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F9B7A9FA-1616-B845-9514-A7DDD37D237B}" xr6:coauthVersionLast="47" xr6:coauthVersionMax="47" xr10:uidLastSave="{00000000-0000-0000-0000-000000000000}"/>
  <bookViews>
    <workbookView xWindow="13640" yWindow="3060" windowWidth="35840" windowHeight="209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2"/>
  <c r="A2" i="1"/>
</calcChain>
</file>

<file path=xl/sharedStrings.xml><?xml version="1.0" encoding="utf-8"?>
<sst xmlns="http://schemas.openxmlformats.org/spreadsheetml/2006/main" count="412" uniqueCount="303">
  <si>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</si>
  <si>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</si>
  <si>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</si>
  <si>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</si>
  <si>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</si>
  <si>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</si>
  <si>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</si>
  <si>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</si>
  <si>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</si>
  <si>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</si>
  <si>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</si>
  <si>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</si>
  <si>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</si>
  <si>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</si>
  <si>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</si>
  <si>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</si>
  <si>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</si>
  <si>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</si>
  <si>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</si>
  <si>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</si>
  <si>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</si>
  <si>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</si>
  <si>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</si>
  <si>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</si>
  <si>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</si>
  <si>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</si>
  <si>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</si>
  <si>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</si>
  <si>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</si>
  <si>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</si>
  <si>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</si>
  <si>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</si>
  <si>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</si>
  <si>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</si>
  <si>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</si>
  <si>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</si>
  <si>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</si>
  <si>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</si>
  <si>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</si>
  <si>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</si>
  <si>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</si>
  <si>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</si>
  <si>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</si>
  <si>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</si>
  <si>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</si>
  <si>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</si>
  <si>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</si>
  <si>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</si>
  <si>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</si>
  <si>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</si>
  <si>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</si>
  <si>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</si>
  <si>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</si>
  <si>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</si>
  <si>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</si>
  <si>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</si>
  <si>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</si>
  <si>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</si>
  <si>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</si>
  <si>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</si>
  <si>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</si>
  <si>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</si>
  <si>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</si>
  <si>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</si>
  <si>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</si>
  <si>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</si>
  <si>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</si>
  <si>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</si>
  <si>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</si>
  <si>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</si>
  <si>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</si>
  <si>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</si>
  <si>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</si>
  <si>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</si>
  <si>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</si>
  <si>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</si>
  <si>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</si>
  <si>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</si>
  <si>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</si>
  <si>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</si>
  <si>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</si>
  <si>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</si>
  <si>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</si>
  <si>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</si>
  <si>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</si>
  <si>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</si>
  <si>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</si>
  <si>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</si>
  <si>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</si>
  <si>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</si>
  <si>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</si>
  <si>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</si>
  <si>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</si>
  <si>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</si>
  <si>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</si>
  <si>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</si>
  <si>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</si>
  <si>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</si>
  <si>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</si>
  <si>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</si>
  <si>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</si>
  <si>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</si>
  <si>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</si>
  <si>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</si>
  <si>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</si>
  <si>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</si>
  <si>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</si>
  <si>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</si>
  <si>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</si>
  <si>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</si>
  <si>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</si>
  <si>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</si>
  <si>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</si>
  <si>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</si>
  <si>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</si>
  <si>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</si>
  <si>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</si>
  <si>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</si>
  <si>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</si>
  <si>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</si>
  <si>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</si>
  <si>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</si>
  <si>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</si>
  <si>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</si>
  <si>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</si>
  <si>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</si>
  <si>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</si>
  <si>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</si>
  <si>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</si>
  <si>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</si>
  <si>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</si>
  <si>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</si>
  <si>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</si>
  <si>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</si>
  <si>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</si>
  <si>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</si>
  <si>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</si>
  <si>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</si>
  <si>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</si>
  <si>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</si>
  <si>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</si>
  <si>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</si>
  <si>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</si>
  <si>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</si>
  <si>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</si>
  <si>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</si>
  <si>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</si>
  <si>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</si>
  <si>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</si>
  <si>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</si>
  <si>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</si>
  <si>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</si>
  <si>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</si>
  <si>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</si>
  <si>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</si>
  <si>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</si>
  <si>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</si>
  <si>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</si>
  <si>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</si>
  <si>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</si>
  <si>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</si>
  <si>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</si>
  <si>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</si>
  <si>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</si>
  <si>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</si>
  <si>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</si>
  <si>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</si>
  <si>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</si>
  <si>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</si>
  <si>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</si>
  <si>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</si>
  <si>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</si>
  <si>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</si>
  <si>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</si>
  <si>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</si>
  <si>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</si>
  <si>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</si>
  <si>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</si>
  <si>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</si>
  <si>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</si>
  <si>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</si>
  <si>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</si>
  <si>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</si>
  <si>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</si>
  <si>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</si>
  <si>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</si>
  <si>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</si>
  <si>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</si>
  <si>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</si>
  <si>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</si>
  <si>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</si>
  <si>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</si>
  <si>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</si>
  <si>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</si>
  <si>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</si>
  <si>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</si>
  <si>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</si>
  <si>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</si>
  <si>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</si>
  <si>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</si>
  <si>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</si>
  <si>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</si>
  <si>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</si>
  <si>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</si>
  <si>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</si>
  <si>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</si>
  <si>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</si>
  <si>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</si>
  <si>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</si>
  <si>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</si>
  <si>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</si>
  <si>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</si>
  <si>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</si>
  <si>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</si>
  <si>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</si>
  <si>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</si>
  <si>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</si>
  <si>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</si>
  <si>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</si>
  <si>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</si>
  <si>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</si>
  <si>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</si>
  <si>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</si>
  <si>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</si>
  <si>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</si>
  <si>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</si>
  <si>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</si>
  <si>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</si>
  <si>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</si>
  <si>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</si>
  <si>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</si>
  <si>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</si>
  <si>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</si>
  <si>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</si>
  <si>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usda</t>
  </si>
  <si>
    <t>Loamy fine sand</t>
  </si>
  <si>
    <t>Silty clay</t>
  </si>
  <si>
    <t>Coarse sand</t>
  </si>
  <si>
    <t>Loam</t>
  </si>
  <si>
    <t>Loamy coarse sand</t>
  </si>
  <si>
    <t>Sandy clay</t>
  </si>
  <si>
    <t>Clay loam</t>
  </si>
  <si>
    <t>Sandy loam</t>
  </si>
  <si>
    <t>Coarse sandy loam</t>
  </si>
  <si>
    <t>Sand</t>
  </si>
  <si>
    <t>Very fine sand</t>
  </si>
  <si>
    <t>Fine sand</t>
  </si>
  <si>
    <t>Loamy sand</t>
  </si>
  <si>
    <t>Silty clay loam</t>
  </si>
  <si>
    <t>Sandy clay loam</t>
  </si>
  <si>
    <t>Fine sandy loam</t>
  </si>
  <si>
    <t>Very fine sandy loam</t>
  </si>
  <si>
    <t>Silt loam</t>
  </si>
  <si>
    <t>Loamy very fine sand</t>
  </si>
  <si>
    <t>Silt</t>
  </si>
  <si>
    <t>LFS</t>
  </si>
  <si>
    <t>SIC</t>
  </si>
  <si>
    <t>COS</t>
  </si>
  <si>
    <t>LCOS</t>
  </si>
  <si>
    <t>SL</t>
  </si>
  <si>
    <t>COSL</t>
  </si>
  <si>
    <t>S</t>
  </si>
  <si>
    <t>VFS</t>
  </si>
  <si>
    <t>FS</t>
  </si>
  <si>
    <t>LS</t>
  </si>
  <si>
    <t>SICL</t>
  </si>
  <si>
    <t>SCL</t>
  </si>
  <si>
    <t>FSL</t>
  </si>
  <si>
    <t>VFSL</t>
  </si>
  <si>
    <t>SIL</t>
  </si>
  <si>
    <t>LVFS</t>
  </si>
  <si>
    <t>SI</t>
  </si>
  <si>
    <t>LO</t>
  </si>
  <si>
    <t>40 percent or more clay and 40 percent or more silt.</t>
  </si>
  <si>
    <t>More than 85 percent sand, the percentage of silt plus 1.5 times the percentage of clay is less than 15. 50 percent or more fine sand  (0.25-0.1 mm diameter); or a total of less than 25 percent very coarse (2-1 mm diameter),coarse (1-0.5 mm diameter), and medium (0.5-0.25 mm diameter) sand and less than 50 percent very fine sand  (0.1-0.05 mm diameter).</t>
  </si>
  <si>
    <t>Between 70 and 91 percent sand and the percentage of silt plus 1.5 times the percentage of clay is 15 or more; and the percentage of silt plus twice the percentage of clay is less than 30. 50 percent or more fine (0.25-0.1 mm diameter) sand or less than 50 percent very fine (0.1-0.05 mm diameter) sand and a total of less than 25 percent very coarse  (2-1 mm diameter), coarse (1-0.5 mm diameter), and medium (0.5-0.25 mm diameter) sand.</t>
  </si>
  <si>
    <t>More than 85 percent sand, the percentage of silt plus 1.5 times the percentage of clay is less than 15. A total of 25 percent or more is very coarse (2-1 mm diameter) and coarse (1-0.5 mm diameter) sand, and less than 50 percent any other one grade of sand.</t>
  </si>
  <si>
    <t>More than 85 percent sand, the percentage of silt plus 1.5 times the percentage of clay is less than 15. A total of 25% or more is very coarse (2-1 mm diameter), coarse (1-0.5 mm diameter), and medium (0.5-0.25 mm diameter) sand, and less than 50% fine (0.25-0.1 mm diameter) and less than 50 percent very fine (0.1-0.05 mm diameter) sand.</t>
  </si>
  <si>
    <t>Between 70 and 91 percent sand and the percentage of silt plus 1.5 times the percentage of clay is 15 or more; and the percentage of silt plus twice the percentage of clay is less than 30. A total of 25 percent or more  very coarse (2-1 mm diameter) and coarse (1-0.5 mm diameter) sand, and less than 50 percent any other one grade of sand.</t>
  </si>
  <si>
    <t>Between 70 and 91 percent sand and the percentage of silt plus 1.5 times the percentage of clay is 15 or more; and the percentage of silt plus twice the percentage of clay is less than 30. A total of  25 percent or more is very coarse (2-1 mm diameter), coarse (1-0.5 mm diameter), and medium (0.5-0.25 mm diameter) sand, and a total of less than 50 percent fine (0.25-0.1 mm diameter) sand and less than 50 percentr very fine (0.1-0.05 mm diameter) sand.</t>
  </si>
  <si>
    <t>Between 70 and 91 percent sand and the percentage of silt plus 1.5 times the percentage of clay is 15 or more; and the percentage of silt plus twice the percentage of clay is less than 30.  50 percent or more very fine (0.1-0.05 mm diameter) sand.</t>
  </si>
  <si>
    <t>7 to 20 percent clay, more than 52 percent sand, and the percentage of silt plus twice the percentage of clay is 30 or more; or less than 7 percent clay, less than 50 percent silt, and more than 43 percent sand. A total of 25 percent or more is very coarse (2-1 mm diameter) and coarse (1-0.5 mm diameter) sand, and less than 50 percent any other one grade of sand.</t>
  </si>
  <si>
    <t>7 to 20 percent clay, more than 52 percent sand, and the percentage of silt plus twice the percentage of clay is 30 or more; or less than 7 percent clay, less than 50 percent silt, and more than 43 percent sand. A total of 30% or more very coarse (2-1 mm diameter), coarse (1-0.5 mm diameter), and medium (0.5-0.25 mm diameter) sand, but a total of less than 25 percent very coarse sand, and less than 30 percent fine (0.25-0.1 mm diameter) and less than 30 percent very fine (0.1-0.05 mm diameter) sand; or a total of 15 percent or less very coarse, coarse and medium sand, less than 30 percent fine sand and less than 30 percent very fine sand with a total of 40 percent or less fine and very fine sand.</t>
  </si>
  <si>
    <t>More than 85 percent sand, the percentage of silt plus 1.5 times the percentage of clay is less than 15. 50 percent or more very fine (0.1-0.05 mm diameter) sand.</t>
  </si>
  <si>
    <t>7 to 20 percent clay, more than 52 percent sand, and the percentage of silt plus twice the percentage of clay is 30 or more; or less than 7 percent clay, less than 50 percent silt, and more than 43 percent sand. 30 percent or more fine (0.25-0.1 mm diameter) sand and less than 30 percent very fine (0.1-0.05 mm diameter)  sand; or a total of 15 to 30 percent very coarse (2-1 mm diameter, coarse )1-0.5 mm diameter), and medium (0.5-0.25 mm diameter) sand; or a total of more than 40 percent fine and very fine sand, one half or more of which is fine sand, and a total of 15 percent or less very coarse, coarse, and medium sand.</t>
  </si>
  <si>
    <t>7 to 20 percent clay, more than 52 percent sand, and the percentage of silt plus twice the percentage of clay is 30 or more; or less than 7 percent clay, less than 50 percent silt, and more than 43 percent sand. 30 percent or more very fine (0.1-0.05 mm diameter) sand and a total of less than 15 percent very coarse (2-1 mm diameter, coarse (1-0.5 mm diameter), and medium (0.5-0.25 mm diameter) sand; or more than 40 percent fine (0.25-0.1 mm diameter)  and very fine sand, more than one half of which is very fine sand, and total of less than 15 percent very coarse, coarse, and medium sand.</t>
  </si>
  <si>
    <t xml:space="preserve"> 50 percent or more silt (0.05-0.002 mm diameter) and 12 to 27 percent clay (&lt;0.002 mm diameter), or 50 to 80 percent silt and less than 12 percent clay.</t>
  </si>
  <si>
    <t xml:space="preserve">7 to 27 percent clay (&lt;0.002 mm diameter), 28 to 50 percent silt (0.05-0.002 mm diameter), and 52 percent or less sand.
</t>
  </si>
  <si>
    <t>80 percent or more silt and less than 12 percent clay.</t>
  </si>
  <si>
    <t xml:space="preserve">20 to 35 percent clay, less than 28 percent silt, and more than 45 percent sand.
</t>
  </si>
  <si>
    <t>27 to 40 percent clay and more than 20 to 46 percent sand.</t>
  </si>
  <si>
    <t>27 to 40 percent clay and 20 percent or less sand.</t>
  </si>
  <si>
    <t>35 percent or more clay and 45 percent or more sand.</t>
  </si>
  <si>
    <t>SC</t>
  </si>
  <si>
    <t>CL</t>
  </si>
  <si>
    <t>C</t>
  </si>
  <si>
    <t>Clay</t>
  </si>
  <si>
    <t>40 percent or more clay, 45 percent or less sand, and less than 40 percent silt.</t>
  </si>
  <si>
    <t>USDA</t>
  </si>
  <si>
    <t>https://www.nrcs.usda.gov/sites/default/files/2022-09/SSM-ch3.pdf</t>
  </si>
  <si>
    <t>//diggs:Lithology/diggs:classificationCode</t>
  </si>
  <si>
    <t>Soil textural classsification codes based on the U.S. Department of Agriculture soil textural triangle for soil material &lt; 2 mm diameter. These codes are used for the value of the classificationCode property of the Lithology object.</t>
  </si>
  <si>
    <t>DIGGS USDA Soil Texture Classification Definitionss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</si>
</sst>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2" fillId="0" borderId="0" xfId="11" applyAlignment="1">
      <alignment vertical="center"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2" totalsRowShown="0" headerRowDxfId="13" dataDxfId="12">
  <autoFilter ref="A1:H22" xr:uid="{00000000-0009-0000-0100-000001000000}"/>
  <tableColumns count="8">
    <tableColumn id="1" xr3:uid="{00000000-0010-0000-0100-000001000000}" name="Start" dataDxfId="11">
      <calculatedColumnFormula>IF(ISNA(VLOOKUP(B2,AssociatedElements!B$2:B2845,1,FALSE)),"Not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2" totalsRowShown="0" headerRowDxfId="3">
  <autoFilter ref="A1:D22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IF(ISNA(VLOOKUP(B2,Definitions!B$2:B$1846,1,FALSE)),"Not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cs.usda.gov/sites/default/files/2022-09/SSM-ch3.pdf" TargetMode="External"/><Relationship Id="rId1" Type="http://schemas.openxmlformats.org/officeDocument/2006/relationships/hyperlink" Target="https://www.nrcs.usda.gov/sites/default/files/2022-09/SSM-ch3.pdf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3" sqref="D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14" t="s">
        <v>233</v>
      </c>
      <c r="C3" s="2" t="s">
        <v>234</v>
      </c>
      <c r="D3" s="2" t="s">
        <v>302</v>
      </c>
      <c r="E3" s="2" t="s">
        <v>301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2"/>
  <sheetViews>
    <sheetView workbookViewId="0">
      <selection activeCell="H2" sqref="H2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85" x14ac:dyDescent="0.2">
      <c r="A2" s="2" t="str">
        <f>IF(ISNA(VLOOKUP(B2,AssociatedElements!B$2:B2845,1,FALSE)),"Not used","")</f>
        <v/>
      </c>
      <c r="B2" s="17" t="s">
        <v>255</v>
      </c>
      <c r="C2" s="15" t="s">
        <v>235</v>
      </c>
      <c r="D2" s="15" t="s">
        <v>275</v>
      </c>
      <c r="E2" s="14" t="s">
        <v>4</v>
      </c>
      <c r="G2" s="11" t="s">
        <v>298</v>
      </c>
      <c r="H2" s="21" t="s">
        <v>299</v>
      </c>
    </row>
    <row r="3" spans="1:8" ht="51" x14ac:dyDescent="0.2">
      <c r="A3" s="2" t="str">
        <f>IF(ISNA(VLOOKUP(B3,AssociatedElements!B$2:B2846,1,FALSE)),"Not used","")</f>
        <v/>
      </c>
      <c r="B3" s="17" t="s">
        <v>256</v>
      </c>
      <c r="C3" s="16" t="s">
        <v>236</v>
      </c>
      <c r="D3" s="18" t="s">
        <v>273</v>
      </c>
      <c r="E3" s="14" t="s">
        <v>4</v>
      </c>
      <c r="G3" s="11" t="s">
        <v>298</v>
      </c>
      <c r="H3" s="21" t="s">
        <v>299</v>
      </c>
    </row>
    <row r="4" spans="1:8" ht="51" x14ac:dyDescent="0.2">
      <c r="A4" s="2" t="str">
        <f>IF(ISNA(VLOOKUP(B4,AssociatedElements!B$2:B2847,1,FALSE)),"Not used","")</f>
        <v/>
      </c>
      <c r="B4" s="17" t="s">
        <v>257</v>
      </c>
      <c r="C4" s="15" t="s">
        <v>237</v>
      </c>
      <c r="D4" s="15" t="s">
        <v>276</v>
      </c>
      <c r="E4" s="14" t="s">
        <v>4</v>
      </c>
      <c r="G4" s="11" t="s">
        <v>298</v>
      </c>
      <c r="H4" s="21" t="s">
        <v>299</v>
      </c>
    </row>
    <row r="5" spans="1:8" ht="51" x14ac:dyDescent="0.2">
      <c r="A5" s="2" t="str">
        <f>IF(ISNA(VLOOKUP(B5,AssociatedElements!B$2:B2848,1,FALSE)),"Not used","")</f>
        <v/>
      </c>
      <c r="B5" s="17" t="s">
        <v>272</v>
      </c>
      <c r="C5" s="16" t="s">
        <v>238</v>
      </c>
      <c r="D5" s="16" t="s">
        <v>287</v>
      </c>
      <c r="E5" s="14" t="s">
        <v>4</v>
      </c>
      <c r="G5" s="11" t="s">
        <v>298</v>
      </c>
      <c r="H5" s="21" t="s">
        <v>299</v>
      </c>
    </row>
    <row r="6" spans="1:8" ht="68" x14ac:dyDescent="0.2">
      <c r="A6" s="2" t="str">
        <f>IF(ISNA(VLOOKUP(B6,AssociatedElements!B$2:B2849,1,FALSE)),"Not used","")</f>
        <v/>
      </c>
      <c r="B6" s="17" t="s">
        <v>258</v>
      </c>
      <c r="C6" s="15" t="s">
        <v>239</v>
      </c>
      <c r="D6" s="15" t="s">
        <v>278</v>
      </c>
      <c r="E6" s="14" t="s">
        <v>4</v>
      </c>
      <c r="G6" s="11" t="s">
        <v>298</v>
      </c>
      <c r="H6" s="21" t="s">
        <v>299</v>
      </c>
    </row>
    <row r="7" spans="1:8" ht="51" x14ac:dyDescent="0.2">
      <c r="A7" s="2" t="str">
        <f>IF(ISNA(VLOOKUP(B7,AssociatedElements!B$2:B2850,1,FALSE)),"Not used","")</f>
        <v/>
      </c>
      <c r="B7" s="17" t="s">
        <v>293</v>
      </c>
      <c r="C7" s="16" t="s">
        <v>240</v>
      </c>
      <c r="D7" s="18" t="s">
        <v>292</v>
      </c>
      <c r="E7" s="14" t="s">
        <v>4</v>
      </c>
      <c r="G7" s="11" t="s">
        <v>298</v>
      </c>
      <c r="H7" s="21" t="s">
        <v>299</v>
      </c>
    </row>
    <row r="8" spans="1:8" ht="51" x14ac:dyDescent="0.2">
      <c r="A8" s="2" t="str">
        <f>IF(ISNA(VLOOKUP(B8,AssociatedElements!B$2:B2851,1,FALSE)),"Not used","")</f>
        <v/>
      </c>
      <c r="B8" s="17" t="s">
        <v>294</v>
      </c>
      <c r="C8" s="15" t="s">
        <v>241</v>
      </c>
      <c r="D8" s="15" t="s">
        <v>290</v>
      </c>
      <c r="E8" s="14" t="s">
        <v>4</v>
      </c>
      <c r="G8" s="11" t="s">
        <v>298</v>
      </c>
      <c r="H8" s="21" t="s">
        <v>299</v>
      </c>
    </row>
    <row r="9" spans="1:8" ht="136" x14ac:dyDescent="0.2">
      <c r="A9" s="2" t="str">
        <f>IF(ISNA(VLOOKUP(B9,AssociatedElements!B$2:B2852,1,FALSE)),"Not used","")</f>
        <v/>
      </c>
      <c r="B9" s="17" t="s">
        <v>259</v>
      </c>
      <c r="C9" s="16" t="s">
        <v>242</v>
      </c>
      <c r="D9" s="16" t="s">
        <v>282</v>
      </c>
      <c r="E9" s="14" t="s">
        <v>4</v>
      </c>
      <c r="G9" s="11" t="s">
        <v>298</v>
      </c>
      <c r="H9" s="21" t="s">
        <v>299</v>
      </c>
    </row>
    <row r="10" spans="1:8" ht="68" x14ac:dyDescent="0.2">
      <c r="A10" s="2" t="str">
        <f>IF(ISNA(VLOOKUP(B10,AssociatedElements!B$2:B2853,1,FALSE)),"Not used","")</f>
        <v/>
      </c>
      <c r="B10" s="17" t="s">
        <v>260</v>
      </c>
      <c r="C10" s="15" t="s">
        <v>243</v>
      </c>
      <c r="D10" s="15" t="s">
        <v>281</v>
      </c>
      <c r="E10" s="14" t="s">
        <v>4</v>
      </c>
      <c r="G10" s="11" t="s">
        <v>298</v>
      </c>
      <c r="H10" s="21" t="s">
        <v>299</v>
      </c>
    </row>
    <row r="11" spans="1:8" ht="68" x14ac:dyDescent="0.2">
      <c r="A11" s="2" t="str">
        <f>IF(ISNA(VLOOKUP(B11,AssociatedElements!B$2:B2854,1,FALSE)),"Not used","")</f>
        <v/>
      </c>
      <c r="B11" s="17" t="s">
        <v>261</v>
      </c>
      <c r="C11" s="16" t="s">
        <v>244</v>
      </c>
      <c r="D11" s="16" t="s">
        <v>277</v>
      </c>
      <c r="E11" s="14" t="s">
        <v>4</v>
      </c>
      <c r="G11" s="11" t="s">
        <v>298</v>
      </c>
      <c r="H11" s="21" t="s">
        <v>299</v>
      </c>
    </row>
    <row r="12" spans="1:8" ht="51" x14ac:dyDescent="0.2">
      <c r="A12" s="2" t="str">
        <f>IF(ISNA(VLOOKUP(B12,AssociatedElements!B$2:B2855,1,FALSE)),"Not used","")</f>
        <v/>
      </c>
      <c r="B12" s="17" t="s">
        <v>262</v>
      </c>
      <c r="C12" s="15" t="s">
        <v>245</v>
      </c>
      <c r="D12" s="15" t="s">
        <v>283</v>
      </c>
      <c r="E12" s="14" t="s">
        <v>4</v>
      </c>
      <c r="G12" s="11" t="s">
        <v>298</v>
      </c>
      <c r="H12" s="21" t="s">
        <v>299</v>
      </c>
    </row>
    <row r="13" spans="1:8" ht="68" x14ac:dyDescent="0.2">
      <c r="A13" s="2" t="str">
        <f>IF(ISNA(VLOOKUP(B13,AssociatedElements!B$2:B2856,1,FALSE)),"Not used","")</f>
        <v/>
      </c>
      <c r="B13" s="17" t="s">
        <v>263</v>
      </c>
      <c r="C13" s="16" t="s">
        <v>246</v>
      </c>
      <c r="D13" s="16" t="s">
        <v>274</v>
      </c>
      <c r="E13" s="14" t="s">
        <v>4</v>
      </c>
      <c r="G13" s="11" t="s">
        <v>298</v>
      </c>
      <c r="H13" s="21" t="s">
        <v>299</v>
      </c>
    </row>
    <row r="14" spans="1:8" ht="85" x14ac:dyDescent="0.2">
      <c r="A14" s="2" t="str">
        <f>IF(ISNA(VLOOKUP(B14,AssociatedElements!B$2:B2857,1,FALSE)),"Not used","")</f>
        <v/>
      </c>
      <c r="B14" s="17" t="s">
        <v>264</v>
      </c>
      <c r="C14" s="15" t="s">
        <v>247</v>
      </c>
      <c r="D14" s="15" t="s">
        <v>279</v>
      </c>
      <c r="E14" s="14" t="s">
        <v>4</v>
      </c>
      <c r="G14" s="11" t="s">
        <v>298</v>
      </c>
      <c r="H14" s="21" t="s">
        <v>299</v>
      </c>
    </row>
    <row r="15" spans="1:8" ht="51" x14ac:dyDescent="0.2">
      <c r="A15" s="2" t="str">
        <f>IF(ISNA(VLOOKUP(B15,AssociatedElements!B$2:B2858,1,FALSE)),"Not used","")</f>
        <v/>
      </c>
      <c r="B15" s="17" t="s">
        <v>265</v>
      </c>
      <c r="C15" s="16" t="s">
        <v>248</v>
      </c>
      <c r="D15" s="16" t="s">
        <v>291</v>
      </c>
      <c r="E15" s="14" t="s">
        <v>4</v>
      </c>
      <c r="G15" s="11" t="s">
        <v>298</v>
      </c>
      <c r="H15" s="21" t="s">
        <v>299</v>
      </c>
    </row>
    <row r="16" spans="1:8" ht="51" x14ac:dyDescent="0.2">
      <c r="A16" s="2" t="str">
        <f>IF(ISNA(VLOOKUP(B16,AssociatedElements!B$2:B2859,1,FALSE)),"Not used","")</f>
        <v/>
      </c>
      <c r="B16" s="17" t="s">
        <v>266</v>
      </c>
      <c r="C16" s="15" t="s">
        <v>249</v>
      </c>
      <c r="D16" s="15" t="s">
        <v>289</v>
      </c>
      <c r="E16" s="14" t="s">
        <v>4</v>
      </c>
      <c r="G16" s="11" t="s">
        <v>298</v>
      </c>
      <c r="H16" s="21" t="s">
        <v>299</v>
      </c>
    </row>
    <row r="17" spans="1:8" ht="119" x14ac:dyDescent="0.2">
      <c r="A17" s="2" t="str">
        <f>IF(ISNA(VLOOKUP(B17,AssociatedElements!B$2:B2860,1,FALSE)),"Not used","")</f>
        <v/>
      </c>
      <c r="B17" s="17" t="s">
        <v>267</v>
      </c>
      <c r="C17" s="16" t="s">
        <v>250</v>
      </c>
      <c r="D17" s="16" t="s">
        <v>284</v>
      </c>
      <c r="E17" s="14" t="s">
        <v>4</v>
      </c>
      <c r="G17" s="11" t="s">
        <v>298</v>
      </c>
      <c r="H17" s="21" t="s">
        <v>299</v>
      </c>
    </row>
    <row r="18" spans="1:8" ht="119" x14ac:dyDescent="0.2">
      <c r="A18" s="2" t="str">
        <f>IF(ISNA(VLOOKUP(B18,AssociatedElements!B$2:B2861,1,FALSE)),"Not used","")</f>
        <v/>
      </c>
      <c r="B18" s="17" t="s">
        <v>268</v>
      </c>
      <c r="C18" s="15" t="s">
        <v>251</v>
      </c>
      <c r="D18" s="15" t="s">
        <v>285</v>
      </c>
      <c r="E18" s="14" t="s">
        <v>4</v>
      </c>
      <c r="G18" s="11" t="s">
        <v>298</v>
      </c>
      <c r="H18" s="21" t="s">
        <v>299</v>
      </c>
    </row>
    <row r="19" spans="1:8" ht="51" x14ac:dyDescent="0.2">
      <c r="A19" s="2" t="str">
        <f>IF(ISNA(VLOOKUP(B19,AssociatedElements!B$2:B2862,1,FALSE)),"Not used","")</f>
        <v/>
      </c>
      <c r="B19" s="17" t="s">
        <v>269</v>
      </c>
      <c r="C19" s="16" t="s">
        <v>252</v>
      </c>
      <c r="D19" s="16" t="s">
        <v>286</v>
      </c>
      <c r="E19" s="14" t="s">
        <v>4</v>
      </c>
      <c r="G19" s="11" t="s">
        <v>298</v>
      </c>
      <c r="H19" s="21" t="s">
        <v>299</v>
      </c>
    </row>
    <row r="20" spans="1:8" ht="51" x14ac:dyDescent="0.2">
      <c r="A20" s="2" t="str">
        <f>IF(ISNA(VLOOKUP(B20,AssociatedElements!B$2:B2863,1,FALSE)),"Not used","")</f>
        <v/>
      </c>
      <c r="B20" s="17" t="s">
        <v>270</v>
      </c>
      <c r="C20" s="15" t="s">
        <v>253</v>
      </c>
      <c r="D20" s="15" t="s">
        <v>280</v>
      </c>
      <c r="E20" s="14" t="s">
        <v>4</v>
      </c>
      <c r="G20" s="11" t="s">
        <v>298</v>
      </c>
      <c r="H20" s="21" t="s">
        <v>299</v>
      </c>
    </row>
    <row r="21" spans="1:8" ht="51" x14ac:dyDescent="0.2">
      <c r="A21" s="2" t="str">
        <f>IF(ISNA(VLOOKUP(B21,AssociatedElements!B$2:B2864,1,FALSE)),"Not used","")</f>
        <v/>
      </c>
      <c r="B21" s="17" t="s">
        <v>271</v>
      </c>
      <c r="C21" s="16" t="s">
        <v>254</v>
      </c>
      <c r="D21" s="16" t="s">
        <v>288</v>
      </c>
      <c r="E21" s="14" t="s">
        <v>4</v>
      </c>
      <c r="G21" s="11" t="s">
        <v>298</v>
      </c>
      <c r="H21" s="21" t="s">
        <v>299</v>
      </c>
    </row>
    <row r="22" spans="1:8" ht="51" x14ac:dyDescent="0.2">
      <c r="A22" s="2" t="str">
        <f>IF(ISNA(VLOOKUP(B22,AssociatedElements!B$2:B2865,1,FALSE)),"Not used","")</f>
        <v/>
      </c>
      <c r="B22" s="17" t="s">
        <v>295</v>
      </c>
      <c r="C22" s="19" t="s">
        <v>296</v>
      </c>
      <c r="D22" s="19" t="s">
        <v>297</v>
      </c>
      <c r="E22" s="20" t="s">
        <v>4</v>
      </c>
      <c r="G22" s="11" t="s">
        <v>298</v>
      </c>
      <c r="H22" s="21" t="s">
        <v>299</v>
      </c>
    </row>
  </sheetData>
  <hyperlinks>
    <hyperlink ref="H2" r:id="rId1" xr:uid="{00000000-0004-0000-0100-000000000000}"/>
    <hyperlink ref="H3:H22" r:id="rId2" display="https://www.nrcs.usda.gov/sites/default/files/2022-09/SSM-ch3.pdf" xr:uid="{00000000-0004-0000-0100-000001000000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2"/>
  <sheetViews>
    <sheetView zoomScale="120" zoomScaleNormal="120" workbookViewId="0">
      <pane ySplit="1" topLeftCell="A2" activePane="bottomLeft" state="frozen"/>
      <selection pane="bottomLeft" activeCell="C24" sqref="C2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IF(ISNA(VLOOKUP(B2,Definitions!B$2:B$1846,1,FALSE)),"Not listed","")</f>
        <v/>
      </c>
      <c r="B2" s="17" t="s">
        <v>255</v>
      </c>
      <c r="C2" s="3" t="s">
        <v>300</v>
      </c>
    </row>
    <row r="3" spans="1:4" ht="17" x14ac:dyDescent="0.2">
      <c r="A3" t="str">
        <f>IF(ISNA(VLOOKUP(B3,Definitions!B$2:B$1846,1,FALSE)),"Not listed","")</f>
        <v/>
      </c>
      <c r="B3" s="17" t="s">
        <v>256</v>
      </c>
      <c r="C3" s="3" t="s">
        <v>300</v>
      </c>
    </row>
    <row r="4" spans="1:4" ht="17" x14ac:dyDescent="0.2">
      <c r="A4" t="str">
        <f>IF(ISNA(VLOOKUP(B4,Definitions!B$2:B$1846,1,FALSE)),"Not listed","")</f>
        <v/>
      </c>
      <c r="B4" s="17" t="s">
        <v>257</v>
      </c>
      <c r="C4" s="3" t="s">
        <v>300</v>
      </c>
    </row>
    <row r="5" spans="1:4" ht="17" x14ac:dyDescent="0.2">
      <c r="A5" t="str">
        <f>IF(ISNA(VLOOKUP(B5,Definitions!B$2:B$1846,1,FALSE)),"Not listed","")</f>
        <v/>
      </c>
      <c r="B5" s="17" t="s">
        <v>272</v>
      </c>
      <c r="C5" s="3" t="s">
        <v>300</v>
      </c>
    </row>
    <row r="6" spans="1:4" ht="17" x14ac:dyDescent="0.2">
      <c r="A6" t="str">
        <f>IF(ISNA(VLOOKUP(B6,Definitions!B$2:B$1846,1,FALSE)),"Not listed","")</f>
        <v/>
      </c>
      <c r="B6" s="17" t="s">
        <v>258</v>
      </c>
      <c r="C6" s="3" t="s">
        <v>300</v>
      </c>
    </row>
    <row r="7" spans="1:4" ht="17" x14ac:dyDescent="0.2">
      <c r="A7" t="str">
        <f>IF(ISNA(VLOOKUP(B7,Definitions!B$2:B$1846,1,FALSE)),"Not listed","")</f>
        <v/>
      </c>
      <c r="B7" s="17" t="s">
        <v>293</v>
      </c>
      <c r="C7" s="3" t="s">
        <v>300</v>
      </c>
    </row>
    <row r="8" spans="1:4" ht="17" x14ac:dyDescent="0.2">
      <c r="A8" t="str">
        <f>IF(ISNA(VLOOKUP(B8,Definitions!B$2:B$1846,1,FALSE)),"Not listed","")</f>
        <v/>
      </c>
      <c r="B8" s="17" t="s">
        <v>294</v>
      </c>
      <c r="C8" s="3" t="s">
        <v>300</v>
      </c>
    </row>
    <row r="9" spans="1:4" ht="17" x14ac:dyDescent="0.2">
      <c r="A9" t="str">
        <f>IF(ISNA(VLOOKUP(B9,Definitions!B$2:B$1846,1,FALSE)),"Not listed","")</f>
        <v/>
      </c>
      <c r="B9" s="17" t="s">
        <v>259</v>
      </c>
      <c r="C9" s="3" t="s">
        <v>300</v>
      </c>
    </row>
    <row r="10" spans="1:4" ht="17" x14ac:dyDescent="0.2">
      <c r="A10" t="str">
        <f>IF(ISNA(VLOOKUP(B10,Definitions!B$2:B$1846,1,FALSE)),"Not listed","")</f>
        <v/>
      </c>
      <c r="B10" s="17" t="s">
        <v>260</v>
      </c>
      <c r="C10" s="3" t="s">
        <v>300</v>
      </c>
    </row>
    <row r="11" spans="1:4" ht="17" x14ac:dyDescent="0.2">
      <c r="A11" t="str">
        <f>IF(ISNA(VLOOKUP(B11,Definitions!B$2:B$1846,1,FALSE)),"Not listed","")</f>
        <v/>
      </c>
      <c r="B11" s="17" t="s">
        <v>261</v>
      </c>
      <c r="C11" s="3" t="s">
        <v>300</v>
      </c>
    </row>
    <row r="12" spans="1:4" ht="17" x14ac:dyDescent="0.2">
      <c r="A12" t="str">
        <f>IF(ISNA(VLOOKUP(B12,Definitions!B$2:B$1846,1,FALSE)),"Not listed","")</f>
        <v/>
      </c>
      <c r="B12" s="17" t="s">
        <v>262</v>
      </c>
      <c r="C12" s="3" t="s">
        <v>300</v>
      </c>
    </row>
    <row r="13" spans="1:4" ht="17" x14ac:dyDescent="0.2">
      <c r="A13" t="str">
        <f>IF(ISNA(VLOOKUP(B13,Definitions!B$2:B$1846,1,FALSE)),"Not listed","")</f>
        <v/>
      </c>
      <c r="B13" s="17" t="s">
        <v>263</v>
      </c>
      <c r="C13" s="3" t="s">
        <v>300</v>
      </c>
    </row>
    <row r="14" spans="1:4" ht="17" x14ac:dyDescent="0.2">
      <c r="A14" t="str">
        <f>IF(ISNA(VLOOKUP(B14,Definitions!B$2:B$1846,1,FALSE)),"Not listed","")</f>
        <v/>
      </c>
      <c r="B14" s="17" t="s">
        <v>264</v>
      </c>
      <c r="C14" s="3" t="s">
        <v>300</v>
      </c>
    </row>
    <row r="15" spans="1:4" ht="17" x14ac:dyDescent="0.2">
      <c r="A15" t="str">
        <f>IF(ISNA(VLOOKUP(B15,Definitions!B$2:B$1846,1,FALSE)),"Not listed","")</f>
        <v/>
      </c>
      <c r="B15" s="17" t="s">
        <v>265</v>
      </c>
      <c r="C15" s="3" t="s">
        <v>300</v>
      </c>
    </row>
    <row r="16" spans="1:4" ht="17" x14ac:dyDescent="0.2">
      <c r="A16" t="str">
        <f>IF(ISNA(VLOOKUP(B16,Definitions!B$2:B$1846,1,FALSE)),"Not listed","")</f>
        <v/>
      </c>
      <c r="B16" s="17" t="s">
        <v>266</v>
      </c>
      <c r="C16" s="3" t="s">
        <v>300</v>
      </c>
    </row>
    <row r="17" spans="1:3" ht="17" x14ac:dyDescent="0.2">
      <c r="A17" t="str">
        <f>IF(ISNA(VLOOKUP(B17,Definitions!B$2:B$1846,1,FALSE)),"Not listed","")</f>
        <v/>
      </c>
      <c r="B17" s="17" t="s">
        <v>267</v>
      </c>
      <c r="C17" s="3" t="s">
        <v>300</v>
      </c>
    </row>
    <row r="18" spans="1:3" ht="17" x14ac:dyDescent="0.2">
      <c r="A18" t="str">
        <f>IF(ISNA(VLOOKUP(B18,Definitions!B$2:B$1846,1,FALSE)),"Not listed","")</f>
        <v/>
      </c>
      <c r="B18" s="17" t="s">
        <v>268</v>
      </c>
      <c r="C18" s="3" t="s">
        <v>300</v>
      </c>
    </row>
    <row r="19" spans="1:3" ht="17" x14ac:dyDescent="0.2">
      <c r="A19" t="str">
        <f>IF(ISNA(VLOOKUP(B19,Definitions!B$2:B$1846,1,FALSE)),"Not listed","")</f>
        <v/>
      </c>
      <c r="B19" s="17" t="s">
        <v>269</v>
      </c>
      <c r="C19" s="3" t="s">
        <v>300</v>
      </c>
    </row>
    <row r="20" spans="1:3" ht="17" x14ac:dyDescent="0.2">
      <c r="A20" t="str">
        <f>IF(ISNA(VLOOKUP(B20,Definitions!B$2:B$1846,1,FALSE)),"Not listed","")</f>
        <v/>
      </c>
      <c r="B20" s="17" t="s">
        <v>270</v>
      </c>
      <c r="C20" s="3" t="s">
        <v>300</v>
      </c>
    </row>
    <row r="21" spans="1:3" ht="17" x14ac:dyDescent="0.2">
      <c r="A21" t="str">
        <f>IF(ISNA(VLOOKUP(B21,Definitions!B$2:B$1846,1,FALSE)),"Not listed","")</f>
        <v/>
      </c>
      <c r="B21" s="17" t="s">
        <v>271</v>
      </c>
      <c r="C21" s="3" t="s">
        <v>300</v>
      </c>
    </row>
    <row r="22" spans="1:3" ht="17" x14ac:dyDescent="0.2">
      <c r="A22" t="str">
        <f>IF(ISNA(VLOOKUP(B22,Definitions!B$2:B$1846,1,FALSE)),"Not listed","")</f>
        <v/>
      </c>
      <c r="B22" s="17" t="s">
        <v>295</v>
      </c>
      <c r="C22" s="3" t="s">
        <v>300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2024-03-29T06:03:13Z</dcterms:modified>
</cp:coreProperties>
</file>