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13_ncr:1_{858A7CE7-4B02-D647-B757-4130D25B4671}" xr6:coauthVersionLast="47" xr6:coauthVersionMax="47" xr10:uidLastSave="{00000000-0000-0000-0000-000000000000}"/>
  <bookViews>
    <workbookView xWindow="68900" yWindow="5300" windowWidth="38400" windowHeight="211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 l="1"/>
</calcChain>
</file>

<file path=xl/sharedStrings.xml><?xml version="1.0" encoding="utf-8"?>
<sst xmlns="http://schemas.openxmlformats.org/spreadsheetml/2006/main" count="392" uniqueCount="323">
  <si>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</si>
  <si>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</si>
  <si>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</si>
  <si>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</si>
  <si>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</si>
  <si>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</si>
  <si>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</si>
  <si>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</si>
  <si>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</si>
  <si>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</si>
  <si>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</si>
  <si>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</si>
  <si>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</si>
  <si>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</si>
  <si>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</si>
  <si>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</si>
  <si>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</si>
  <si>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</si>
  <si>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</si>
  <si>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</si>
  <si>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</si>
  <si>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</si>
  <si>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</si>
  <si>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</si>
  <si>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</si>
  <si>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</si>
  <si>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</si>
  <si>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</si>
  <si>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</si>
  <si>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</si>
  <si>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</si>
  <si>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</si>
  <si>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</si>
  <si>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</si>
  <si>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</si>
  <si>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</si>
  <si>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</si>
  <si>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</si>
  <si>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</si>
  <si>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</si>
  <si>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</si>
  <si>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</si>
  <si>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</si>
  <si>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</si>
  <si>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</si>
  <si>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</si>
  <si>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</si>
  <si>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</si>
  <si>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</si>
  <si>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</si>
  <si>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</si>
  <si>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</si>
  <si>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</si>
  <si>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</si>
  <si>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</si>
  <si>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</si>
  <si>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</si>
  <si>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</si>
  <si>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</si>
  <si>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</si>
  <si>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</si>
  <si>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</si>
  <si>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</si>
  <si>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</si>
  <si>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</si>
  <si>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</si>
  <si>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</si>
  <si>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</si>
  <si>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</si>
  <si>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</si>
  <si>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</si>
  <si>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</si>
  <si>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</si>
  <si>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</si>
  <si>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</si>
  <si>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</si>
  <si>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</si>
  <si>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</si>
  <si>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</si>
  <si>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</si>
  <si>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</si>
  <si>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</si>
  <si>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</si>
  <si>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</si>
  <si>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</si>
  <si>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</si>
  <si>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</si>
  <si>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</si>
  <si>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</si>
  <si>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</si>
  <si>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</si>
  <si>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</si>
  <si>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</si>
  <si>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</si>
  <si>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</si>
  <si>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</si>
  <si>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</si>
  <si>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</si>
  <si>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</si>
  <si>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</si>
  <si>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</si>
  <si>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</si>
  <si>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</si>
  <si>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</si>
  <si>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</si>
  <si>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</si>
  <si>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</si>
  <si>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</si>
  <si>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</si>
  <si>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</si>
  <si>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</si>
  <si>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</si>
  <si>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</si>
  <si>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</si>
  <si>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</si>
  <si>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</si>
  <si>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</si>
  <si>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</si>
  <si>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</si>
  <si>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</si>
  <si>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</si>
  <si>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</si>
  <si>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</si>
  <si>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</si>
  <si>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</si>
  <si>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</si>
  <si>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</si>
  <si>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</si>
  <si>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</si>
  <si>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</si>
  <si>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</si>
  <si>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</si>
  <si>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</si>
  <si>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</si>
  <si>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</si>
  <si>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</si>
  <si>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</si>
  <si>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</si>
  <si>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</si>
  <si>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</si>
  <si>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</si>
  <si>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</si>
  <si>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</si>
  <si>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</si>
  <si>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</si>
  <si>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</si>
  <si>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</si>
  <si>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</si>
  <si>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</si>
  <si>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</si>
  <si>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</si>
  <si>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</si>
  <si>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</si>
  <si>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</si>
  <si>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</si>
  <si>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</si>
  <si>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</si>
  <si>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</si>
  <si>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</si>
  <si>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</si>
  <si>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</si>
  <si>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</si>
  <si>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</si>
  <si>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</si>
  <si>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</si>
  <si>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</si>
  <si>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</si>
  <si>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</si>
  <si>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</si>
  <si>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</si>
  <si>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</si>
  <si>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</si>
  <si>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</si>
  <si>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</si>
  <si>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</si>
  <si>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</si>
  <si>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</si>
  <si>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</si>
  <si>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</si>
  <si>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</si>
  <si>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</si>
  <si>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</si>
  <si>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</si>
  <si>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</si>
  <si>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</si>
  <si>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</si>
  <si>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</si>
  <si>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</si>
  <si>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</si>
  <si>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</si>
  <si>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</si>
  <si>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</si>
  <si>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</si>
  <si>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</si>
  <si>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</si>
  <si>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</si>
  <si>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</si>
  <si>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</si>
  <si>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</si>
  <si>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</si>
  <si>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</si>
  <si>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</si>
  <si>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</si>
  <si>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</si>
  <si>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</si>
  <si>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</si>
  <si>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</si>
  <si>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</si>
  <si>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</si>
  <si>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</si>
  <si>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</si>
  <si>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</si>
  <si>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</si>
  <si>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</si>
  <si>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</si>
  <si>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</si>
  <si>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</si>
  <si>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</si>
  <si>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</si>
  <si>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</si>
  <si>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</si>
  <si>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</si>
  <si>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</si>
  <si>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</si>
  <si>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</si>
  <si>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</si>
  <si>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</si>
  <si>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</si>
  <si>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</si>
  <si>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</si>
  <si>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</si>
  <si>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</si>
  <si>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</si>
  <si>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</si>
  <si>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</si>
  <si>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</si>
  <si>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</si>
  <si>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</si>
  <si>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</si>
  <si>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</si>
  <si>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</si>
  <si>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</si>
  <si>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</si>
  <si>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</si>
  <si>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</si>
  <si>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</si>
  <si>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</si>
  <si>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</si>
  <si>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</si>
  <si>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</si>
  <si>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//diggs:MWDResult/diggs:results/diggs:ResultSet/diggs:parameters/diggs:PropertyParameters/diggs:properties/diggs:Property/diggs:propertyClass</t>
  </si>
  <si>
    <t>N/A</t>
  </si>
  <si>
    <t>measurement parameter</t>
  </si>
  <si>
    <t>equipment parameter</t>
  </si>
  <si>
    <t>contrutcion method parameter</t>
  </si>
  <si>
    <t>borehole event parameter</t>
  </si>
  <si>
    <t xml:space="preserve"> </t>
  </si>
  <si>
    <t>id</t>
  </si>
  <si>
    <t>String</t>
  </si>
  <si>
    <t>Force</t>
  </si>
  <si>
    <t>Double</t>
  </si>
  <si>
    <t>Displacement</t>
  </si>
  <si>
    <t>Resistance</t>
  </si>
  <si>
    <t>Capacity</t>
  </si>
  <si>
    <t>Damping</t>
  </si>
  <si>
    <t>Integrity</t>
  </si>
  <si>
    <t>Time</t>
  </si>
  <si>
    <t>A unique identifier for the CAPWAP test.</t>
  </si>
  <si>
    <t>static_capacity</t>
  </si>
  <si>
    <t>Static Capacity</t>
  </si>
  <si>
    <t>The estimated static load-bearing capacity of the pile.</t>
  </si>
  <si>
    <t>skin_friction</t>
  </si>
  <si>
    <t>Skin Friction</t>
  </si>
  <si>
    <t>The frictional resistance between the pile surface and surrounding soil.</t>
  </si>
  <si>
    <t>Friction</t>
  </si>
  <si>
    <t>end_bearing</t>
  </si>
  <si>
    <t>End Bearing</t>
  </si>
  <si>
    <t>The end bearing resistance at the pile toe.</t>
  </si>
  <si>
    <t>displacement_profile</t>
  </si>
  <si>
    <t>Displacement Profile</t>
  </si>
  <si>
    <t>The profile of displacement during the static load test.</t>
  </si>
  <si>
    <t>load_distribution</t>
  </si>
  <si>
    <t>Load Distribution</t>
  </si>
  <si>
    <t>The distribution of load between the pile shaft and toe.</t>
  </si>
  <si>
    <t>pile_soil_interaction</t>
  </si>
  <si>
    <t>Pile-Soil Interaction</t>
  </si>
  <si>
    <t>The interaction behavior between the pile and soil during loading.</t>
  </si>
  <si>
    <t>Interaction</t>
  </si>
  <si>
    <t>energy_transfer_efficiency</t>
  </si>
  <si>
    <t>Energy Transfer Efficiency</t>
  </si>
  <si>
    <t>The efficiency of energy transfer to the pile during testing.</t>
  </si>
  <si>
    <t>Percentage</t>
  </si>
  <si>
    <t>Efficiency</t>
  </si>
  <si>
    <t>wave_matching</t>
  </si>
  <si>
    <t>Wave Matching</t>
  </si>
  <si>
    <t>The match between the measured wave and the calculated wave in analysis.</t>
  </si>
  <si>
    <t>Boolean</t>
  </si>
  <si>
    <t>Matching</t>
  </si>
  <si>
    <t>damping_factor</t>
  </si>
  <si>
    <t>Damping Factor</t>
  </si>
  <si>
    <t>The damping factor in the soil-pile system.</t>
  </si>
  <si>
    <t>stiffness_factor</t>
  </si>
  <si>
    <t>Stiffness Factor</t>
  </si>
  <si>
    <t>The stiffness factor in the soil-pile system.</t>
  </si>
  <si>
    <t>Stiffness</t>
  </si>
  <si>
    <t>calculated_resistance</t>
  </si>
  <si>
    <t>Calculated Resistance</t>
  </si>
  <si>
    <t>The calculated resistance from the CAPWAP analysis.</t>
  </si>
  <si>
    <t>calculated_settlement</t>
  </si>
  <si>
    <t>Calculated Settlement</t>
  </si>
  <si>
    <t>The predicted settlement under static load.</t>
  </si>
  <si>
    <t>Settlement</t>
  </si>
  <si>
    <t>bearing_capacity</t>
  </si>
  <si>
    <t>Bearing Capacity</t>
  </si>
  <si>
    <t>The overall load-bearing capacity of the pile.</t>
  </si>
  <si>
    <t>integrity_analysis</t>
  </si>
  <si>
    <t>Pile Integrity Analysis</t>
  </si>
  <si>
    <t>Analysis of the structural integrity of the pile based on wave matching.</t>
  </si>
  <si>
    <t>static_analysis_time</t>
  </si>
  <si>
    <t>Static Analysis Time</t>
  </si>
  <si>
    <t>The time required for the static analysis during CAPWAP testing.</t>
  </si>
  <si>
    <t>DIGGS Measurement Properties for CAPWAP</t>
  </si>
  <si>
    <t>capwap_properties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</si>
</sst>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7" borderId="0" xfId="0" applyFill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7" totalsRowShown="0" headerRowDxfId="14" dataDxfId="13">
  <autoFilter ref="A1:H17" xr:uid="{00000000-0009-0000-0100-000001000000}"/>
  <sortState xmlns:xlrd2="http://schemas.microsoft.com/office/spreadsheetml/2017/richdata2" ref="A2:H2">
    <sortCondition ref="B1:B2"/>
  </sortState>
  <tableColumns count="8">
    <tableColumn id="1" xr3:uid="{00000000-0010-0000-0100-000001000000}" name="Start" dataDxfId="12">
      <calculatedColumnFormula>IF(ISNA(VLOOKUP(B2,AssociatedElements!B$2:B2829,1,FALSE)),"Not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4">
  <autoFilter ref="A1:D1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IF(ISNA(VLOOKUP(B2,Definitions!B$2:B$1816,1,FALSE)),"Not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0" zoomScaleNormal="120" workbookViewId="0">
      <selection activeCell="B20" sqref="B20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322</v>
      </c>
      <c r="D3" s="2" t="s">
        <v>321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zoomScale="150" zoomScaleNormal="150" workbookViewId="0">
      <selection activeCell="B2" sqref="B2:B17"/>
    </sheetView>
  </sheetViews>
  <sheetFormatPr baseColWidth="10" defaultColWidth="10.83203125" defaultRowHeight="16" x14ac:dyDescent="0.2"/>
  <cols>
    <col min="1" max="1" width="7" style="18" customWidth="1"/>
    <col min="2" max="2" width="25.83203125" style="18" customWidth="1"/>
    <col min="3" max="3" width="31.6640625" style="18" customWidth="1"/>
    <col min="4" max="4" width="84.6640625" style="18" customWidth="1"/>
    <col min="5" max="5" width="11.1640625" style="18" customWidth="1"/>
    <col min="6" max="6" width="25.6640625" style="18" bestFit="1" customWidth="1"/>
    <col min="7" max="7" width="17.83203125" style="18" customWidth="1"/>
    <col min="8" max="8" width="20.83203125" style="18" customWidth="1"/>
    <col min="9" max="16384" width="10.83203125" style="18"/>
  </cols>
  <sheetData>
    <row r="1" spans="1:8" s="17" customFormat="1" ht="17" x14ac:dyDescent="0.2">
      <c r="A1" s="17" t="s">
        <v>13</v>
      </c>
      <c r="B1" s="17" t="s">
        <v>227</v>
      </c>
      <c r="C1" s="17" t="s">
        <v>8</v>
      </c>
      <c r="D1" s="17" t="s">
        <v>0</v>
      </c>
      <c r="E1" s="17" t="s">
        <v>165</v>
      </c>
      <c r="F1" s="17" t="s">
        <v>228</v>
      </c>
      <c r="G1" s="17" t="s">
        <v>9</v>
      </c>
      <c r="H1" s="17" t="s">
        <v>224</v>
      </c>
    </row>
    <row r="2" spans="1:8" ht="17" x14ac:dyDescent="0.2">
      <c r="A2" s="18" t="str">
        <f>IF(ISNA(VLOOKUP(B2,AssociatedElements!B$2:B2873,1,FALSE)),"Not used","")</f>
        <v/>
      </c>
      <c r="B2" t="s">
        <v>257</v>
      </c>
      <c r="C2" t="s">
        <v>227</v>
      </c>
      <c r="D2" t="s">
        <v>267</v>
      </c>
      <c r="E2" t="s">
        <v>258</v>
      </c>
      <c r="F2" t="s">
        <v>251</v>
      </c>
      <c r="G2" s="19"/>
    </row>
    <row r="3" spans="1:8" ht="17" x14ac:dyDescent="0.2">
      <c r="A3" s="18" t="str">
        <f>IF(ISNA(VLOOKUP(B3,AssociatedElements!B$2:B2830,1,FALSE)),"Not used","")</f>
        <v/>
      </c>
      <c r="B3" t="s">
        <v>268</v>
      </c>
      <c r="C3" t="s">
        <v>269</v>
      </c>
      <c r="D3" t="s">
        <v>270</v>
      </c>
      <c r="E3" t="s">
        <v>260</v>
      </c>
      <c r="F3" t="s">
        <v>263</v>
      </c>
      <c r="G3" s="19"/>
    </row>
    <row r="4" spans="1:8" ht="17" x14ac:dyDescent="0.2">
      <c r="A4" s="18" t="str">
        <f>IF(ISNA(VLOOKUP(B4,AssociatedElements!B$2:B2831,1,FALSE)),"Not used","")</f>
        <v/>
      </c>
      <c r="B4" t="s">
        <v>271</v>
      </c>
      <c r="C4" t="s">
        <v>272</v>
      </c>
      <c r="D4" t="s">
        <v>273</v>
      </c>
      <c r="E4" t="s">
        <v>260</v>
      </c>
      <c r="F4" t="s">
        <v>274</v>
      </c>
      <c r="G4" s="19"/>
    </row>
    <row r="5" spans="1:8" ht="17" x14ac:dyDescent="0.2">
      <c r="A5" s="18" t="str">
        <f>IF(ISNA(VLOOKUP(B5,AssociatedElements!B$2:B2832,1,FALSE)),"Not used","")</f>
        <v/>
      </c>
      <c r="B5" t="s">
        <v>275</v>
      </c>
      <c r="C5" t="s">
        <v>276</v>
      </c>
      <c r="D5" t="s">
        <v>277</v>
      </c>
      <c r="E5" t="s">
        <v>260</v>
      </c>
      <c r="F5" t="s">
        <v>259</v>
      </c>
      <c r="G5" s="19"/>
    </row>
    <row r="6" spans="1:8" ht="20" customHeight="1" x14ac:dyDescent="0.2">
      <c r="A6" s="18" t="str">
        <f>IF(ISNA(VLOOKUP(B6,AssociatedElements!B$2:B2833,1,FALSE)),"Not used","")</f>
        <v/>
      </c>
      <c r="B6" t="s">
        <v>278</v>
      </c>
      <c r="C6" t="s">
        <v>279</v>
      </c>
      <c r="D6" t="s">
        <v>280</v>
      </c>
      <c r="E6" t="s">
        <v>260</v>
      </c>
      <c r="F6" t="s">
        <v>261</v>
      </c>
      <c r="G6" s="19"/>
    </row>
    <row r="7" spans="1:8" ht="17" x14ac:dyDescent="0.2">
      <c r="A7" s="18" t="str">
        <f>IF(ISNA(VLOOKUP(B7,AssociatedElements!B$2:B2834,1,FALSE)),"Not used","")</f>
        <v/>
      </c>
      <c r="B7" t="s">
        <v>281</v>
      </c>
      <c r="C7" t="s">
        <v>282</v>
      </c>
      <c r="D7" t="s">
        <v>283</v>
      </c>
      <c r="E7" t="s">
        <v>260</v>
      </c>
      <c r="F7" t="s">
        <v>282</v>
      </c>
      <c r="G7" s="19"/>
    </row>
    <row r="8" spans="1:8" ht="17" x14ac:dyDescent="0.2">
      <c r="A8" s="18" t="str">
        <f>IF(ISNA(VLOOKUP(B8,AssociatedElements!B$2:B2835,1,FALSE)),"Not used","")</f>
        <v/>
      </c>
      <c r="B8" t="s">
        <v>284</v>
      </c>
      <c r="C8" t="s">
        <v>285</v>
      </c>
      <c r="D8" t="s">
        <v>286</v>
      </c>
      <c r="E8" t="s">
        <v>260</v>
      </c>
      <c r="F8" t="s">
        <v>287</v>
      </c>
      <c r="G8" s="19"/>
    </row>
    <row r="9" spans="1:8" ht="17" x14ac:dyDescent="0.2">
      <c r="A9" s="18" t="str">
        <f>IF(ISNA(VLOOKUP(B9,AssociatedElements!B$2:B2836,1,FALSE)),"Not used","")</f>
        <v/>
      </c>
      <c r="B9" t="s">
        <v>288</v>
      </c>
      <c r="C9" t="s">
        <v>289</v>
      </c>
      <c r="D9" t="s">
        <v>290</v>
      </c>
      <c r="E9" t="s">
        <v>291</v>
      </c>
      <c r="F9" t="s">
        <v>292</v>
      </c>
      <c r="G9" s="19"/>
    </row>
    <row r="10" spans="1:8" ht="17" x14ac:dyDescent="0.2">
      <c r="A10" s="18" t="str">
        <f>IF(ISNA(VLOOKUP(B10,AssociatedElements!B$2:B2837,1,FALSE)),"Not used","")</f>
        <v/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s="19"/>
    </row>
    <row r="11" spans="1:8" ht="17" x14ac:dyDescent="0.2">
      <c r="A11" s="18" t="str">
        <f>IF(ISNA(VLOOKUP(B11,AssociatedElements!B$2:B2838,1,FALSE)),"Not used","")</f>
        <v/>
      </c>
      <c r="B11" t="s">
        <v>298</v>
      </c>
      <c r="C11" t="s">
        <v>299</v>
      </c>
      <c r="D11" t="s">
        <v>300</v>
      </c>
      <c r="E11" t="s">
        <v>260</v>
      </c>
      <c r="F11" t="s">
        <v>264</v>
      </c>
      <c r="G11" s="19"/>
    </row>
    <row r="12" spans="1:8" ht="17" x14ac:dyDescent="0.2">
      <c r="A12" s="18" t="str">
        <f>IF(ISNA(VLOOKUP(B12,AssociatedElements!B$2:B2839,1,FALSE)),"Not used","")</f>
        <v/>
      </c>
      <c r="B12" t="s">
        <v>301</v>
      </c>
      <c r="C12" t="s">
        <v>302</v>
      </c>
      <c r="D12" t="s">
        <v>303</v>
      </c>
      <c r="E12" t="s">
        <v>260</v>
      </c>
      <c r="F12" t="s">
        <v>304</v>
      </c>
      <c r="G12" s="19"/>
    </row>
    <row r="13" spans="1:8" ht="17" x14ac:dyDescent="0.2">
      <c r="A13" s="18" t="str">
        <f>IF(ISNA(VLOOKUP(B13,AssociatedElements!B$2:B2840,1,FALSE)),"Not used","")</f>
        <v/>
      </c>
      <c r="B13" t="s">
        <v>305</v>
      </c>
      <c r="C13" t="s">
        <v>306</v>
      </c>
      <c r="D13" t="s">
        <v>307</v>
      </c>
      <c r="E13" t="s">
        <v>260</v>
      </c>
      <c r="F13" t="s">
        <v>262</v>
      </c>
      <c r="G13" s="19"/>
    </row>
    <row r="14" spans="1:8" ht="17" x14ac:dyDescent="0.2">
      <c r="A14" s="18" t="str">
        <f>IF(ISNA(VLOOKUP(B14,AssociatedElements!B$2:B2841,1,FALSE)),"Not used","")</f>
        <v/>
      </c>
      <c r="B14" t="s">
        <v>308</v>
      </c>
      <c r="C14" t="s">
        <v>309</v>
      </c>
      <c r="D14" t="s">
        <v>310</v>
      </c>
      <c r="E14" t="s">
        <v>260</v>
      </c>
      <c r="F14" t="s">
        <v>311</v>
      </c>
      <c r="G14" s="19"/>
    </row>
    <row r="15" spans="1:8" ht="17" x14ac:dyDescent="0.2">
      <c r="A15" s="18" t="str">
        <f>IF(ISNA(VLOOKUP(B15,AssociatedElements!B$2:B2842,1,FALSE)),"Not used","")</f>
        <v/>
      </c>
      <c r="B15" t="s">
        <v>312</v>
      </c>
      <c r="C15" t="s">
        <v>313</v>
      </c>
      <c r="D15" t="s">
        <v>314</v>
      </c>
      <c r="E15" t="s">
        <v>260</v>
      </c>
      <c r="F15" t="s">
        <v>263</v>
      </c>
      <c r="G15" s="19"/>
    </row>
    <row r="16" spans="1:8" ht="17" x14ac:dyDescent="0.2">
      <c r="A16" s="18" t="str">
        <f>IF(ISNA(VLOOKUP(B16,AssociatedElements!B$2:B2843,1,FALSE)),"Not used","")</f>
        <v/>
      </c>
      <c r="B16" t="s">
        <v>315</v>
      </c>
      <c r="C16" t="s">
        <v>316</v>
      </c>
      <c r="D16" t="s">
        <v>317</v>
      </c>
      <c r="E16" t="s">
        <v>296</v>
      </c>
      <c r="F16" t="s">
        <v>265</v>
      </c>
      <c r="G16" s="19"/>
    </row>
    <row r="17" spans="1:7" ht="17" x14ac:dyDescent="0.2">
      <c r="A17" s="18" t="str">
        <f>IF(ISNA(VLOOKUP(B17,AssociatedElements!B$2:B2844,1,FALSE)),"Not used","")</f>
        <v/>
      </c>
      <c r="B17" t="s">
        <v>318</v>
      </c>
      <c r="C17" t="s">
        <v>319</v>
      </c>
      <c r="D17" t="s">
        <v>320</v>
      </c>
      <c r="E17" t="s">
        <v>266</v>
      </c>
      <c r="F17" t="s">
        <v>266</v>
      </c>
      <c r="G17" s="19"/>
    </row>
    <row r="19" spans="1:7" ht="17" x14ac:dyDescent="0.2">
      <c r="B19" s="13" t="s">
        <v>252</v>
      </c>
    </row>
    <row r="20" spans="1:7" ht="17" x14ac:dyDescent="0.2">
      <c r="B20" s="14" t="s">
        <v>253</v>
      </c>
    </row>
    <row r="21" spans="1:7" ht="34" x14ac:dyDescent="0.2">
      <c r="B21" s="15" t="s">
        <v>254</v>
      </c>
    </row>
    <row r="22" spans="1:7" ht="17" x14ac:dyDescent="0.2">
      <c r="B22" s="16" t="s">
        <v>255</v>
      </c>
    </row>
    <row r="23" spans="1:7" ht="17" x14ac:dyDescent="0.2">
      <c r="B23" s="20" t="s">
        <v>256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BE39A-6790-4C87-932D-CBC46A1C9925}">
          <x14:formula1>
            <xm:f>Lists!$C$2:$C$187</xm:f>
          </x14:formula1>
          <xm:sqref>F2:F17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C26" sqref="C26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IF(ISNA(VLOOKUP(B2,Definitions!B$2:B$1816,1,FALSE)),"Not listed","")</f>
        <v/>
      </c>
      <c r="B2" t="s">
        <v>257</v>
      </c>
      <c r="C2" s="3" t="s">
        <v>250</v>
      </c>
      <c r="D2" t="s">
        <v>251</v>
      </c>
    </row>
    <row r="3" spans="1:4" x14ac:dyDescent="0.2">
      <c r="A3" t="str">
        <f>IF(ISNA(VLOOKUP(B3,Definitions!B$2:B$1816,1,FALSE)),"Not listed","")</f>
        <v/>
      </c>
      <c r="B3" t="s">
        <v>268</v>
      </c>
      <c r="C3" s="3" t="s">
        <v>250</v>
      </c>
      <c r="D3" t="s">
        <v>251</v>
      </c>
    </row>
    <row r="4" spans="1:4" x14ac:dyDescent="0.2">
      <c r="A4" t="str">
        <f>IF(ISNA(VLOOKUP(B4,Definitions!B$2:B$1816,1,FALSE)),"Not listed","")</f>
        <v/>
      </c>
      <c r="B4" t="s">
        <v>271</v>
      </c>
      <c r="C4" s="3" t="s">
        <v>250</v>
      </c>
      <c r="D4" t="s">
        <v>251</v>
      </c>
    </row>
    <row r="5" spans="1:4" x14ac:dyDescent="0.2">
      <c r="A5" t="str">
        <f>IF(ISNA(VLOOKUP(B5,Definitions!B$2:B$1816,1,FALSE)),"Not listed","")</f>
        <v/>
      </c>
      <c r="B5" t="s">
        <v>275</v>
      </c>
      <c r="C5" s="3" t="s">
        <v>250</v>
      </c>
      <c r="D5" t="s">
        <v>251</v>
      </c>
    </row>
    <row r="6" spans="1:4" x14ac:dyDescent="0.2">
      <c r="A6" t="str">
        <f>IF(ISNA(VLOOKUP(B6,Definitions!B$2:B$1816,1,FALSE)),"Not listed","")</f>
        <v/>
      </c>
      <c r="B6" t="s">
        <v>278</v>
      </c>
      <c r="C6" s="3" t="s">
        <v>250</v>
      </c>
      <c r="D6" t="s">
        <v>251</v>
      </c>
    </row>
    <row r="7" spans="1:4" x14ac:dyDescent="0.2">
      <c r="A7" t="str">
        <f>IF(ISNA(VLOOKUP(B7,Definitions!B$2:B$1816,1,FALSE)),"Not listed","")</f>
        <v/>
      </c>
      <c r="B7" t="s">
        <v>281</v>
      </c>
      <c r="C7" s="3" t="s">
        <v>250</v>
      </c>
      <c r="D7" t="s">
        <v>251</v>
      </c>
    </row>
    <row r="8" spans="1:4" x14ac:dyDescent="0.2">
      <c r="A8" t="str">
        <f>IF(ISNA(VLOOKUP(B8,Definitions!B$2:B$1816,1,FALSE)),"Not listed","")</f>
        <v/>
      </c>
      <c r="B8" t="s">
        <v>284</v>
      </c>
      <c r="C8" s="3" t="s">
        <v>250</v>
      </c>
      <c r="D8" t="s">
        <v>251</v>
      </c>
    </row>
    <row r="9" spans="1:4" x14ac:dyDescent="0.2">
      <c r="A9" t="str">
        <f>IF(ISNA(VLOOKUP(B9,Definitions!B$2:B$1816,1,FALSE)),"Not listed","")</f>
        <v/>
      </c>
      <c r="B9" t="s">
        <v>288</v>
      </c>
      <c r="C9" s="3" t="s">
        <v>250</v>
      </c>
      <c r="D9" t="s">
        <v>251</v>
      </c>
    </row>
    <row r="10" spans="1:4" x14ac:dyDescent="0.2">
      <c r="A10" t="str">
        <f>IF(ISNA(VLOOKUP(B10,Definitions!B$2:B$1816,1,FALSE)),"Not listed","")</f>
        <v/>
      </c>
      <c r="B10" t="s">
        <v>293</v>
      </c>
      <c r="C10" s="3" t="s">
        <v>250</v>
      </c>
      <c r="D10" t="s">
        <v>251</v>
      </c>
    </row>
    <row r="11" spans="1:4" x14ac:dyDescent="0.2">
      <c r="A11" t="str">
        <f>IF(ISNA(VLOOKUP(B11,Definitions!B$2:B$1816,1,FALSE)),"Not listed","")</f>
        <v/>
      </c>
      <c r="B11" t="s">
        <v>298</v>
      </c>
      <c r="C11" s="3" t="s">
        <v>250</v>
      </c>
      <c r="D11" t="s">
        <v>251</v>
      </c>
    </row>
    <row r="12" spans="1:4" x14ac:dyDescent="0.2">
      <c r="A12" t="str">
        <f>IF(ISNA(VLOOKUP(B12,Definitions!B$2:B$1816,1,FALSE)),"Not listed","")</f>
        <v/>
      </c>
      <c r="B12" t="s">
        <v>301</v>
      </c>
      <c r="C12" s="3" t="s">
        <v>250</v>
      </c>
      <c r="D12" t="s">
        <v>251</v>
      </c>
    </row>
    <row r="13" spans="1:4" x14ac:dyDescent="0.2">
      <c r="A13" t="str">
        <f>IF(ISNA(VLOOKUP(B13,Definitions!B$2:B$1816,1,FALSE)),"Not listed","")</f>
        <v/>
      </c>
      <c r="B13" t="s">
        <v>305</v>
      </c>
      <c r="C13" s="3" t="s">
        <v>250</v>
      </c>
      <c r="D13" t="s">
        <v>251</v>
      </c>
    </row>
    <row r="14" spans="1:4" x14ac:dyDescent="0.2">
      <c r="A14" t="str">
        <f>IF(ISNA(VLOOKUP(B14,Definitions!B$2:B$1816,1,FALSE)),"Not listed","")</f>
        <v/>
      </c>
      <c r="B14" t="s">
        <v>308</v>
      </c>
      <c r="C14" s="3" t="s">
        <v>250</v>
      </c>
      <c r="D14" t="s">
        <v>251</v>
      </c>
    </row>
    <row r="15" spans="1:4" x14ac:dyDescent="0.2">
      <c r="A15" t="str">
        <f>IF(ISNA(VLOOKUP(B15,Definitions!B$2:B$1816,1,FALSE)),"Not listed","")</f>
        <v/>
      </c>
      <c r="B15" t="s">
        <v>312</v>
      </c>
      <c r="C15" s="3" t="s">
        <v>250</v>
      </c>
      <c r="D15" t="s">
        <v>251</v>
      </c>
    </row>
    <row r="16" spans="1:4" x14ac:dyDescent="0.2">
      <c r="A16" t="str">
        <f>IF(ISNA(VLOOKUP(B16,Definitions!B$2:B$1816,1,FALSE)),"Not listed","")</f>
        <v/>
      </c>
      <c r="B16" t="s">
        <v>315</v>
      </c>
      <c r="C16" s="3" t="s">
        <v>250</v>
      </c>
      <c r="D16" t="s">
        <v>251</v>
      </c>
    </row>
    <row r="17" spans="1:4" x14ac:dyDescent="0.2">
      <c r="A17" t="str">
        <f>IF(ISNA(VLOOKUP(B17,Definitions!B$2:B$1816,1,FALSE)),"Not listed","")</f>
        <v/>
      </c>
      <c r="B17" t="s">
        <v>318</v>
      </c>
      <c r="C17" s="3" t="s">
        <v>250</v>
      </c>
      <c r="D17" t="s">
        <v>251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235</v>
      </c>
    </row>
    <row r="2" spans="1:1" x14ac:dyDescent="0.2">
      <c r="A2" t="s">
        <v>236</v>
      </c>
    </row>
    <row r="3" spans="1:1" x14ac:dyDescent="0.2">
      <c r="A3" t="s">
        <v>237</v>
      </c>
    </row>
    <row r="4" spans="1:1" x14ac:dyDescent="0.2">
      <c r="A4" t="s">
        <v>238</v>
      </c>
    </row>
    <row r="5" spans="1:1" x14ac:dyDescent="0.2">
      <c r="A5" t="s">
        <v>239</v>
      </c>
    </row>
    <row r="6" spans="1:1" x14ac:dyDescent="0.2">
      <c r="A6" t="s">
        <v>240</v>
      </c>
    </row>
    <row r="7" spans="1:1" x14ac:dyDescent="0.2">
      <c r="A7" t="s">
        <v>241</v>
      </c>
    </row>
    <row r="8" spans="1:1" x14ac:dyDescent="0.2">
      <c r="A8" t="s">
        <v>242</v>
      </c>
    </row>
    <row r="9" spans="1:1" x14ac:dyDescent="0.2">
      <c r="A9" t="s">
        <v>243</v>
      </c>
    </row>
    <row r="10" spans="1:1" x14ac:dyDescent="0.2">
      <c r="A10" t="s">
        <v>244</v>
      </c>
    </row>
    <row r="11" spans="1:1" x14ac:dyDescent="0.2">
      <c r="A11" t="s">
        <v>245</v>
      </c>
    </row>
    <row r="12" spans="1:1" x14ac:dyDescent="0.2">
      <c r="A12" t="s">
        <v>246</v>
      </c>
    </row>
    <row r="13" spans="1:1" x14ac:dyDescent="0.2">
      <c r="A13" t="s">
        <v>247</v>
      </c>
    </row>
    <row r="14" spans="1:1" x14ac:dyDescent="0.2">
      <c r="A14" t="s">
        <v>248</v>
      </c>
    </row>
    <row r="15" spans="1:1" x14ac:dyDescent="0.2">
      <c r="A1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2024-10-11T15:33:18Z</dcterms:modified>
</cp:coreProperties>
</file>