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agov-my.sharepoint.com/personal/samullaney_pa_gov/Documents/BOCM/DIGGS/Codelist/"/>
    </mc:Choice>
  </mc:AlternateContent>
  <xr:revisionPtr revIDLastSave="69" documentId="8_{AF7CCE10-3276-408E-AABE-4FBBADF96469}" xr6:coauthVersionLast="47" xr6:coauthVersionMax="47" xr10:uidLastSave="{C933405C-539C-46A0-A260-9807ACC5635D}"/>
  <bookViews>
    <workbookView xWindow="2430" yWindow="2100" windowWidth="23565" windowHeight="12735" tabRatio="500" activeTab="1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A24" i="1" s="1"/>
  <c r="B30" i="1"/>
  <c r="A30" i="1" s="1"/>
  <c r="B26" i="1"/>
  <c r="A26" i="1" s="1"/>
  <c r="B27" i="1"/>
  <c r="A27" i="1" s="1"/>
  <c r="B28" i="1"/>
  <c r="A28" i="1" s="1"/>
  <c r="B29" i="1"/>
  <c r="A29" i="1" s="1"/>
  <c r="B31" i="1"/>
  <c r="A31" i="1" s="1"/>
  <c r="B32" i="1"/>
  <c r="A32" i="1" s="1"/>
  <c r="B33" i="1"/>
  <c r="A33" i="1" s="1"/>
  <c r="B34" i="1"/>
  <c r="A34" i="1" s="1"/>
  <c r="B35" i="1"/>
  <c r="A35" i="1" s="1"/>
  <c r="B36" i="1"/>
  <c r="A36" i="1" s="1"/>
  <c r="B37" i="1"/>
  <c r="A37" i="1" s="1"/>
  <c r="B38" i="1"/>
  <c r="A38" i="1" s="1"/>
  <c r="B39" i="1"/>
  <c r="A39" i="1" s="1"/>
  <c r="B40" i="1"/>
  <c r="A40" i="1" s="1"/>
  <c r="B41" i="1"/>
  <c r="A41" i="1" s="1"/>
  <c r="B42" i="1"/>
  <c r="A42" i="1" s="1"/>
  <c r="B43" i="1"/>
  <c r="A43" i="1" s="1"/>
  <c r="B44" i="1"/>
  <c r="A44" i="1" s="1"/>
  <c r="B45" i="1"/>
  <c r="A45" i="1" s="1"/>
  <c r="B10" i="1" l="1"/>
  <c r="A10" i="1" s="1"/>
  <c r="B11" i="1"/>
  <c r="A11" i="1" s="1"/>
  <c r="B12" i="1"/>
  <c r="A12" i="1" s="1"/>
  <c r="B13" i="1"/>
  <c r="A13" i="1" s="1"/>
  <c r="B14" i="1"/>
  <c r="A14" i="1" s="1"/>
  <c r="B15" i="1"/>
  <c r="A15" i="1" s="1"/>
  <c r="B16" i="1"/>
  <c r="A16" i="1" s="1"/>
  <c r="B17" i="1"/>
  <c r="A17" i="1" s="1"/>
  <c r="B23" i="1"/>
  <c r="A23" i="1" s="1"/>
  <c r="B25" i="1" l="1"/>
  <c r="A25" i="1" s="1"/>
  <c r="B22" i="1"/>
  <c r="A22" i="1" s="1"/>
  <c r="B21" i="1"/>
  <c r="B20" i="1"/>
  <c r="A20" i="1" s="1"/>
  <c r="B19" i="1"/>
  <c r="A19" i="1" s="1"/>
  <c r="B18" i="1"/>
  <c r="A18" i="1" s="1"/>
  <c r="B9" i="1"/>
  <c r="A9" i="1" s="1"/>
  <c r="B8" i="1"/>
  <c r="A8" i="1" s="1"/>
  <c r="B7" i="1"/>
  <c r="A7" i="1" s="1"/>
  <c r="B6" i="1"/>
  <c r="A6" i="1" s="1"/>
  <c r="B5" i="1"/>
  <c r="A5" i="1" s="1"/>
  <c r="B4" i="1"/>
  <c r="A4" i="1" s="1"/>
  <c r="B3" i="1"/>
  <c r="A3" i="1" s="1"/>
  <c r="B2" i="1"/>
  <c r="A10" i="2" l="1"/>
  <c r="A11" i="2"/>
  <c r="A9" i="2"/>
  <c r="A12" i="2"/>
  <c r="A7" i="2"/>
  <c r="A5" i="2"/>
  <c r="A15" i="2"/>
  <c r="A3" i="2"/>
  <c r="A13" i="2"/>
  <c r="A8" i="2"/>
  <c r="A6" i="2"/>
  <c r="A4" i="2"/>
  <c r="A14" i="2"/>
  <c r="A2" i="2"/>
  <c r="A21" i="1"/>
</calcChain>
</file>

<file path=xl/sharedStrings.xml><?xml version="1.0" encoding="utf-8"?>
<sst xmlns="http://schemas.openxmlformats.org/spreadsheetml/2006/main" count="418" uniqueCount="325">
  <si>
    <t>Start</t>
  </si>
  <si>
    <t>Dictionary ID</t>
  </si>
  <si>
    <t>DictionaryFile</t>
  </si>
  <si>
    <t>DictionaryName</t>
  </si>
  <si>
    <t>Description</t>
  </si>
  <si>
    <t>Leave this line blank</t>
  </si>
  <si>
    <t>DIGGS Roles Definitions</t>
  </si>
  <si>
    <t>DIGGS standard code list for the rolePerformed property of the Role object, which can occur in various locations in a DIGGS instance. The context for allowable codes is given by the Source Element Xpath identifying which specific rolePerformed instances may use a specific code value.</t>
  </si>
  <si>
    <t>ID</t>
  </si>
  <si>
    <t>Name</t>
  </si>
  <si>
    <t>DataType</t>
  </si>
  <si>
    <t>QuantityClass</t>
  </si>
  <si>
    <t>Authority</t>
  </si>
  <si>
    <t>Reference</t>
  </si>
  <si>
    <t>string</t>
  </si>
  <si>
    <t>DIGGS</t>
  </si>
  <si>
    <t>SourceElement</t>
  </si>
  <si>
    <t>ConditionalElement</t>
  </si>
  <si>
    <t>operator</t>
  </si>
  <si>
    <t>//diggs:Borehole/diggs:role/diggs:Role/diggs:rolePerformed</t>
  </si>
  <si>
    <t>logger</t>
  </si>
  <si>
    <t>drilling_contractor</t>
  </si>
  <si>
    <t>insitu_contractor</t>
  </si>
  <si>
    <t>//diggs:rolePerformed</t>
  </si>
  <si>
    <t>laboratory_name</t>
  </si>
  <si>
    <t>project_engineer</t>
  </si>
  <si>
    <t>//diggs:Project/diggs:role/diggs:Role/diggs:rolePerformed</t>
  </si>
  <si>
    <t>project_manager</t>
  </si>
  <si>
    <t>checked_by</t>
  </si>
  <si>
    <t>prepared_by</t>
  </si>
  <si>
    <t>calculated_by</t>
  </si>
  <si>
    <t>tested_by</t>
  </si>
  <si>
    <t>owner</t>
  </si>
  <si>
    <t>client</t>
  </si>
  <si>
    <t>helper</t>
  </si>
  <si>
    <t>DataType2</t>
  </si>
  <si>
    <t>anyURI</t>
  </si>
  <si>
    <t>absorbed dose</t>
  </si>
  <si>
    <t>base64binary</t>
  </si>
  <si>
    <t>activity of radioactivity</t>
  </si>
  <si>
    <t>boolean</t>
  </si>
  <si>
    <t>amount of substance</t>
  </si>
  <si>
    <t>byte</t>
  </si>
  <si>
    <t>amount of substance per amount of substance</t>
  </si>
  <si>
    <t>date</t>
  </si>
  <si>
    <t>amount of substance per area</t>
  </si>
  <si>
    <t>dateTime</t>
  </si>
  <si>
    <t>amount of substance per time</t>
  </si>
  <si>
    <t>decimal</t>
  </si>
  <si>
    <t>amount of substance per time per area</t>
  </si>
  <si>
    <t>double</t>
  </si>
  <si>
    <t>amount of substance per volume</t>
  </si>
  <si>
    <t>duration</t>
  </si>
  <si>
    <t>angle per length</t>
  </si>
  <si>
    <t>float</t>
  </si>
  <si>
    <t>angle per volume</t>
  </si>
  <si>
    <t>gDay</t>
  </si>
  <si>
    <t>angular acceleration</t>
  </si>
  <si>
    <t>gMonth</t>
  </si>
  <si>
    <t>angular velocity</t>
  </si>
  <si>
    <t>gMonthDay</t>
  </si>
  <si>
    <t>api gamma ray</t>
  </si>
  <si>
    <t>gYear</t>
  </si>
  <si>
    <t>api gravity</t>
  </si>
  <si>
    <t>gYearMonth</t>
  </si>
  <si>
    <t>api neutron</t>
  </si>
  <si>
    <t>hexBinary</t>
  </si>
  <si>
    <t>area</t>
  </si>
  <si>
    <t>int</t>
  </si>
  <si>
    <t>area per amount of substance</t>
  </si>
  <si>
    <t>integer</t>
  </si>
  <si>
    <t>area per area</t>
  </si>
  <si>
    <t>long</t>
  </si>
  <si>
    <t>area per count</t>
  </si>
  <si>
    <t>negativeInteger</t>
  </si>
  <si>
    <t>area per mass</t>
  </si>
  <si>
    <t>nonNegativeInteger</t>
  </si>
  <si>
    <t>area per time</t>
  </si>
  <si>
    <t>nonPositiveInteger</t>
  </si>
  <si>
    <t>area per volume</t>
  </si>
  <si>
    <t>normalizedString</t>
  </si>
  <si>
    <t>attenuation per frequency interval</t>
  </si>
  <si>
    <t>positiveInteger</t>
  </si>
  <si>
    <t>capacitance</t>
  </si>
  <si>
    <t>short</t>
  </si>
  <si>
    <t>cation exchange capacity</t>
  </si>
  <si>
    <t>data transfer speed</t>
  </si>
  <si>
    <t>density or unit weight</t>
  </si>
  <si>
    <t>time</t>
  </si>
  <si>
    <t>diffusion coefficient</t>
  </si>
  <si>
    <t>token</t>
  </si>
  <si>
    <t>diffusive time of flight</t>
  </si>
  <si>
    <t>unsignedByte</t>
  </si>
  <si>
    <t>digital storage</t>
  </si>
  <si>
    <t>unsignedInt</t>
  </si>
  <si>
    <t>dimensionless</t>
  </si>
  <si>
    <t>unsignedLong</t>
  </si>
  <si>
    <t>dipole moment</t>
  </si>
  <si>
    <t>unsignedShort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</si>
  <si>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</si>
  <si>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</si>
  <si>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</si>
  <si>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</si>
  <si>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</si>
  <si>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</si>
  <si>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</si>
  <si>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conductivity</t>
  </si>
  <si>
    <t>electric current</t>
  </si>
  <si>
    <t>electric current density</t>
  </si>
  <si>
    <t>electric field strength</t>
  </si>
  <si>
    <t>electric potential difference</t>
  </si>
  <si>
    <t>electric resistance</t>
  </si>
  <si>
    <t>electric resistance per length</t>
  </si>
  <si>
    <t>electrical resistivity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</si>
  <si>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</si>
  <si>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</si>
  <si>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</si>
  <si>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</si>
  <si>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</si>
  <si>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</si>
  <si>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</si>
  <si>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mass per time</t>
  </si>
  <si>
    <t>energy per volume</t>
  </si>
  <si>
    <t>force</t>
  </si>
  <si>
    <t>force area</t>
  </si>
  <si>
    <t>force length per length</t>
  </si>
  <si>
    <t>force per force</t>
  </si>
  <si>
    <t>force per length</t>
  </si>
  <si>
    <t>force per volume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</si>
  <si>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</si>
  <si>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</si>
  <si>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</si>
  <si>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</si>
  <si>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</si>
  <si>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</si>
  <si>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</si>
  <si>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</si>
  <si>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</si>
  <si>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</t>
  </si>
  <si>
    <t>length per length</t>
  </si>
  <si>
    <t>length per mass</t>
  </si>
  <si>
    <t>length per pressure</t>
  </si>
  <si>
    <t>length per temperature</t>
  </si>
  <si>
    <t>length per time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</si>
  <si>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</si>
  <si>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</si>
  <si>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</si>
  <si>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</si>
  <si>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</si>
  <si>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</si>
  <si>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</si>
  <si>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</si>
  <si>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</si>
  <si>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</si>
  <si>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</si>
  <si>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</si>
  <si>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</si>
  <si>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</si>
  <si>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</si>
  <si>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</si>
  <si>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</si>
  <si>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</si>
  <si>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</si>
  <si>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</si>
  <si>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</si>
  <si>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</si>
  <si>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</si>
  <si>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</si>
  <si>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mass per time per area</t>
  </si>
  <si>
    <t>mass per time per length</t>
  </si>
  <si>
    <t>mass per volume</t>
  </si>
  <si>
    <t>mass per volume per length</t>
  </si>
  <si>
    <t>mass per volume per pressure</t>
  </si>
  <si>
    <t>mass per volume per temperature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</si>
  <si>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</si>
  <si>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</si>
  <si>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</si>
  <si>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</si>
  <si>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</si>
  <si>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</si>
  <si>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</si>
  <si>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</si>
  <si>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</si>
  <si>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</si>
  <si>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</si>
  <si>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</si>
  <si>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plane angle</t>
  </si>
  <si>
    <t>potential difference per power drop</t>
  </si>
  <si>
    <t>power</t>
  </si>
  <si>
    <t>power per area</t>
  </si>
  <si>
    <t>power per power</t>
  </si>
  <si>
    <t>power per volume</t>
  </si>
  <si>
    <t>pressure</t>
  </si>
  <si>
    <t>pressure per pressure</t>
  </si>
  <si>
    <t>pressure per time</t>
  </si>
  <si>
    <t>pressure per volume</t>
  </si>
  <si>
    <t>pressure squared</t>
  </si>
  <si>
    <t>pressure squared per force time per area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</si>
  <si>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</si>
  <si>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</si>
  <si>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</si>
  <si>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</si>
  <si>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</si>
  <si>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</si>
  <si>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</si>
  <si>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</si>
  <si>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</si>
  <si>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mass time</t>
  </si>
  <si>
    <t>reciprocal pressure</t>
  </si>
  <si>
    <t>reciprocal time</t>
  </si>
  <si>
    <t>reciprocal time squared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</si>
  <si>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</si>
  <si>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</si>
  <si>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</si>
  <si>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</si>
  <si>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</si>
  <si>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</si>
  <si>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</si>
  <si>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</si>
  <si>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</si>
  <si>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</si>
  <si>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</si>
  <si>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</si>
  <si>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</si>
  <si>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</si>
  <si>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</si>
  <si>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thermodynamic temperature</t>
  </si>
  <si>
    <t>thermodynamic temperature per thermodynamic temperature</t>
  </si>
  <si>
    <t>time per length</t>
  </si>
  <si>
    <t>time per mass</t>
  </si>
  <si>
    <t>time per time</t>
  </si>
  <si>
    <t>time per volume</t>
  </si>
  <si>
    <t>unitless</t>
  </si>
  <si>
    <t>vertical coordinate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</si>
  <si>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</si>
  <si>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</si>
  <si>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</si>
  <si>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</si>
  <si>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</si>
  <si>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</si>
  <si>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</si>
  <si>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</si>
  <si>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</si>
  <si>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</si>
  <si>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</si>
  <si>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</si>
  <si>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</si>
  <si>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</si>
  <si>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</si>
  <si>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volume per volume</t>
  </si>
  <si>
    <t>volumetric heat transfer coefficient</t>
  </si>
  <si>
    <t>volumetric thermal expansion</t>
  </si>
  <si>
    <t>samplingFeatureStatus</t>
  </si>
  <si>
    <t>sampling</t>
  </si>
  <si>
    <t>Planned</t>
  </si>
  <si>
    <t>Location Approved</t>
  </si>
  <si>
    <t>Cancelled</t>
  </si>
  <si>
    <t>Utilities cleared</t>
  </si>
  <si>
    <t>Site Prepwork Completed</t>
  </si>
  <si>
    <t>Marked</t>
  </si>
  <si>
    <t>Maintenance of Traffic Approved</t>
  </si>
  <si>
    <t>Reviewed</t>
  </si>
  <si>
    <t>Selected a location and gave it a name</t>
  </si>
  <si>
    <t>Approved by someone to utilize the location</t>
  </si>
  <si>
    <t>Cancelled for some reason (inaccessible/someone rejected)</t>
  </si>
  <si>
    <t>Hole location has been cleared of utilities</t>
  </si>
  <si>
    <t>Clearing of site has been completed so locations can be marked and drilled</t>
  </si>
  <si>
    <t>Hole location marked for fieldwork</t>
  </si>
  <si>
    <t>Traffic plan approved</t>
  </si>
  <si>
    <t>Field work in progress</t>
  </si>
  <si>
    <t>Field work in progress - data not ready for review</t>
  </si>
  <si>
    <t>Hole Left Open</t>
  </si>
  <si>
    <t>Field work Completed</t>
  </si>
  <si>
    <t>Field work completed - data ready for review</t>
  </si>
  <si>
    <t>On Hold</t>
  </si>
  <si>
    <t>Location on-hold for some reason</t>
  </si>
  <si>
    <t>Draft status but no lab testing has been submitted or classifications verified based on lab results</t>
  </si>
  <si>
    <t>Reviewed and verified soil classifications are consistent with lab testing</t>
  </si>
  <si>
    <t>Hole Completed</t>
  </si>
  <si>
    <t>Hole Temporarily Covered</t>
  </si>
  <si>
    <t>Temporarily cover or cap hole for reasons that could include delayed water level readings</t>
  </si>
  <si>
    <t>Casing Installation</t>
  </si>
  <si>
    <t>Casing Backfill</t>
  </si>
  <si>
    <t>Casing for monitoring instrumentation, e.g., piezometers, inclinometers</t>
  </si>
  <si>
    <t>Casing Type</t>
  </si>
  <si>
    <t>Design Recommendations</t>
  </si>
  <si>
    <t>PDA and CAPWAP results of dynamically tested piles</t>
  </si>
  <si>
    <t>Hole backfilled flush with surface and with specified material, e.g., grout, auger cuttings, etc.</t>
  </si>
  <si>
    <t>Verification Test Load Result</t>
  </si>
  <si>
    <t>Proof Test Load Result</t>
  </si>
  <si>
    <t>Alignment Load Applied</t>
  </si>
  <si>
    <t>Dynamic Monitoring Result</t>
  </si>
  <si>
    <t>Installed Pile Tip Elevation</t>
  </si>
  <si>
    <t>Estimated Pile Tip Elevation</t>
  </si>
  <si>
    <t>Estimated Bond Length</t>
  </si>
  <si>
    <t>Proof Tested Element</t>
  </si>
  <si>
    <t>Designation of installed element</t>
  </si>
  <si>
    <t>Verification Test Load Location</t>
  </si>
  <si>
    <t>`</t>
  </si>
  <si>
    <t>Installed Bond Length</t>
  </si>
  <si>
    <t>Location of sacraficial test</t>
  </si>
  <si>
    <t>Verification Test Load Type</t>
  </si>
  <si>
    <t>Compression or tension</t>
  </si>
  <si>
    <t>Static Load Test Type</t>
  </si>
  <si>
    <t>Static Load Test Result</t>
  </si>
  <si>
    <t>Static Load Test Mode of Failure</t>
  </si>
  <si>
    <t>Compression, tension, or lateral</t>
  </si>
  <si>
    <t>ASTM D1143, ASTM D3689, ASTM D3966 - Confirm</t>
  </si>
  <si>
    <t>Static load test results for foundation elements, e.g, piles, micropiles, CMCs, etc</t>
  </si>
  <si>
    <t>Limited by structural, geotechnical, or testing equipment</t>
  </si>
  <si>
    <t>Estimated Resistance</t>
  </si>
  <si>
    <t>Slot size</t>
  </si>
  <si>
    <t>Type of casing, e.g., PVC, stainless steel</t>
  </si>
  <si>
    <t>Well screen slot opening</t>
  </si>
  <si>
    <t>Drafted Field Data</t>
  </si>
  <si>
    <t>Lab Testing Requests</t>
  </si>
  <si>
    <t>Selection of lab testing, e.g., UCS, EC testing, Triaxial, Direct Shear, etc.</t>
  </si>
  <si>
    <t>Sample Type</t>
  </si>
  <si>
    <t>Type of sample collected, e.g., bag sample, jar sample(s), shelby tube sample, etc.</t>
  </si>
  <si>
    <t>Reference a separate codelist?</t>
  </si>
  <si>
    <t>As-built Data</t>
  </si>
  <si>
    <t>Left open for some reason</t>
  </si>
  <si>
    <t>Prepare Final Field Data</t>
  </si>
  <si>
    <t>Final status incorporating lab test results</t>
  </si>
  <si>
    <t>Reference a separate codelist with as-built information?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</si>
</sst>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</cellXfs>
  <cellStyles count="11">
    <cellStyle name="Followed Hyperlink" xfId="9" builtinId="9" hidden="1"/>
    <cellStyle name="Followed Hyperlink" xfId="10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7" builtinId="8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0" dataDxfId="19">
  <autoFilter ref="A1:E3" xr:uid="{00000000-0009-0000-0100-000002000000}"/>
  <tableColumns count="5">
    <tableColumn id="1" xr3:uid="{00000000-0010-0000-0000-000001000000}" name="Start" dataDxfId="18"/>
    <tableColumn id="4" xr3:uid="{00000000-0010-0000-0000-000004000000}" name="Dictionary ID" dataDxfId="17"/>
    <tableColumn id="5" xr3:uid="{00000000-0010-0000-0000-000005000000}" name="DictionaryFile"/>
    <tableColumn id="2" xr3:uid="{00000000-0010-0000-0000-000002000000}" name="DictionaryName" dataDxfId="16"/>
    <tableColumn id="3" xr3:uid="{00000000-0010-0000-0000-000003000000}" name="Description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45" totalsRowShown="0" headerRowDxfId="14" dataDxfId="13">
  <autoFilter ref="A1:H45" xr:uid="{00000000-0009-0000-0100-000001000000}"/>
  <tableColumns count="8">
    <tableColumn id="1" xr3:uid="{00000000-0010-0000-0100-000001000000}" name="Start" dataDxfId="12">
      <calculatedColumnFormula>IF(ISNA(VLOOKUP(B2,AssociatedElements!B$2:B2838,1,FALSE)),"Not used","")</calculatedColumnFormula>
    </tableColumn>
    <tableColumn id="10" xr3:uid="{00000000-0010-0000-0100-00000A000000}" name="ID" dataDxfId="3">
      <calculatedColumnFormula>SUBSTITUTE(SUBSTITUTE(LOWER(Definitions[[#This Row],[Name]])," ","_"),"/","_")</calculatedColumnFormula>
    </tableColumn>
    <tableColumn id="7" xr3:uid="{00000000-0010-0000-0100-000007000000}" name="Name" dataDxfId="2"/>
    <tableColumn id="3" xr3:uid="{00000000-0010-0000-0100-000003000000}" name="Description" dataDxfId="0"/>
    <tableColumn id="4" xr3:uid="{00000000-0010-0000-0100-000004000000}" name="DataType" dataDxfId="1"/>
    <tableColumn id="5" xr3:uid="{00000000-0010-0000-0100-000005000000}" name="QuantityClass" dataDxfId="11"/>
    <tableColumn id="6" xr3:uid="{00000000-0010-0000-0100-000006000000}" name="Authority" dataDxfId="10"/>
    <tableColumn id="9" xr3:uid="{00000000-0010-0000-0100-000009000000}" name="Reference" dataDxfId="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15" totalsRowShown="0" headerRowDxfId="8">
  <autoFilter ref="A1:D15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7">
      <calculatedColumnFormula>IF(ISNA(VLOOKUP(B2,Definitions!B$2:B$1894,1,FALSE)),"Not listed","")</calculatedColumnFormula>
    </tableColumn>
    <tableColumn id="4" xr3:uid="{00000000-0010-0000-0200-000004000000}" name="ID" dataDxfId="6"/>
    <tableColumn id="2" xr3:uid="{00000000-0010-0000-0200-000002000000}" name="SourceElement" dataDxfId="5"/>
    <tableColumn id="3" xr3:uid="{00000000-0010-0000-0200-000003000000}" name="ConditionalElement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C3" sqref="C3"/>
    </sheetView>
  </sheetViews>
  <sheetFormatPr defaultColWidth="11" defaultRowHeight="15.75" x14ac:dyDescent="0.25"/>
  <cols>
    <col min="1" max="1" width="11.875" customWidth="1"/>
    <col min="2" max="3" width="26.375" customWidth="1"/>
    <col min="4" max="4" width="21.625" customWidth="1"/>
    <col min="5" max="5" width="76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3" customFormat="1" x14ac:dyDescent="0.25">
      <c r="A2" s="1"/>
      <c r="B2" s="1"/>
      <c r="C2" s="1"/>
      <c r="D2" s="1"/>
      <c r="E2" s="1" t="s">
        <v>5</v>
      </c>
    </row>
    <row r="3" spans="1:5" s="2" customFormat="1" ht="63" x14ac:dyDescent="0.25">
      <c r="B3" s="2" t="s">
        <v>252</v>
      </c>
      <c r="C3" s="2" t="s">
        <v>253</v>
      </c>
      <c r="D3" s="2" t="s">
        <v>6</v>
      </c>
      <c r="E3" s="2" t="s">
        <v>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3"/>
  <sheetViews>
    <sheetView tabSelected="1" workbookViewId="0">
      <selection activeCell="C56" sqref="C56"/>
    </sheetView>
  </sheetViews>
  <sheetFormatPr defaultColWidth="10.875" defaultRowHeight="15.75" x14ac:dyDescent="0.25"/>
  <cols>
    <col min="1" max="1" width="19.125" style="2" customWidth="1"/>
    <col min="2" max="2" width="31.25" style="2" customWidth="1"/>
    <col min="3" max="3" width="36" style="2" customWidth="1"/>
    <col min="4" max="4" width="80.625" style="2" customWidth="1"/>
    <col min="5" max="5" width="25.125" style="2" customWidth="1"/>
    <col min="6" max="6" width="25.625" style="2" bestFit="1" customWidth="1"/>
    <col min="7" max="7" width="17.875" style="2" customWidth="1"/>
    <col min="8" max="8" width="20.875" style="2" customWidth="1"/>
    <col min="9" max="16384" width="10.875" style="2"/>
  </cols>
  <sheetData>
    <row r="1" spans="1:8" s="1" customFormat="1" x14ac:dyDescent="0.25">
      <c r="A1" s="1" t="s">
        <v>0</v>
      </c>
      <c r="B1" s="1" t="s">
        <v>8</v>
      </c>
      <c r="C1" s="1" t="s">
        <v>9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B2" s="11" t="str">
        <f>SUBSTITUTE(SUBSTITUTE(LOWER(Definitions[[#This Row],[Name]])," ","_"),"/","_")</f>
        <v>planned</v>
      </c>
      <c r="C2" s="18" t="s">
        <v>254</v>
      </c>
      <c r="D2" s="18" t="s">
        <v>262</v>
      </c>
      <c r="E2" s="10" t="s">
        <v>14</v>
      </c>
      <c r="G2" s="10" t="s">
        <v>15</v>
      </c>
    </row>
    <row r="3" spans="1:8" x14ac:dyDescent="0.25">
      <c r="A3" s="2" t="str">
        <f>IF(ISNA(VLOOKUP(B3,AssociatedElements!B$2:B2839,1,FALSE)),"Not used","")</f>
        <v>Not used</v>
      </c>
      <c r="B3" s="11" t="str">
        <f>SUBSTITUTE(SUBSTITUTE(LOWER(Definitions[[#This Row],[Name]])," ","_"),"/","_")</f>
        <v>location_approved</v>
      </c>
      <c r="C3" s="18" t="s">
        <v>255</v>
      </c>
      <c r="D3" s="18" t="s">
        <v>263</v>
      </c>
      <c r="E3" s="10" t="s">
        <v>14</v>
      </c>
      <c r="G3" s="10" t="s">
        <v>15</v>
      </c>
    </row>
    <row r="4" spans="1:8" x14ac:dyDescent="0.25">
      <c r="A4" s="2" t="str">
        <f>IF(ISNA(VLOOKUP(B4,AssociatedElements!B$2:B2840,1,FALSE)),"Not used","")</f>
        <v>Not used</v>
      </c>
      <c r="B4" s="11" t="str">
        <f>SUBSTITUTE(SUBSTITUTE(LOWER(Definitions[[#This Row],[Name]])," ","_"),"/","_")</f>
        <v>cancelled</v>
      </c>
      <c r="C4" s="18" t="s">
        <v>256</v>
      </c>
      <c r="D4" s="18" t="s">
        <v>264</v>
      </c>
      <c r="E4" s="10" t="s">
        <v>14</v>
      </c>
      <c r="G4" s="10" t="s">
        <v>15</v>
      </c>
    </row>
    <row r="5" spans="1:8" x14ac:dyDescent="0.25">
      <c r="A5" s="2" t="str">
        <f>IF(ISNA(VLOOKUP(B5,AssociatedElements!B$2:B2841,1,FALSE)),"Not used","")</f>
        <v>Not used</v>
      </c>
      <c r="B5" s="11" t="str">
        <f>SUBSTITUTE(SUBSTITUTE(LOWER(Definitions[[#This Row],[Name]])," ","_"),"/","_")</f>
        <v>on_hold</v>
      </c>
      <c r="C5" s="18" t="s">
        <v>274</v>
      </c>
      <c r="D5" s="18" t="s">
        <v>275</v>
      </c>
      <c r="E5" s="10" t="s">
        <v>14</v>
      </c>
      <c r="G5" s="10" t="s">
        <v>15</v>
      </c>
    </row>
    <row r="6" spans="1:8" x14ac:dyDescent="0.25">
      <c r="A6" s="2" t="str">
        <f>IF(ISNA(VLOOKUP(B6,AssociatedElements!B$2:B2842,1,FALSE)),"Not used","")</f>
        <v>Not used</v>
      </c>
      <c r="B6" s="11" t="str">
        <f>SUBSTITUTE(SUBSTITUTE(LOWER(Definitions[[#This Row],[Name]])," ","_"),"/","_")</f>
        <v>site_prepwork_completed</v>
      </c>
      <c r="C6" s="18" t="s">
        <v>258</v>
      </c>
      <c r="D6" s="18" t="s">
        <v>266</v>
      </c>
      <c r="E6" s="10" t="s">
        <v>14</v>
      </c>
      <c r="G6" s="10" t="s">
        <v>15</v>
      </c>
    </row>
    <row r="7" spans="1:8" x14ac:dyDescent="0.25">
      <c r="A7" s="2" t="str">
        <f>IF(ISNA(VLOOKUP(B7,AssociatedElements!B$2:B2843,1,FALSE)),"Not used","")</f>
        <v>Not used</v>
      </c>
      <c r="B7" s="11" t="str">
        <f>SUBSTITUTE(SUBSTITUTE(LOWER(Definitions[[#This Row],[Name]])," ","_"),"/","_")</f>
        <v>marked</v>
      </c>
      <c r="C7" s="18" t="s">
        <v>259</v>
      </c>
      <c r="D7" s="18" t="s">
        <v>267</v>
      </c>
      <c r="E7" s="10" t="s">
        <v>14</v>
      </c>
      <c r="G7" s="10" t="s">
        <v>15</v>
      </c>
    </row>
    <row r="8" spans="1:8" x14ac:dyDescent="0.25">
      <c r="A8" s="2" t="str">
        <f>IF(ISNA(VLOOKUP(B8,AssociatedElements!B$2:B2844,1,FALSE)),"Not used","")</f>
        <v>Not used</v>
      </c>
      <c r="B8" s="11" t="str">
        <f>SUBSTITUTE(SUBSTITUTE(LOWER(Definitions[[#This Row],[Name]])," ","_"),"/","_")</f>
        <v>utilities_cleared</v>
      </c>
      <c r="C8" s="18" t="s">
        <v>257</v>
      </c>
      <c r="D8" s="18" t="s">
        <v>265</v>
      </c>
      <c r="E8" s="10" t="s">
        <v>14</v>
      </c>
      <c r="G8" s="10" t="s">
        <v>15</v>
      </c>
    </row>
    <row r="9" spans="1:8" x14ac:dyDescent="0.25">
      <c r="A9" s="2" t="str">
        <f>IF(ISNA(VLOOKUP(B9,AssociatedElements!B$2:B2845,1,FALSE)),"Not used","")</f>
        <v>Not used</v>
      </c>
      <c r="B9" s="11" t="str">
        <f>SUBSTITUTE(SUBSTITUTE(LOWER(Definitions[[#This Row],[Name]])," ","_"),"/","_")</f>
        <v>maintenance_of_traffic_approved</v>
      </c>
      <c r="C9" s="18" t="s">
        <v>260</v>
      </c>
      <c r="D9" s="18" t="s">
        <v>268</v>
      </c>
      <c r="E9" s="10" t="s">
        <v>14</v>
      </c>
      <c r="G9" s="10" t="s">
        <v>15</v>
      </c>
    </row>
    <row r="10" spans="1:8" x14ac:dyDescent="0.25">
      <c r="A10" s="12" t="str">
        <f>IF(ISNA(VLOOKUP(B10,AssociatedElements!B$2:B2846,1,FALSE)),"Not used","")</f>
        <v>Not used</v>
      </c>
      <c r="B10" s="11" t="str">
        <f>SUBSTITUTE(SUBSTITUTE(LOWER(Definitions[[#This Row],[Name]])," ","_"),"/","_")</f>
        <v>field_work_in_progress</v>
      </c>
      <c r="C10" s="18" t="s">
        <v>269</v>
      </c>
      <c r="D10" s="18" t="s">
        <v>270</v>
      </c>
      <c r="E10" s="10" t="s">
        <v>14</v>
      </c>
      <c r="G10" s="10" t="s">
        <v>15</v>
      </c>
    </row>
    <row r="11" spans="1:8" x14ac:dyDescent="0.25">
      <c r="A11" s="12" t="str">
        <f>IF(ISNA(VLOOKUP(B11,AssociatedElements!B$2:B2847,1,FALSE)),"Not used","")</f>
        <v>Not used</v>
      </c>
      <c r="B11" s="11" t="str">
        <f>SUBSTITUTE(SUBSTITUTE(LOWER(Definitions[[#This Row],[Name]])," ","_"),"/","_")</f>
        <v>hole_left_open</v>
      </c>
      <c r="C11" s="18" t="s">
        <v>271</v>
      </c>
      <c r="D11" s="18" t="s">
        <v>321</v>
      </c>
      <c r="E11" s="10" t="s">
        <v>14</v>
      </c>
      <c r="G11" s="10" t="s">
        <v>15</v>
      </c>
    </row>
    <row r="12" spans="1:8" x14ac:dyDescent="0.25">
      <c r="A12" s="12" t="str">
        <f>IF(ISNA(VLOOKUP(B12,AssociatedElements!B$2:B2848,1,FALSE)),"Not used","")</f>
        <v>Not used</v>
      </c>
      <c r="B12" s="11" t="str">
        <f>SUBSTITUTE(SUBSTITUTE(LOWER(Definitions[[#This Row],[Name]])," ","_"),"/","_")</f>
        <v>casing_installation</v>
      </c>
      <c r="C12" s="18" t="s">
        <v>281</v>
      </c>
      <c r="D12" s="18" t="s">
        <v>283</v>
      </c>
      <c r="E12" s="10" t="s">
        <v>14</v>
      </c>
      <c r="G12" s="10" t="s">
        <v>15</v>
      </c>
    </row>
    <row r="13" spans="1:8" x14ac:dyDescent="0.25">
      <c r="A13" s="12" t="str">
        <f>IF(ISNA(VLOOKUP(B13,AssociatedElements!B$2:B2849,1,FALSE)),"Not used","")</f>
        <v>Not used</v>
      </c>
      <c r="B13" s="11" t="str">
        <f>SUBSTITUTE(SUBSTITUTE(LOWER(Definitions[[#This Row],[Name]])," ","_"),"/","_")</f>
        <v>casing_type</v>
      </c>
      <c r="C13" s="18" t="s">
        <v>284</v>
      </c>
      <c r="D13" s="18" t="s">
        <v>312</v>
      </c>
      <c r="E13" s="10" t="s">
        <v>14</v>
      </c>
      <c r="G13" s="10" t="s">
        <v>15</v>
      </c>
    </row>
    <row r="14" spans="1:8" x14ac:dyDescent="0.25">
      <c r="A14" s="12" t="str">
        <f>IF(ISNA(VLOOKUP(B14,AssociatedElements!B$2:B2850,1,FALSE)),"Not used","")</f>
        <v>Not used</v>
      </c>
      <c r="B14" s="11" t="str">
        <f>SUBSTITUTE(SUBSTITUTE(LOWER(Definitions[[#This Row],[Name]])," ","_"),"/","_")</f>
        <v>slot_size</v>
      </c>
      <c r="C14" s="18" t="s">
        <v>311</v>
      </c>
      <c r="D14" s="18" t="s">
        <v>313</v>
      </c>
      <c r="E14" s="10" t="s">
        <v>14</v>
      </c>
      <c r="G14" s="10" t="s">
        <v>15</v>
      </c>
    </row>
    <row r="15" spans="1:8" x14ac:dyDescent="0.25">
      <c r="A15" s="12" t="str">
        <f>IF(ISNA(VLOOKUP(B15,AssociatedElements!B$2:B2851,1,FALSE)),"Not used","")</f>
        <v>Not used</v>
      </c>
      <c r="B15" s="11" t="str">
        <f>SUBSTITUTE(SUBSTITUTE(LOWER(Definitions[[#This Row],[Name]])," ","_"),"/","_")</f>
        <v>casing_backfill</v>
      </c>
      <c r="C15" s="18" t="s">
        <v>282</v>
      </c>
      <c r="D15" s="18"/>
      <c r="E15" s="10"/>
      <c r="G15" s="10"/>
    </row>
    <row r="16" spans="1:8" x14ac:dyDescent="0.25">
      <c r="A16" s="12" t="str">
        <f>IF(ISNA(VLOOKUP(B16,AssociatedElements!B$2:B2852,1,FALSE)),"Not used","")</f>
        <v>Not used</v>
      </c>
      <c r="B16" s="11" t="str">
        <f>SUBSTITUTE(SUBSTITUTE(LOWER(Definitions[[#This Row],[Name]])," ","_"),"/","_")</f>
        <v>hole_temporarily_covered</v>
      </c>
      <c r="C16" s="18" t="s">
        <v>279</v>
      </c>
      <c r="D16" s="18" t="s">
        <v>280</v>
      </c>
      <c r="E16" s="10" t="s">
        <v>14</v>
      </c>
      <c r="G16" s="10" t="s">
        <v>15</v>
      </c>
    </row>
    <row r="17" spans="1:7" x14ac:dyDescent="0.25">
      <c r="A17" s="12" t="str">
        <f>IF(ISNA(VLOOKUP(B17,AssociatedElements!B$2:B2853,1,FALSE)),"Not used","")</f>
        <v>Not used</v>
      </c>
      <c r="B17" s="11" t="str">
        <f>SUBSTITUTE(SUBSTITUTE(LOWER(Definitions[[#This Row],[Name]])," ","_"),"/","_")</f>
        <v>hole_completed</v>
      </c>
      <c r="C17" s="18" t="s">
        <v>278</v>
      </c>
      <c r="D17" s="18" t="s">
        <v>287</v>
      </c>
      <c r="E17" s="10" t="s">
        <v>14</v>
      </c>
      <c r="G17" s="10" t="s">
        <v>15</v>
      </c>
    </row>
    <row r="18" spans="1:7" x14ac:dyDescent="0.25">
      <c r="A18" s="2" t="str">
        <f>IF(ISNA(VLOOKUP(B18,AssociatedElements!B$2:B2846,1,FALSE)),"Not used","")</f>
        <v>Not used</v>
      </c>
      <c r="B18" s="11" t="str">
        <f>SUBSTITUTE(SUBSTITUTE(LOWER(Definitions[[#This Row],[Name]])," ","_"),"/","_")</f>
        <v>field_work_completed</v>
      </c>
      <c r="C18" s="18" t="s">
        <v>272</v>
      </c>
      <c r="D18" s="18" t="s">
        <v>273</v>
      </c>
      <c r="E18" s="10" t="s">
        <v>14</v>
      </c>
      <c r="G18" s="10" t="s">
        <v>15</v>
      </c>
    </row>
    <row r="19" spans="1:7" x14ac:dyDescent="0.25">
      <c r="A19" s="2" t="str">
        <f>IF(ISNA(VLOOKUP(B19,AssociatedElements!B$2:B2847,1,FALSE)),"Not used","")</f>
        <v>Not used</v>
      </c>
      <c r="B19" s="11" t="str">
        <f>SUBSTITUTE(SUBSTITUTE(LOWER(Definitions[[#This Row],[Name]])," ","_"),"/","_")</f>
        <v>drafted_field_data</v>
      </c>
      <c r="C19" s="18" t="s">
        <v>314</v>
      </c>
      <c r="D19" s="18" t="s">
        <v>276</v>
      </c>
      <c r="E19" s="10" t="s">
        <v>14</v>
      </c>
      <c r="G19" s="10" t="s">
        <v>15</v>
      </c>
    </row>
    <row r="20" spans="1:7" x14ac:dyDescent="0.25">
      <c r="A20" s="2" t="str">
        <f>IF(ISNA(VLOOKUP(B20,AssociatedElements!B$2:B2848,1,FALSE)),"Not used","")</f>
        <v>Not used</v>
      </c>
      <c r="B20" s="11" t="str">
        <f>SUBSTITUTE(SUBSTITUTE(LOWER(Definitions[[#This Row],[Name]])," ","_"),"/","_")</f>
        <v>sample_type</v>
      </c>
      <c r="C20" s="18" t="s">
        <v>317</v>
      </c>
      <c r="D20" s="18" t="s">
        <v>318</v>
      </c>
      <c r="E20" s="10" t="s">
        <v>14</v>
      </c>
      <c r="G20" s="10" t="s">
        <v>15</v>
      </c>
    </row>
    <row r="21" spans="1:7" x14ac:dyDescent="0.25">
      <c r="A21" s="2" t="str">
        <f>IF(ISNA(VLOOKUP(B21,AssociatedElements!B$2:B2849,1,FALSE)),"Not used","")</f>
        <v>Not used</v>
      </c>
      <c r="B21" s="11" t="str">
        <f>SUBSTITUTE(SUBSTITUTE(LOWER(Definitions[[#This Row],[Name]])," ","_"),"/","_")</f>
        <v>lab_testing_requests</v>
      </c>
      <c r="C21" s="18" t="s">
        <v>315</v>
      </c>
      <c r="D21" s="18" t="s">
        <v>316</v>
      </c>
      <c r="E21" s="10" t="s">
        <v>14</v>
      </c>
      <c r="G21" s="10" t="s">
        <v>15</v>
      </c>
    </row>
    <row r="22" spans="1:7" x14ac:dyDescent="0.25">
      <c r="A22" s="2" t="str">
        <f>IF(ISNA(VLOOKUP(B22,AssociatedElements!B$2:B2850,1,FALSE)),"Not used","")</f>
        <v>Not used</v>
      </c>
      <c r="B22" s="11" t="str">
        <f>SUBSTITUTE(SUBSTITUTE(LOWER(Definitions[[#This Row],[Name]])," ","_"),"/","_")</f>
        <v>reviewed</v>
      </c>
      <c r="C22" s="18" t="s">
        <v>261</v>
      </c>
      <c r="D22" s="18" t="s">
        <v>277</v>
      </c>
      <c r="E22" s="10" t="s">
        <v>14</v>
      </c>
      <c r="G22" s="10" t="s">
        <v>15</v>
      </c>
    </row>
    <row r="23" spans="1:7" x14ac:dyDescent="0.25">
      <c r="A23" s="12" t="str">
        <f>IF(ISNA(VLOOKUP(B23,AssociatedElements!B$2:B2850,1,FALSE)),"Not used","")</f>
        <v>Not used</v>
      </c>
      <c r="B23" s="11" t="str">
        <f>SUBSTITUTE(SUBSTITUTE(LOWER(Definitions[[#This Row],[Name]])," ","_"),"/","_")</f>
        <v>prepare_final_field_data</v>
      </c>
      <c r="C23" s="18" t="s">
        <v>322</v>
      </c>
      <c r="D23" s="18" t="s">
        <v>323</v>
      </c>
      <c r="E23" s="10" t="s">
        <v>14</v>
      </c>
      <c r="G23" s="10" t="s">
        <v>15</v>
      </c>
    </row>
    <row r="24" spans="1:7" x14ac:dyDescent="0.25">
      <c r="A24" s="12" t="str">
        <f>IF(ISNA(VLOOKUP(B24,AssociatedElements!B$2:B2861,1,FALSE)),"Not used","")</f>
        <v>Not used</v>
      </c>
      <c r="B24" s="11" t="str">
        <f>SUBSTITUTE(SUBSTITUTE(LOWER(Definitions[[#This Row],[Name]])," ","_"),"/","_")</f>
        <v/>
      </c>
      <c r="C24" s="18"/>
      <c r="D24" s="18"/>
      <c r="E24" s="10"/>
      <c r="G24" s="10"/>
    </row>
    <row r="25" spans="1:7" x14ac:dyDescent="0.25">
      <c r="A25" s="2" t="str">
        <f>IF(ISNA(VLOOKUP(B25,AssociatedElements!B$2:B2851,1,FALSE)),"Not used","")</f>
        <v>Not used</v>
      </c>
      <c r="B25" s="11" t="str">
        <f>SUBSTITUTE(SUBSTITUTE(LOWER(Definitions[[#This Row],[Name]])," ","_"),"/","_")</f>
        <v/>
      </c>
      <c r="C25" s="18"/>
      <c r="D25" s="18"/>
      <c r="E25" s="10" t="s">
        <v>14</v>
      </c>
      <c r="G25" s="10" t="s">
        <v>15</v>
      </c>
    </row>
    <row r="26" spans="1:7" x14ac:dyDescent="0.25">
      <c r="A26" s="12" t="str">
        <f>IF(ISNA(VLOOKUP(B26,AssociatedElements!B$2:B2862,1,FALSE)),"Not used","")</f>
        <v>Not used</v>
      </c>
      <c r="B26" s="11" t="str">
        <f>SUBSTITUTE(SUBSTITUTE(LOWER(Definitions[[#This Row],[Name]])," ","_"),"/","_")</f>
        <v>design_recommendations</v>
      </c>
      <c r="C26" s="18" t="s">
        <v>285</v>
      </c>
      <c r="D26" s="19" t="s">
        <v>319</v>
      </c>
      <c r="E26" s="10"/>
      <c r="G26" s="10" t="s">
        <v>15</v>
      </c>
    </row>
    <row r="27" spans="1:7" x14ac:dyDescent="0.25">
      <c r="A27" s="12" t="str">
        <f>IF(ISNA(VLOOKUP(B27,AssociatedElements!B$2:B2863,1,FALSE)),"Not used","")</f>
        <v>Not used</v>
      </c>
      <c r="B27" s="11" t="str">
        <f>SUBSTITUTE(SUBSTITUTE(LOWER(Definitions[[#This Row],[Name]])," ","_"),"/","_")</f>
        <v>estimated_pile_tip_elevation</v>
      </c>
      <c r="C27" s="18" t="s">
        <v>293</v>
      </c>
      <c r="D27" s="19"/>
      <c r="E27" s="10"/>
      <c r="G27" s="10" t="s">
        <v>15</v>
      </c>
    </row>
    <row r="28" spans="1:7" x14ac:dyDescent="0.25">
      <c r="A28" s="12" t="str">
        <f>IF(ISNA(VLOOKUP(B28,AssociatedElements!B$2:B2864,1,FALSE)),"Not used","")</f>
        <v>Not used</v>
      </c>
      <c r="B28" s="11" t="str">
        <f>SUBSTITUTE(SUBSTITUTE(LOWER(Definitions[[#This Row],[Name]])," ","_"),"/","_")</f>
        <v>estimated_resistance</v>
      </c>
      <c r="C28" s="18" t="s">
        <v>310</v>
      </c>
      <c r="D28" s="19"/>
      <c r="E28" s="10"/>
      <c r="G28" s="10" t="s">
        <v>15</v>
      </c>
    </row>
    <row r="29" spans="1:7" x14ac:dyDescent="0.25">
      <c r="A29" s="12" t="str">
        <f>IF(ISNA(VLOOKUP(B29,AssociatedElements!B$2:B2865,1,FALSE)),"Not used","")</f>
        <v>Not used</v>
      </c>
      <c r="B29" s="11" t="str">
        <f>SUBSTITUTE(SUBSTITUTE(LOWER(Definitions[[#This Row],[Name]])," ","_"),"/","_")</f>
        <v>estimated_bond_length</v>
      </c>
      <c r="C29" s="18" t="s">
        <v>294</v>
      </c>
      <c r="D29" s="19"/>
      <c r="E29" s="10"/>
      <c r="G29" s="10" t="s">
        <v>15</v>
      </c>
    </row>
    <row r="30" spans="1:7" x14ac:dyDescent="0.25">
      <c r="A30" s="12" t="str">
        <f>IF(ISNA(VLOOKUP(B30,AssociatedElements!B$2:B2866,1,FALSE)),"Not used","")</f>
        <v>Not used</v>
      </c>
      <c r="B30" s="11" t="str">
        <f>SUBSTITUTE(SUBSTITUTE(LOWER(Definitions[[#This Row],[Name]])," ","_"),"/","_")</f>
        <v/>
      </c>
      <c r="C30" s="18"/>
      <c r="D30" s="18"/>
      <c r="E30" s="10"/>
      <c r="G30" s="10"/>
    </row>
    <row r="31" spans="1:7" x14ac:dyDescent="0.25">
      <c r="A31" s="12" t="str">
        <f>IF(ISNA(VLOOKUP(B31,AssociatedElements!B$2:B2866,1,FALSE)),"Not used","")</f>
        <v>Not used</v>
      </c>
      <c r="B31" s="11" t="str">
        <f>SUBSTITUTE(SUBSTITUTE(LOWER(Definitions[[#This Row],[Name]])," ","_"),"/","_")</f>
        <v/>
      </c>
      <c r="C31" s="18"/>
      <c r="D31" s="19"/>
      <c r="E31" s="10"/>
      <c r="G31" s="10" t="s">
        <v>15</v>
      </c>
    </row>
    <row r="32" spans="1:7" x14ac:dyDescent="0.25">
      <c r="A32" s="12" t="str">
        <f>IF(ISNA(VLOOKUP(B32,AssociatedElements!B$2:B2867,1,FALSE)),"Not used","")</f>
        <v>Not used</v>
      </c>
      <c r="B32" s="11" t="str">
        <f>SUBSTITUTE(SUBSTITUTE(LOWER(Definitions[[#This Row],[Name]])," ","_"),"/","_")</f>
        <v>as-built_data</v>
      </c>
      <c r="C32" s="18" t="s">
        <v>320</v>
      </c>
      <c r="D32" s="18" t="s">
        <v>324</v>
      </c>
      <c r="E32" s="10" t="s">
        <v>14</v>
      </c>
      <c r="G32" s="10" t="s">
        <v>15</v>
      </c>
    </row>
    <row r="33" spans="1:8" x14ac:dyDescent="0.25">
      <c r="A33" s="12" t="str">
        <f>IF(ISNA(VLOOKUP(B33,AssociatedElements!B$2:B2868,1,FALSE)),"Not used","")</f>
        <v>Not used</v>
      </c>
      <c r="B33" s="11" t="str">
        <f>SUBSTITUTE(SUBSTITUTE(LOWER(Definitions[[#This Row],[Name]])," ","_"),"/","_")</f>
        <v>dynamic_monitoring_result</v>
      </c>
      <c r="C33" s="20" t="s">
        <v>291</v>
      </c>
      <c r="D33" s="20" t="s">
        <v>286</v>
      </c>
      <c r="E33" s="10" t="s">
        <v>14</v>
      </c>
      <c r="G33" s="10" t="s">
        <v>15</v>
      </c>
    </row>
    <row r="34" spans="1:8" ht="47.25" x14ac:dyDescent="0.25">
      <c r="A34" s="12" t="str">
        <f>IF(ISNA(VLOOKUP(B34,AssociatedElements!B$2:B2869,1,FALSE)),"Not used","")</f>
        <v>Not used</v>
      </c>
      <c r="B34" s="2" t="str">
        <f>SUBSTITUTE(SUBSTITUTE(LOWER(Definitions[[#This Row],[Name]])," ","_"),"/","_")</f>
        <v>static_load_test_type</v>
      </c>
      <c r="C34" s="20" t="s">
        <v>303</v>
      </c>
      <c r="D34" s="20" t="s">
        <v>306</v>
      </c>
      <c r="E34" s="10" t="s">
        <v>14</v>
      </c>
      <c r="G34" s="10" t="s">
        <v>15</v>
      </c>
      <c r="H34" s="20" t="s">
        <v>307</v>
      </c>
    </row>
    <row r="35" spans="1:8" x14ac:dyDescent="0.25">
      <c r="A35" s="12" t="str">
        <f>IF(ISNA(VLOOKUP(B35,AssociatedElements!B$2:B2870,1,FALSE)),"Not used","")</f>
        <v>Not used</v>
      </c>
      <c r="B35" s="11" t="str">
        <f>SUBSTITUTE(SUBSTITUTE(LOWER(Definitions[[#This Row],[Name]])," ","_"),"/","_")</f>
        <v>static_load_test_result</v>
      </c>
      <c r="C35" s="20" t="s">
        <v>304</v>
      </c>
      <c r="D35" s="20" t="s">
        <v>308</v>
      </c>
      <c r="E35" s="10" t="s">
        <v>14</v>
      </c>
      <c r="G35" s="10" t="s">
        <v>15</v>
      </c>
    </row>
    <row r="36" spans="1:8" ht="31.5" x14ac:dyDescent="0.25">
      <c r="A36" s="12" t="str">
        <f>IF(ISNA(VLOOKUP(B36,AssociatedElements!B$2:B2871,1,FALSE)),"Not used","")</f>
        <v>Not used</v>
      </c>
      <c r="B36" s="11" t="str">
        <f>SUBSTITUTE(SUBSTITUTE(LOWER(Definitions[[#This Row],[Name]])," ","_"),"/","_")</f>
        <v>static_load_test_mode_of_failure</v>
      </c>
      <c r="C36" s="20" t="s">
        <v>305</v>
      </c>
      <c r="D36" s="20" t="s">
        <v>309</v>
      </c>
      <c r="E36" s="10" t="s">
        <v>14</v>
      </c>
      <c r="G36" s="10" t="s">
        <v>15</v>
      </c>
    </row>
    <row r="37" spans="1:8" x14ac:dyDescent="0.25">
      <c r="A37" s="12" t="str">
        <f>IF(ISNA(VLOOKUP(B37,AssociatedElements!B$2:B2872,1,FALSE)),"Not used","")</f>
        <v>Not used</v>
      </c>
      <c r="B37" s="11" t="str">
        <f>SUBSTITUTE(SUBSTITUTE(LOWER(Definitions[[#This Row],[Name]])," ","_"),"/","_")</f>
        <v/>
      </c>
      <c r="C37" s="20"/>
      <c r="D37" s="20"/>
      <c r="E37" s="10"/>
      <c r="G37" s="10" t="s">
        <v>15</v>
      </c>
    </row>
    <row r="38" spans="1:8" x14ac:dyDescent="0.25">
      <c r="A38" s="12" t="str">
        <f>IF(ISNA(VLOOKUP(B38,AssociatedElements!B$2:B2873,1,FALSE)),"Not used","")</f>
        <v>Not used</v>
      </c>
      <c r="B38" s="11" t="str">
        <f>SUBSTITUTE(SUBSTITUTE(LOWER(Definitions[[#This Row],[Name]])," ","_"),"/","_")</f>
        <v>alignment_load_applied</v>
      </c>
      <c r="C38" s="20" t="s">
        <v>290</v>
      </c>
      <c r="D38" s="20"/>
      <c r="E38" s="10" t="s">
        <v>14</v>
      </c>
      <c r="G38" s="10" t="s">
        <v>15</v>
      </c>
    </row>
    <row r="39" spans="1:8" x14ac:dyDescent="0.25">
      <c r="A39" s="12" t="str">
        <f>IF(ISNA(VLOOKUP(B39,AssociatedElements!B$2:B2874,1,FALSE)),"Not used","")</f>
        <v>Not used</v>
      </c>
      <c r="B39" s="11" t="str">
        <f>SUBSTITUTE(SUBSTITUTE(LOWER(Definitions[[#This Row],[Name]])," ","_"),"/","_")</f>
        <v>proof_test_load_result</v>
      </c>
      <c r="C39" s="20" t="s">
        <v>289</v>
      </c>
      <c r="D39" s="20" t="s">
        <v>298</v>
      </c>
      <c r="E39" s="10" t="s">
        <v>14</v>
      </c>
      <c r="G39" s="10" t="s">
        <v>15</v>
      </c>
    </row>
    <row r="40" spans="1:8" x14ac:dyDescent="0.25">
      <c r="A40" s="12" t="str">
        <f>IF(ISNA(VLOOKUP(B40,AssociatedElements!B$2:B2875,1,FALSE)),"Not used","")</f>
        <v>Not used</v>
      </c>
      <c r="B40" s="11" t="str">
        <f>SUBSTITUTE(SUBSTITUTE(LOWER(Definitions[[#This Row],[Name]])," ","_"),"/","_")</f>
        <v>proof_tested_element</v>
      </c>
      <c r="C40" s="20" t="s">
        <v>295</v>
      </c>
      <c r="D40" s="20" t="s">
        <v>296</v>
      </c>
      <c r="E40" s="10" t="s">
        <v>14</v>
      </c>
      <c r="G40" s="10" t="s">
        <v>15</v>
      </c>
    </row>
    <row r="41" spans="1:8" x14ac:dyDescent="0.25">
      <c r="A41" s="12" t="str">
        <f>IF(ISNA(VLOOKUP(B41,AssociatedElements!B$2:B2876,1,FALSE)),"Not used","")</f>
        <v>Not used</v>
      </c>
      <c r="B41" s="11" t="str">
        <f>SUBSTITUTE(SUBSTITUTE(LOWER(Definitions[[#This Row],[Name]])," ","_"),"/","_")</f>
        <v>verification_test_load_type</v>
      </c>
      <c r="C41" s="20" t="s">
        <v>301</v>
      </c>
      <c r="D41" s="20" t="s">
        <v>302</v>
      </c>
      <c r="E41" s="10" t="s">
        <v>14</v>
      </c>
      <c r="G41" s="10" t="s">
        <v>15</v>
      </c>
    </row>
    <row r="42" spans="1:8" x14ac:dyDescent="0.25">
      <c r="A42" s="12" t="str">
        <f>IF(ISNA(VLOOKUP(B42,AssociatedElements!B$2:B2877,1,FALSE)),"Not used","")</f>
        <v>Not used</v>
      </c>
      <c r="B42" s="11" t="str">
        <f>SUBSTITUTE(SUBSTITUTE(LOWER(Definitions[[#This Row],[Name]])," ","_"),"/","_")</f>
        <v>verification_test_load_result</v>
      </c>
      <c r="C42" s="20" t="s">
        <v>288</v>
      </c>
      <c r="D42" s="20"/>
      <c r="E42" s="10" t="s">
        <v>14</v>
      </c>
      <c r="G42" s="10" t="s">
        <v>15</v>
      </c>
    </row>
    <row r="43" spans="1:8" ht="31.5" x14ac:dyDescent="0.25">
      <c r="A43" s="12" t="str">
        <f>IF(ISNA(VLOOKUP(B43,AssociatedElements!B$2:B2878,1,FALSE)),"Not used","")</f>
        <v>Not used</v>
      </c>
      <c r="B43" s="11" t="str">
        <f>SUBSTITUTE(SUBSTITUTE(LOWER(Definitions[[#This Row],[Name]])," ","_"),"/","_")</f>
        <v>verification_test_load_location</v>
      </c>
      <c r="C43" s="20" t="s">
        <v>297</v>
      </c>
      <c r="D43" s="20" t="s">
        <v>300</v>
      </c>
      <c r="E43" s="10" t="s">
        <v>14</v>
      </c>
      <c r="G43" s="10" t="s">
        <v>15</v>
      </c>
    </row>
    <row r="44" spans="1:8" x14ac:dyDescent="0.25">
      <c r="A44" s="12" t="str">
        <f>IF(ISNA(VLOOKUP(B44,AssociatedElements!B$2:B2879,1,FALSE)),"Not used","")</f>
        <v>Not used</v>
      </c>
      <c r="B44" s="11" t="str">
        <f>SUBSTITUTE(SUBSTITUTE(LOWER(Definitions[[#This Row],[Name]])," ","_"),"/","_")</f>
        <v>installed_pile_tip_elevation</v>
      </c>
      <c r="C44" s="20" t="s">
        <v>292</v>
      </c>
      <c r="D44" s="20"/>
      <c r="E44" s="10" t="s">
        <v>14</v>
      </c>
      <c r="G44" s="10" t="s">
        <v>15</v>
      </c>
    </row>
    <row r="45" spans="1:8" x14ac:dyDescent="0.25">
      <c r="A45" s="12" t="str">
        <f>IF(ISNA(VLOOKUP(B45,AssociatedElements!B$2:B2880,1,FALSE)),"Not used","")</f>
        <v>Not used</v>
      </c>
      <c r="B45" s="11" t="str">
        <f>SUBSTITUTE(SUBSTITUTE(LOWER(Definitions[[#This Row],[Name]])," ","_"),"/","_")</f>
        <v>installed_bond_length</v>
      </c>
      <c r="C45" s="20" t="s">
        <v>299</v>
      </c>
      <c r="D45" s="20"/>
      <c r="E45" s="10" t="s">
        <v>14</v>
      </c>
      <c r="G45" s="10" t="s">
        <v>15</v>
      </c>
    </row>
    <row r="46" spans="1:8" x14ac:dyDescent="0.25">
      <c r="B46" s="11"/>
      <c r="C46" s="11"/>
      <c r="D46" s="11"/>
      <c r="E46" s="10"/>
      <c r="G46" s="10"/>
    </row>
    <row r="47" spans="1:8" s="13" customFormat="1" x14ac:dyDescent="0.25">
      <c r="A47" s="2"/>
      <c r="B47" s="11"/>
      <c r="C47" s="11"/>
      <c r="D47" s="11"/>
      <c r="E47" s="10"/>
      <c r="F47" s="2"/>
      <c r="G47" s="10"/>
      <c r="H47" s="2"/>
    </row>
    <row r="48" spans="1:8" x14ac:dyDescent="0.25">
      <c r="B48" s="11"/>
      <c r="C48" s="11"/>
      <c r="D48" s="11"/>
      <c r="E48" s="10"/>
      <c r="G48" s="10"/>
    </row>
    <row r="49" spans="2:7" x14ac:dyDescent="0.25">
      <c r="B49" s="11"/>
      <c r="C49" s="11"/>
      <c r="D49" s="11"/>
      <c r="E49" s="10"/>
      <c r="G49" s="10"/>
    </row>
    <row r="51" spans="2:7" x14ac:dyDescent="0.25">
      <c r="C51" s="14"/>
      <c r="D51" s="14"/>
    </row>
    <row r="52" spans="2:7" x14ac:dyDescent="0.25">
      <c r="C52" s="14"/>
      <c r="D52" s="14"/>
    </row>
    <row r="53" spans="2:7" x14ac:dyDescent="0.25">
      <c r="C53" s="14"/>
      <c r="D53" s="14"/>
    </row>
    <row r="54" spans="2:7" x14ac:dyDescent="0.25">
      <c r="C54" s="14"/>
      <c r="D54" s="14"/>
    </row>
    <row r="55" spans="2:7" x14ac:dyDescent="0.25">
      <c r="C55" s="14"/>
      <c r="D55" s="14"/>
    </row>
    <row r="56" spans="2:7" x14ac:dyDescent="0.25">
      <c r="C56" s="14"/>
      <c r="D56" s="14"/>
    </row>
    <row r="57" spans="2:7" x14ac:dyDescent="0.25">
      <c r="C57" s="14"/>
      <c r="D57" s="14"/>
    </row>
    <row r="58" spans="2:7" x14ac:dyDescent="0.25">
      <c r="C58" s="14"/>
      <c r="D58" s="15"/>
    </row>
    <row r="59" spans="2:7" x14ac:dyDescent="0.25">
      <c r="C59" s="14"/>
      <c r="D59" s="14"/>
    </row>
    <row r="60" spans="2:7" x14ac:dyDescent="0.25">
      <c r="C60" s="14"/>
      <c r="D60" s="14"/>
    </row>
    <row r="61" spans="2:7" x14ac:dyDescent="0.25">
      <c r="C61" s="16"/>
      <c r="D61" s="16"/>
    </row>
    <row r="62" spans="2:7" x14ac:dyDescent="0.25">
      <c r="C62" s="16"/>
      <c r="D62" s="16"/>
    </row>
    <row r="63" spans="2:7" x14ac:dyDescent="0.25">
      <c r="C63" s="16"/>
      <c r="D63" s="16"/>
    </row>
    <row r="64" spans="2:7" x14ac:dyDescent="0.25">
      <c r="C64" s="16"/>
      <c r="D64" s="14"/>
    </row>
    <row r="65" spans="1:8" x14ac:dyDescent="0.25">
      <c r="C65" s="16"/>
      <c r="D65" s="16"/>
    </row>
    <row r="66" spans="1:8" x14ac:dyDescent="0.25">
      <c r="A66" s="13"/>
      <c r="B66" s="13"/>
      <c r="C66" s="16"/>
      <c r="D66" s="16"/>
      <c r="E66" s="13"/>
      <c r="F66" s="13"/>
      <c r="G66" s="13"/>
      <c r="H66" s="13"/>
    </row>
    <row r="67" spans="1:8" x14ac:dyDescent="0.25">
      <c r="C67" s="15"/>
      <c r="D67" s="14"/>
    </row>
    <row r="68" spans="1:8" ht="22.5" customHeight="1" x14ac:dyDescent="0.25">
      <c r="C68" s="16"/>
      <c r="D68" s="14"/>
    </row>
    <row r="69" spans="1:8" ht="22.5" customHeight="1" x14ac:dyDescent="0.25">
      <c r="C69" s="16"/>
      <c r="D69" s="16"/>
    </row>
    <row r="70" spans="1:8" x14ac:dyDescent="0.25">
      <c r="C70" s="16"/>
      <c r="D70" s="16"/>
    </row>
    <row r="71" spans="1:8" x14ac:dyDescent="0.25">
      <c r="C71" s="14"/>
      <c r="D71" s="14"/>
    </row>
    <row r="72" spans="1:8" x14ac:dyDescent="0.25">
      <c r="C72" s="14"/>
      <c r="D72" s="14"/>
    </row>
    <row r="73" spans="1:8" x14ac:dyDescent="0.25">
      <c r="C73" s="14"/>
      <c r="D73" s="14"/>
    </row>
    <row r="74" spans="1:8" x14ac:dyDescent="0.25">
      <c r="C74" s="14"/>
      <c r="D74" s="14"/>
    </row>
    <row r="75" spans="1:8" x14ac:dyDescent="0.25">
      <c r="A75" s="13"/>
      <c r="C75" s="16"/>
      <c r="D75" s="17"/>
    </row>
    <row r="76" spans="1:8" x14ac:dyDescent="0.25">
      <c r="C76" s="16"/>
      <c r="D76" s="17"/>
    </row>
    <row r="77" spans="1:8" x14ac:dyDescent="0.25">
      <c r="A77" s="13"/>
      <c r="C77" s="16"/>
      <c r="D77" s="17"/>
    </row>
    <row r="78" spans="1:8" x14ac:dyDescent="0.25">
      <c r="C78" s="16"/>
      <c r="D78" s="17"/>
    </row>
    <row r="79" spans="1:8" x14ac:dyDescent="0.25">
      <c r="C79" s="16"/>
      <c r="D79" s="17"/>
    </row>
    <row r="80" spans="1:8" x14ac:dyDescent="0.25">
      <c r="A80" s="13"/>
      <c r="C80" s="16"/>
      <c r="D80" s="16"/>
    </row>
    <row r="81" spans="3:5" x14ac:dyDescent="0.25">
      <c r="C81" s="13"/>
      <c r="D81" s="13"/>
    </row>
    <row r="82" spans="3:5" x14ac:dyDescent="0.25">
      <c r="C82" s="13"/>
      <c r="D82" s="13"/>
      <c r="E82" s="13"/>
    </row>
    <row r="83" spans="3:5" x14ac:dyDescent="0.25">
      <c r="C83" s="13"/>
      <c r="D83" s="13"/>
      <c r="E83" s="13"/>
    </row>
    <row r="84" spans="3:5" x14ac:dyDescent="0.25">
      <c r="C84" s="13"/>
      <c r="D84" s="13"/>
      <c r="E84" s="13"/>
    </row>
    <row r="85" spans="3:5" x14ac:dyDescent="0.25">
      <c r="C85" s="13"/>
      <c r="D85" s="13"/>
      <c r="E85" s="13"/>
    </row>
    <row r="86" spans="3:5" x14ac:dyDescent="0.25">
      <c r="C86" s="13"/>
      <c r="D86" s="13"/>
      <c r="E86" s="13"/>
    </row>
    <row r="87" spans="3:5" x14ac:dyDescent="0.25">
      <c r="C87" s="13"/>
      <c r="D87" s="13"/>
    </row>
    <row r="88" spans="3:5" x14ac:dyDescent="0.25">
      <c r="C88" s="13"/>
      <c r="D88" s="13"/>
    </row>
    <row r="89" spans="3:5" x14ac:dyDescent="0.25">
      <c r="C89" s="13"/>
      <c r="D89" s="13"/>
    </row>
    <row r="90" spans="3:5" x14ac:dyDescent="0.25">
      <c r="C90" s="13"/>
      <c r="D90" s="13"/>
    </row>
    <row r="91" spans="3:5" x14ac:dyDescent="0.25">
      <c r="C91" s="13"/>
      <c r="D91" s="13"/>
    </row>
    <row r="92" spans="3:5" x14ac:dyDescent="0.25">
      <c r="C92" s="13"/>
    </row>
    <row r="93" spans="3:5" x14ac:dyDescent="0.25">
      <c r="C93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5"/>
  <sheetViews>
    <sheetView zoomScale="120" zoomScaleNormal="120" workbookViewId="0">
      <pane ySplit="1" topLeftCell="A2" activePane="bottomLeft" state="frozen"/>
      <selection pane="bottomLeft" activeCell="A2" sqref="A2"/>
    </sheetView>
  </sheetViews>
  <sheetFormatPr defaultColWidth="10.875" defaultRowHeight="15.75" x14ac:dyDescent="0.25"/>
  <cols>
    <col min="1" max="1" width="7.125" customWidth="1"/>
    <col min="2" max="2" width="31.625" customWidth="1"/>
    <col min="3" max="3" width="56.125" style="4" customWidth="1"/>
    <col min="4" max="4" width="93" customWidth="1"/>
  </cols>
  <sheetData>
    <row r="1" spans="1:4" s="7" customFormat="1" x14ac:dyDescent="0.25">
      <c r="A1" s="5" t="s">
        <v>0</v>
      </c>
      <c r="B1" s="5" t="s">
        <v>8</v>
      </c>
      <c r="C1" s="6" t="s">
        <v>16</v>
      </c>
      <c r="D1" s="7" t="s">
        <v>17</v>
      </c>
    </row>
    <row r="2" spans="1:4" x14ac:dyDescent="0.25">
      <c r="A2" t="str">
        <f>IF(ISNA(VLOOKUP(B2,Definitions!B$2:B$1894,1,FALSE)),"Not listed","")</f>
        <v>Not listed</v>
      </c>
      <c r="B2" s="11" t="s">
        <v>18</v>
      </c>
      <c r="C2" s="4" t="s">
        <v>19</v>
      </c>
      <c r="D2" s="2"/>
    </row>
    <row r="3" spans="1:4" x14ac:dyDescent="0.25">
      <c r="A3" t="str">
        <f>IF(ISNA(VLOOKUP(B3,Definitions!B$2:B$1894,1,FALSE)),"Not listed","")</f>
        <v>Not listed</v>
      </c>
      <c r="B3" s="11" t="s">
        <v>20</v>
      </c>
      <c r="C3" s="4" t="s">
        <v>19</v>
      </c>
      <c r="D3" s="2"/>
    </row>
    <row r="4" spans="1:4" x14ac:dyDescent="0.25">
      <c r="A4" t="str">
        <f>IF(ISNA(VLOOKUP(B4,Definitions!B$2:B$1894,1,FALSE)),"Not listed","")</f>
        <v>Not listed</v>
      </c>
      <c r="B4" s="11" t="s">
        <v>21</v>
      </c>
      <c r="C4" s="4" t="s">
        <v>19</v>
      </c>
      <c r="D4" s="2"/>
    </row>
    <row r="5" spans="1:4" x14ac:dyDescent="0.25">
      <c r="A5" t="str">
        <f>IF(ISNA(VLOOKUP(B5,Definitions!B$2:B$1894,1,FALSE)),"Not listed","")</f>
        <v>Not listed</v>
      </c>
      <c r="B5" s="11" t="s">
        <v>22</v>
      </c>
      <c r="C5" s="4" t="s">
        <v>23</v>
      </c>
      <c r="D5" s="2"/>
    </row>
    <row r="6" spans="1:4" x14ac:dyDescent="0.25">
      <c r="A6" t="str">
        <f>IF(ISNA(VLOOKUP(B6,Definitions!B$2:B$1894,1,FALSE)),"Not listed","")</f>
        <v>Not listed</v>
      </c>
      <c r="B6" s="11" t="s">
        <v>24</v>
      </c>
      <c r="C6" s="4" t="s">
        <v>23</v>
      </c>
      <c r="D6" s="2"/>
    </row>
    <row r="7" spans="1:4" x14ac:dyDescent="0.25">
      <c r="A7" t="str">
        <f>IF(ISNA(VLOOKUP(B7,Definitions!B$2:B$1894,1,FALSE)),"Not listed","")</f>
        <v>Not listed</v>
      </c>
      <c r="B7" s="11" t="s">
        <v>25</v>
      </c>
      <c r="C7" s="4" t="s">
        <v>26</v>
      </c>
      <c r="D7" s="2"/>
    </row>
    <row r="8" spans="1:4" x14ac:dyDescent="0.25">
      <c r="A8" t="str">
        <f>IF(ISNA(VLOOKUP(B8,Definitions!B$2:B$1894,1,FALSE)),"Not listed","")</f>
        <v>Not listed</v>
      </c>
      <c r="B8" s="11" t="s">
        <v>27</v>
      </c>
      <c r="C8" s="4" t="s">
        <v>26</v>
      </c>
      <c r="D8" s="2"/>
    </row>
    <row r="9" spans="1:4" x14ac:dyDescent="0.25">
      <c r="A9" t="str">
        <f>IF(ISNA(VLOOKUP(B9,Definitions!B$2:B$1894,1,FALSE)),"Not listed","")</f>
        <v>Not listed</v>
      </c>
      <c r="B9" s="11" t="s">
        <v>28</v>
      </c>
      <c r="C9" s="4" t="s">
        <v>19</v>
      </c>
      <c r="D9" s="2"/>
    </row>
    <row r="10" spans="1:4" x14ac:dyDescent="0.25">
      <c r="A10" t="str">
        <f>IF(ISNA(VLOOKUP(B10,Definitions!B$2:B$1894,1,FALSE)),"Not listed","")</f>
        <v>Not listed</v>
      </c>
      <c r="B10" s="11" t="s">
        <v>29</v>
      </c>
      <c r="C10" s="4" t="s">
        <v>23</v>
      </c>
      <c r="D10" s="2"/>
    </row>
    <row r="11" spans="1:4" x14ac:dyDescent="0.25">
      <c r="A11" t="str">
        <f>IF(ISNA(VLOOKUP(B11,Definitions!B$2:B$1894,1,FALSE)),"Not listed","")</f>
        <v>Not listed</v>
      </c>
      <c r="B11" s="11" t="s">
        <v>30</v>
      </c>
      <c r="C11" s="4" t="s">
        <v>23</v>
      </c>
      <c r="D11" s="2"/>
    </row>
    <row r="12" spans="1:4" x14ac:dyDescent="0.25">
      <c r="A12" t="str">
        <f>IF(ISNA(VLOOKUP(B12,Definitions!B$2:B$1894,1,FALSE)),"Not listed","")</f>
        <v>Not listed</v>
      </c>
      <c r="B12" s="11" t="s">
        <v>31</v>
      </c>
      <c r="C12" s="4" t="s">
        <v>23</v>
      </c>
      <c r="D12" s="2"/>
    </row>
    <row r="13" spans="1:4" x14ac:dyDescent="0.25">
      <c r="A13" t="str">
        <f>IF(ISNA(VLOOKUP(B13,Definitions!B$2:B$1894,1,FALSE)),"Not listed","")</f>
        <v>Not listed</v>
      </c>
      <c r="B13" s="11" t="s">
        <v>32</v>
      </c>
      <c r="C13" s="4" t="s">
        <v>26</v>
      </c>
      <c r="D13" s="2"/>
    </row>
    <row r="14" spans="1:4" x14ac:dyDescent="0.25">
      <c r="A14" t="str">
        <f>IF(ISNA(VLOOKUP(B14,Definitions!B$2:B$1894,1,FALSE)),"Not listed","")</f>
        <v>Not listed</v>
      </c>
      <c r="B14" s="11" t="s">
        <v>33</v>
      </c>
      <c r="C14" s="4" t="s">
        <v>26</v>
      </c>
      <c r="D14" s="2"/>
    </row>
    <row r="15" spans="1:4" x14ac:dyDescent="0.25">
      <c r="A15" t="str">
        <f>IF(ISNA(VLOOKUP(B15,Definitions!B$2:B$1894,1,FALSE)),"Not listed","")</f>
        <v>Not listed</v>
      </c>
      <c r="B15" s="11" t="s">
        <v>34</v>
      </c>
      <c r="C15" s="4" t="s">
        <v>23</v>
      </c>
      <c r="D15" s="2"/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zoomScale="130" zoomScaleNormal="130" workbookViewId="0">
      <selection activeCell="E6" sqref="E6"/>
    </sheetView>
  </sheetViews>
  <sheetFormatPr defaultColWidth="11" defaultRowHeight="15.75" x14ac:dyDescent="0.25"/>
  <cols>
    <col min="2" max="2" width="21.125" customWidth="1"/>
    <col min="3" max="3" width="54.125" customWidth="1"/>
  </cols>
  <sheetData>
    <row r="1" spans="1:4" x14ac:dyDescent="0.25">
      <c r="A1" t="s">
        <v>10</v>
      </c>
      <c r="B1" t="s">
        <v>35</v>
      </c>
      <c r="C1" t="s">
        <v>11</v>
      </c>
    </row>
    <row r="2" spans="1:4" x14ac:dyDescent="0.25">
      <c r="B2" t="s">
        <v>36</v>
      </c>
      <c r="C2" t="s">
        <v>37</v>
      </c>
      <c r="D2" s="8"/>
    </row>
    <row r="3" spans="1:4" x14ac:dyDescent="0.25">
      <c r="B3" t="s">
        <v>38</v>
      </c>
      <c r="C3" t="s">
        <v>39</v>
      </c>
      <c r="D3" s="8"/>
    </row>
    <row r="4" spans="1:4" x14ac:dyDescent="0.25">
      <c r="B4" t="s">
        <v>40</v>
      </c>
      <c r="C4" t="s">
        <v>41</v>
      </c>
      <c r="D4" s="8"/>
    </row>
    <row r="5" spans="1:4" x14ac:dyDescent="0.25">
      <c r="B5" t="s">
        <v>42</v>
      </c>
      <c r="C5" t="s">
        <v>43</v>
      </c>
      <c r="D5" s="8"/>
    </row>
    <row r="6" spans="1:4" x14ac:dyDescent="0.25">
      <c r="B6" t="s">
        <v>44</v>
      </c>
      <c r="C6" t="s">
        <v>45</v>
      </c>
      <c r="D6" s="8"/>
    </row>
    <row r="7" spans="1:4" x14ac:dyDescent="0.25">
      <c r="B7" t="s">
        <v>46</v>
      </c>
      <c r="C7" t="s">
        <v>47</v>
      </c>
      <c r="D7" s="8"/>
    </row>
    <row r="8" spans="1:4" x14ac:dyDescent="0.25">
      <c r="B8" t="s">
        <v>48</v>
      </c>
      <c r="C8" t="s">
        <v>49</v>
      </c>
      <c r="D8" s="8"/>
    </row>
    <row r="9" spans="1:4" x14ac:dyDescent="0.25">
      <c r="B9" t="s">
        <v>50</v>
      </c>
      <c r="C9" t="s">
        <v>51</v>
      </c>
      <c r="D9" s="8"/>
    </row>
    <row r="10" spans="1:4" x14ac:dyDescent="0.25">
      <c r="B10" t="s">
        <v>52</v>
      </c>
      <c r="C10" t="s">
        <v>53</v>
      </c>
      <c r="D10" s="8"/>
    </row>
    <row r="11" spans="1:4" x14ac:dyDescent="0.25">
      <c r="B11" t="s">
        <v>54</v>
      </c>
      <c r="C11" t="s">
        <v>55</v>
      </c>
      <c r="D11" s="8"/>
    </row>
    <row r="12" spans="1:4" x14ac:dyDescent="0.25">
      <c r="B12" t="s">
        <v>56</v>
      </c>
      <c r="C12" t="s">
        <v>57</v>
      </c>
      <c r="D12" s="8"/>
    </row>
    <row r="13" spans="1:4" x14ac:dyDescent="0.25">
      <c r="B13" t="s">
        <v>58</v>
      </c>
      <c r="C13" t="s">
        <v>59</v>
      </c>
      <c r="D13" s="8"/>
    </row>
    <row r="14" spans="1:4" x14ac:dyDescent="0.25">
      <c r="B14" t="s">
        <v>60</v>
      </c>
      <c r="C14" t="s">
        <v>61</v>
      </c>
      <c r="D14" s="8"/>
    </row>
    <row r="15" spans="1:4" x14ac:dyDescent="0.25">
      <c r="B15" t="s">
        <v>62</v>
      </c>
      <c r="C15" t="s">
        <v>63</v>
      </c>
      <c r="D15" s="8"/>
    </row>
    <row r="16" spans="1:4" x14ac:dyDescent="0.25">
      <c r="B16" t="s">
        <v>64</v>
      </c>
      <c r="C16" t="s">
        <v>65</v>
      </c>
      <c r="D16" s="8"/>
    </row>
    <row r="17" spans="2:4" x14ac:dyDescent="0.25">
      <c r="B17" t="s">
        <v>66</v>
      </c>
      <c r="C17" t="s">
        <v>67</v>
      </c>
      <c r="D17" s="8"/>
    </row>
    <row r="18" spans="2:4" x14ac:dyDescent="0.25">
      <c r="B18" t="s">
        <v>68</v>
      </c>
      <c r="C18" t="s">
        <v>69</v>
      </c>
      <c r="D18" s="8"/>
    </row>
    <row r="19" spans="2:4" x14ac:dyDescent="0.25">
      <c r="B19" t="s">
        <v>70</v>
      </c>
      <c r="C19" t="s">
        <v>71</v>
      </c>
      <c r="D19" s="8"/>
    </row>
    <row r="20" spans="2:4" x14ac:dyDescent="0.25">
      <c r="B20" t="s">
        <v>72</v>
      </c>
      <c r="C20" t="s">
        <v>73</v>
      </c>
      <c r="D20" s="8"/>
    </row>
    <row r="21" spans="2:4" x14ac:dyDescent="0.25">
      <c r="B21" t="s">
        <v>74</v>
      </c>
      <c r="C21" t="s">
        <v>75</v>
      </c>
      <c r="D21" s="8"/>
    </row>
    <row r="22" spans="2:4" x14ac:dyDescent="0.25">
      <c r="B22" t="s">
        <v>76</v>
      </c>
      <c r="C22" t="s">
        <v>77</v>
      </c>
      <c r="D22" s="8"/>
    </row>
    <row r="23" spans="2:4" x14ac:dyDescent="0.25">
      <c r="B23" t="s">
        <v>78</v>
      </c>
      <c r="C23" t="s">
        <v>79</v>
      </c>
      <c r="D23" s="8"/>
    </row>
    <row r="24" spans="2:4" x14ac:dyDescent="0.25">
      <c r="B24" t="s">
        <v>80</v>
      </c>
      <c r="C24" t="s">
        <v>81</v>
      </c>
      <c r="D24" s="8"/>
    </row>
    <row r="25" spans="2:4" x14ac:dyDescent="0.25">
      <c r="B25" t="s">
        <v>82</v>
      </c>
      <c r="C25" t="s">
        <v>83</v>
      </c>
      <c r="D25" s="8"/>
    </row>
    <row r="26" spans="2:4" x14ac:dyDescent="0.25">
      <c r="B26" t="s">
        <v>84</v>
      </c>
      <c r="C26" t="s">
        <v>85</v>
      </c>
      <c r="D26" s="8"/>
    </row>
    <row r="27" spans="2:4" x14ac:dyDescent="0.25">
      <c r="B27" t="s">
        <v>14</v>
      </c>
      <c r="C27" t="s">
        <v>86</v>
      </c>
      <c r="D27" s="8"/>
    </row>
    <row r="28" spans="2:4" x14ac:dyDescent="0.25">
      <c r="C28" t="s">
        <v>87</v>
      </c>
      <c r="D28" s="8"/>
    </row>
    <row r="29" spans="2:4" x14ac:dyDescent="0.25">
      <c r="B29" t="s">
        <v>88</v>
      </c>
      <c r="C29" t="s">
        <v>89</v>
      </c>
      <c r="D29" s="8"/>
    </row>
    <row r="30" spans="2:4" x14ac:dyDescent="0.25">
      <c r="B30" t="s">
        <v>90</v>
      </c>
      <c r="C30" t="s">
        <v>91</v>
      </c>
      <c r="D30" s="8"/>
    </row>
    <row r="31" spans="2:4" x14ac:dyDescent="0.25">
      <c r="B31" t="s">
        <v>92</v>
      </c>
      <c r="C31" t="s">
        <v>93</v>
      </c>
      <c r="D31" s="8"/>
    </row>
    <row r="32" spans="2:4" x14ac:dyDescent="0.25">
      <c r="B32" t="s">
        <v>94</v>
      </c>
      <c r="C32" t="s">
        <v>95</v>
      </c>
      <c r="D32" s="8"/>
    </row>
    <row r="33" spans="2:4" x14ac:dyDescent="0.25">
      <c r="B33" t="s">
        <v>96</v>
      </c>
      <c r="C33" t="s">
        <v>97</v>
      </c>
      <c r="D33" s="8"/>
    </row>
    <row r="34" spans="2:4" x14ac:dyDescent="0.25">
      <c r="B34" t="s">
        <v>98</v>
      </c>
      <c r="C34" t="s">
        <v>99</v>
      </c>
      <c r="D34" s="8"/>
    </row>
    <row r="35" spans="2:4" x14ac:dyDescent="0.25">
      <c r="C35" t="s">
        <v>100</v>
      </c>
      <c r="D35" s="8"/>
    </row>
    <row r="36" spans="2:4" x14ac:dyDescent="0.25">
      <c r="C36" t="s">
        <v>101</v>
      </c>
      <c r="D36" s="8"/>
    </row>
    <row r="37" spans="2:4" x14ac:dyDescent="0.25">
      <c r="C37" t="s">
        <v>102</v>
      </c>
      <c r="D37" s="8"/>
    </row>
    <row r="38" spans="2:4" x14ac:dyDescent="0.25">
      <c r="C38" t="s">
        <v>103</v>
      </c>
      <c r="D38" s="8"/>
    </row>
    <row r="39" spans="2:4" x14ac:dyDescent="0.25">
      <c r="C39" t="s">
        <v>104</v>
      </c>
      <c r="D39" s="8"/>
    </row>
    <row r="40" spans="2:4" x14ac:dyDescent="0.25">
      <c r="C40" t="s">
        <v>105</v>
      </c>
      <c r="D40" s="8"/>
    </row>
    <row r="41" spans="2:4" x14ac:dyDescent="0.25">
      <c r="C41" t="s">
        <v>106</v>
      </c>
      <c r="D41" s="8"/>
    </row>
    <row r="42" spans="2:4" x14ac:dyDescent="0.25">
      <c r="C42" t="s">
        <v>107</v>
      </c>
      <c r="D42" s="8"/>
    </row>
    <row r="43" spans="2:4" x14ac:dyDescent="0.25">
      <c r="C43" t="s">
        <v>108</v>
      </c>
      <c r="D43" s="8"/>
    </row>
    <row r="44" spans="2:4" x14ac:dyDescent="0.25">
      <c r="C44" t="s">
        <v>109</v>
      </c>
      <c r="D44" s="8"/>
    </row>
    <row r="45" spans="2:4" x14ac:dyDescent="0.25">
      <c r="C45" t="s">
        <v>110</v>
      </c>
      <c r="D45" s="8"/>
    </row>
    <row r="46" spans="2:4" x14ac:dyDescent="0.25">
      <c r="C46" t="s">
        <v>111</v>
      </c>
      <c r="D46" s="8"/>
    </row>
    <row r="47" spans="2:4" x14ac:dyDescent="0.25">
      <c r="C47" t="s">
        <v>112</v>
      </c>
      <c r="D47" s="8"/>
    </row>
    <row r="48" spans="2:4" x14ac:dyDescent="0.25">
      <c r="C48" t="s">
        <v>113</v>
      </c>
      <c r="D48" s="8"/>
    </row>
    <row r="49" spans="3:4" x14ac:dyDescent="0.25">
      <c r="C49" t="s">
        <v>114</v>
      </c>
      <c r="D49" s="8"/>
    </row>
    <row r="50" spans="3:4" x14ac:dyDescent="0.25">
      <c r="C50" t="s">
        <v>115</v>
      </c>
      <c r="D50" s="8"/>
    </row>
    <row r="51" spans="3:4" x14ac:dyDescent="0.25">
      <c r="C51" t="s">
        <v>116</v>
      </c>
      <c r="D51" s="8"/>
    </row>
    <row r="52" spans="3:4" x14ac:dyDescent="0.25">
      <c r="C52" t="s">
        <v>117</v>
      </c>
      <c r="D52" s="8"/>
    </row>
    <row r="53" spans="3:4" x14ac:dyDescent="0.25">
      <c r="C53" t="s">
        <v>118</v>
      </c>
      <c r="D53" s="8"/>
    </row>
    <row r="54" spans="3:4" x14ac:dyDescent="0.25">
      <c r="C54" t="s">
        <v>119</v>
      </c>
      <c r="D54" s="8"/>
    </row>
    <row r="55" spans="3:4" x14ac:dyDescent="0.25">
      <c r="C55" t="s">
        <v>120</v>
      </c>
      <c r="D55" s="8"/>
    </row>
    <row r="56" spans="3:4" x14ac:dyDescent="0.25">
      <c r="C56" t="s">
        <v>121</v>
      </c>
      <c r="D56" s="8"/>
    </row>
    <row r="57" spans="3:4" x14ac:dyDescent="0.25">
      <c r="C57" t="s">
        <v>122</v>
      </c>
      <c r="D57" s="8"/>
    </row>
    <row r="58" spans="3:4" x14ac:dyDescent="0.25">
      <c r="C58" t="s">
        <v>123</v>
      </c>
      <c r="D58" s="8"/>
    </row>
    <row r="59" spans="3:4" x14ac:dyDescent="0.25">
      <c r="C59" t="s">
        <v>124</v>
      </c>
      <c r="D59" s="8"/>
    </row>
    <row r="60" spans="3:4" x14ac:dyDescent="0.25">
      <c r="C60" t="s">
        <v>125</v>
      </c>
      <c r="D60" s="8"/>
    </row>
    <row r="61" spans="3:4" x14ac:dyDescent="0.25">
      <c r="C61" t="s">
        <v>126</v>
      </c>
      <c r="D61" s="8"/>
    </row>
    <row r="62" spans="3:4" x14ac:dyDescent="0.25">
      <c r="C62" t="s">
        <v>127</v>
      </c>
      <c r="D62" s="8"/>
    </row>
    <row r="63" spans="3:4" x14ac:dyDescent="0.25">
      <c r="C63" t="s">
        <v>128</v>
      </c>
      <c r="D63" s="8"/>
    </row>
    <row r="64" spans="3:4" x14ac:dyDescent="0.25">
      <c r="C64" t="s">
        <v>129</v>
      </c>
      <c r="D64" s="8"/>
    </row>
    <row r="65" spans="3:4" x14ac:dyDescent="0.25">
      <c r="C65" t="s">
        <v>130</v>
      </c>
      <c r="D65" s="8"/>
    </row>
    <row r="66" spans="3:4" x14ac:dyDescent="0.25">
      <c r="C66" t="s">
        <v>131</v>
      </c>
      <c r="D66" s="8"/>
    </row>
    <row r="67" spans="3:4" x14ac:dyDescent="0.25">
      <c r="C67" t="s">
        <v>132</v>
      </c>
      <c r="D67" s="8"/>
    </row>
    <row r="68" spans="3:4" x14ac:dyDescent="0.25">
      <c r="C68" t="s">
        <v>133</v>
      </c>
      <c r="D68" s="8"/>
    </row>
    <row r="69" spans="3:4" x14ac:dyDescent="0.25">
      <c r="C69" t="s">
        <v>134</v>
      </c>
      <c r="D69" s="8"/>
    </row>
    <row r="70" spans="3:4" x14ac:dyDescent="0.25">
      <c r="C70" t="s">
        <v>135</v>
      </c>
      <c r="D70" s="8"/>
    </row>
    <row r="71" spans="3:4" x14ac:dyDescent="0.25">
      <c r="C71" t="s">
        <v>136</v>
      </c>
      <c r="D71" s="8"/>
    </row>
    <row r="72" spans="3:4" x14ac:dyDescent="0.25">
      <c r="C72" t="s">
        <v>137</v>
      </c>
      <c r="D72" s="8"/>
    </row>
    <row r="73" spans="3:4" x14ac:dyDescent="0.25">
      <c r="C73" t="s">
        <v>138</v>
      </c>
      <c r="D73" s="8"/>
    </row>
    <row r="74" spans="3:4" x14ac:dyDescent="0.25">
      <c r="C74" t="s">
        <v>139</v>
      </c>
      <c r="D74" s="8"/>
    </row>
    <row r="75" spans="3:4" x14ac:dyDescent="0.25">
      <c r="C75" t="s">
        <v>140</v>
      </c>
      <c r="D75" s="8"/>
    </row>
    <row r="76" spans="3:4" x14ac:dyDescent="0.25">
      <c r="C76" t="s">
        <v>141</v>
      </c>
      <c r="D76" s="8"/>
    </row>
    <row r="77" spans="3:4" x14ac:dyDescent="0.25">
      <c r="C77" t="s">
        <v>142</v>
      </c>
      <c r="D77" s="8"/>
    </row>
    <row r="78" spans="3:4" x14ac:dyDescent="0.25">
      <c r="C78" t="s">
        <v>143</v>
      </c>
      <c r="D78" s="8"/>
    </row>
    <row r="79" spans="3:4" x14ac:dyDescent="0.25">
      <c r="C79" t="s">
        <v>144</v>
      </c>
      <c r="D79" s="8"/>
    </row>
    <row r="80" spans="3:4" x14ac:dyDescent="0.25">
      <c r="C80" t="s">
        <v>145</v>
      </c>
      <c r="D80" s="8"/>
    </row>
    <row r="81" spans="3:4" x14ac:dyDescent="0.25">
      <c r="C81" t="s">
        <v>146</v>
      </c>
      <c r="D81" s="8"/>
    </row>
    <row r="82" spans="3:4" x14ac:dyDescent="0.25">
      <c r="C82" t="s">
        <v>147</v>
      </c>
      <c r="D82" s="8"/>
    </row>
    <row r="83" spans="3:4" x14ac:dyDescent="0.25">
      <c r="C83" t="s">
        <v>148</v>
      </c>
      <c r="D83" s="8"/>
    </row>
    <row r="84" spans="3:4" x14ac:dyDescent="0.25">
      <c r="C84" t="s">
        <v>149</v>
      </c>
      <c r="D84" s="8"/>
    </row>
    <row r="85" spans="3:4" x14ac:dyDescent="0.25">
      <c r="C85" t="s">
        <v>150</v>
      </c>
      <c r="D85" s="8"/>
    </row>
    <row r="86" spans="3:4" x14ac:dyDescent="0.25">
      <c r="C86" t="s">
        <v>151</v>
      </c>
      <c r="D86" s="8"/>
    </row>
    <row r="87" spans="3:4" x14ac:dyDescent="0.25">
      <c r="C87" t="s">
        <v>152</v>
      </c>
      <c r="D87" s="8"/>
    </row>
    <row r="88" spans="3:4" x14ac:dyDescent="0.25">
      <c r="C88" t="s">
        <v>153</v>
      </c>
      <c r="D88" s="8"/>
    </row>
    <row r="89" spans="3:4" x14ac:dyDescent="0.25">
      <c r="C89" t="s">
        <v>154</v>
      </c>
      <c r="D89" s="8"/>
    </row>
    <row r="90" spans="3:4" x14ac:dyDescent="0.25">
      <c r="C90" t="s">
        <v>155</v>
      </c>
      <c r="D90" s="8"/>
    </row>
    <row r="91" spans="3:4" x14ac:dyDescent="0.25">
      <c r="C91" t="s">
        <v>156</v>
      </c>
      <c r="D91" s="8"/>
    </row>
    <row r="92" spans="3:4" x14ac:dyDescent="0.25">
      <c r="C92" t="s">
        <v>157</v>
      </c>
      <c r="D92" s="8"/>
    </row>
    <row r="93" spans="3:4" x14ac:dyDescent="0.25">
      <c r="C93" t="s">
        <v>158</v>
      </c>
      <c r="D93" s="8"/>
    </row>
    <row r="94" spans="3:4" x14ac:dyDescent="0.25">
      <c r="C94" t="s">
        <v>159</v>
      </c>
      <c r="D94" s="8"/>
    </row>
    <row r="95" spans="3:4" x14ac:dyDescent="0.25">
      <c r="C95" t="s">
        <v>160</v>
      </c>
      <c r="D95" s="8"/>
    </row>
    <row r="96" spans="3:4" x14ac:dyDescent="0.25">
      <c r="C96" t="s">
        <v>161</v>
      </c>
      <c r="D96" s="8"/>
    </row>
    <row r="97" spans="3:4" x14ac:dyDescent="0.25">
      <c r="C97" t="s">
        <v>162</v>
      </c>
      <c r="D97" s="8"/>
    </row>
    <row r="98" spans="3:4" x14ac:dyDescent="0.25">
      <c r="C98" t="s">
        <v>163</v>
      </c>
      <c r="D98" s="8"/>
    </row>
    <row r="99" spans="3:4" x14ac:dyDescent="0.25">
      <c r="C99" t="s">
        <v>164</v>
      </c>
      <c r="D99" s="8"/>
    </row>
    <row r="100" spans="3:4" x14ac:dyDescent="0.25">
      <c r="C100" t="s">
        <v>165</v>
      </c>
      <c r="D100" s="8"/>
    </row>
    <row r="101" spans="3:4" x14ac:dyDescent="0.25">
      <c r="C101" t="s">
        <v>166</v>
      </c>
      <c r="D101" s="8"/>
    </row>
    <row r="102" spans="3:4" x14ac:dyDescent="0.25">
      <c r="C102" t="s">
        <v>167</v>
      </c>
      <c r="D102" s="8"/>
    </row>
    <row r="103" spans="3:4" x14ac:dyDescent="0.25">
      <c r="C103" t="s">
        <v>168</v>
      </c>
      <c r="D103" s="8"/>
    </row>
    <row r="104" spans="3:4" x14ac:dyDescent="0.25">
      <c r="C104" t="s">
        <v>169</v>
      </c>
      <c r="D104" s="8"/>
    </row>
    <row r="105" spans="3:4" x14ac:dyDescent="0.25">
      <c r="C105" t="s">
        <v>170</v>
      </c>
      <c r="D105" s="8"/>
    </row>
    <row r="106" spans="3:4" x14ac:dyDescent="0.25">
      <c r="C106" t="s">
        <v>171</v>
      </c>
      <c r="D106" s="8"/>
    </row>
    <row r="107" spans="3:4" x14ac:dyDescent="0.25">
      <c r="C107" t="s">
        <v>172</v>
      </c>
      <c r="D107" s="8"/>
    </row>
    <row r="108" spans="3:4" x14ac:dyDescent="0.25">
      <c r="C108" t="s">
        <v>173</v>
      </c>
      <c r="D108" s="8"/>
    </row>
    <row r="109" spans="3:4" x14ac:dyDescent="0.25">
      <c r="C109" t="s">
        <v>174</v>
      </c>
      <c r="D109" s="8"/>
    </row>
    <row r="110" spans="3:4" x14ac:dyDescent="0.25">
      <c r="C110" t="s">
        <v>175</v>
      </c>
      <c r="D110" s="8"/>
    </row>
    <row r="111" spans="3:4" x14ac:dyDescent="0.25">
      <c r="C111" t="s">
        <v>176</v>
      </c>
      <c r="D111" s="8"/>
    </row>
    <row r="112" spans="3:4" x14ac:dyDescent="0.25">
      <c r="C112" t="s">
        <v>177</v>
      </c>
      <c r="D112" s="8"/>
    </row>
    <row r="113" spans="3:4" x14ac:dyDescent="0.25">
      <c r="C113" t="s">
        <v>178</v>
      </c>
      <c r="D113" s="8"/>
    </row>
    <row r="114" spans="3:4" x14ac:dyDescent="0.25">
      <c r="C114" t="s">
        <v>179</v>
      </c>
      <c r="D114" s="8"/>
    </row>
    <row r="115" spans="3:4" x14ac:dyDescent="0.25">
      <c r="C115" t="s">
        <v>180</v>
      </c>
      <c r="D115" s="8"/>
    </row>
    <row r="116" spans="3:4" x14ac:dyDescent="0.25">
      <c r="C116" t="s">
        <v>181</v>
      </c>
      <c r="D116" s="8"/>
    </row>
    <row r="117" spans="3:4" x14ac:dyDescent="0.25">
      <c r="C117" t="s">
        <v>182</v>
      </c>
      <c r="D117" s="8"/>
    </row>
    <row r="118" spans="3:4" x14ac:dyDescent="0.25">
      <c r="C118" t="s">
        <v>183</v>
      </c>
      <c r="D118" s="8"/>
    </row>
    <row r="119" spans="3:4" x14ac:dyDescent="0.25">
      <c r="C119" t="s">
        <v>184</v>
      </c>
      <c r="D119" s="8"/>
    </row>
    <row r="120" spans="3:4" x14ac:dyDescent="0.25">
      <c r="C120" t="s">
        <v>185</v>
      </c>
      <c r="D120" s="8"/>
    </row>
    <row r="121" spans="3:4" x14ac:dyDescent="0.25">
      <c r="C121" t="s">
        <v>186</v>
      </c>
      <c r="D121" s="8"/>
    </row>
    <row r="122" spans="3:4" x14ac:dyDescent="0.25">
      <c r="C122" t="s">
        <v>187</v>
      </c>
      <c r="D122" s="8"/>
    </row>
    <row r="123" spans="3:4" x14ac:dyDescent="0.25">
      <c r="C123" t="s">
        <v>188</v>
      </c>
      <c r="D123" s="8"/>
    </row>
    <row r="124" spans="3:4" x14ac:dyDescent="0.25">
      <c r="C124" t="s">
        <v>189</v>
      </c>
      <c r="D124" s="8"/>
    </row>
    <row r="125" spans="3:4" x14ac:dyDescent="0.25">
      <c r="C125" t="s">
        <v>190</v>
      </c>
      <c r="D125" s="8"/>
    </row>
    <row r="126" spans="3:4" x14ac:dyDescent="0.25">
      <c r="C126" t="s">
        <v>191</v>
      </c>
      <c r="D126" s="8"/>
    </row>
    <row r="127" spans="3:4" x14ac:dyDescent="0.25">
      <c r="C127" t="s">
        <v>192</v>
      </c>
      <c r="D127" s="8"/>
    </row>
    <row r="128" spans="3:4" x14ac:dyDescent="0.25">
      <c r="C128" t="s">
        <v>193</v>
      </c>
      <c r="D128" s="8"/>
    </row>
    <row r="129" spans="3:4" x14ac:dyDescent="0.25">
      <c r="C129" t="s">
        <v>194</v>
      </c>
      <c r="D129" s="8"/>
    </row>
    <row r="130" spans="3:4" x14ac:dyDescent="0.25">
      <c r="C130" t="s">
        <v>195</v>
      </c>
      <c r="D130" s="8"/>
    </row>
    <row r="131" spans="3:4" x14ac:dyDescent="0.25">
      <c r="C131" t="s">
        <v>196</v>
      </c>
      <c r="D131" s="8"/>
    </row>
    <row r="132" spans="3:4" x14ac:dyDescent="0.25">
      <c r="C132" t="s">
        <v>197</v>
      </c>
      <c r="D132" s="8"/>
    </row>
    <row r="133" spans="3:4" x14ac:dyDescent="0.25">
      <c r="C133" t="s">
        <v>198</v>
      </c>
      <c r="D133" s="8"/>
    </row>
    <row r="134" spans="3:4" x14ac:dyDescent="0.25">
      <c r="C134" t="s">
        <v>199</v>
      </c>
      <c r="D134" s="8"/>
    </row>
    <row r="135" spans="3:4" x14ac:dyDescent="0.25">
      <c r="C135" t="s">
        <v>200</v>
      </c>
      <c r="D135" s="8"/>
    </row>
    <row r="136" spans="3:4" x14ac:dyDescent="0.25">
      <c r="C136" t="s">
        <v>201</v>
      </c>
      <c r="D136" s="8"/>
    </row>
    <row r="137" spans="3:4" x14ac:dyDescent="0.25">
      <c r="C137" t="s">
        <v>202</v>
      </c>
      <c r="D137" s="8"/>
    </row>
    <row r="138" spans="3:4" x14ac:dyDescent="0.25">
      <c r="C138" t="s">
        <v>203</v>
      </c>
      <c r="D138" s="8"/>
    </row>
    <row r="139" spans="3:4" x14ac:dyDescent="0.25">
      <c r="C139" t="s">
        <v>204</v>
      </c>
      <c r="D139" s="8"/>
    </row>
    <row r="140" spans="3:4" x14ac:dyDescent="0.25">
      <c r="C140" t="s">
        <v>205</v>
      </c>
      <c r="D140" s="8"/>
    </row>
    <row r="141" spans="3:4" x14ac:dyDescent="0.25">
      <c r="C141" t="s">
        <v>206</v>
      </c>
      <c r="D141" s="8"/>
    </row>
    <row r="142" spans="3:4" x14ac:dyDescent="0.25">
      <c r="C142" t="s">
        <v>207</v>
      </c>
      <c r="D142" s="8"/>
    </row>
    <row r="143" spans="3:4" x14ac:dyDescent="0.25">
      <c r="C143" t="s">
        <v>208</v>
      </c>
      <c r="D143" s="8"/>
    </row>
    <row r="144" spans="3:4" x14ac:dyDescent="0.25">
      <c r="C144" t="s">
        <v>209</v>
      </c>
      <c r="D144" s="8"/>
    </row>
    <row r="145" spans="3:4" x14ac:dyDescent="0.25">
      <c r="C145" t="s">
        <v>210</v>
      </c>
      <c r="D145" s="8"/>
    </row>
    <row r="146" spans="3:4" x14ac:dyDescent="0.25">
      <c r="C146" t="s">
        <v>211</v>
      </c>
      <c r="D146" s="8"/>
    </row>
    <row r="147" spans="3:4" x14ac:dyDescent="0.25">
      <c r="C147" t="s">
        <v>212</v>
      </c>
      <c r="D147" s="8"/>
    </row>
    <row r="148" spans="3:4" x14ac:dyDescent="0.25">
      <c r="C148" t="s">
        <v>213</v>
      </c>
      <c r="D148" s="8"/>
    </row>
    <row r="149" spans="3:4" x14ac:dyDescent="0.25">
      <c r="C149" t="s">
        <v>214</v>
      </c>
      <c r="D149" s="8"/>
    </row>
    <row r="150" spans="3:4" x14ac:dyDescent="0.25">
      <c r="C150" t="s">
        <v>215</v>
      </c>
      <c r="D150" s="8"/>
    </row>
    <row r="151" spans="3:4" x14ac:dyDescent="0.25">
      <c r="C151" t="s">
        <v>216</v>
      </c>
      <c r="D151" s="8"/>
    </row>
    <row r="152" spans="3:4" x14ac:dyDescent="0.25">
      <c r="C152" t="s">
        <v>217</v>
      </c>
      <c r="D152" s="8"/>
    </row>
    <row r="153" spans="3:4" x14ac:dyDescent="0.25">
      <c r="C153" t="s">
        <v>218</v>
      </c>
      <c r="D153" s="8"/>
    </row>
    <row r="154" spans="3:4" x14ac:dyDescent="0.25">
      <c r="C154" t="s">
        <v>219</v>
      </c>
      <c r="D154" s="8"/>
    </row>
    <row r="155" spans="3:4" x14ac:dyDescent="0.25">
      <c r="C155" t="s">
        <v>220</v>
      </c>
      <c r="D155" s="8"/>
    </row>
    <row r="156" spans="3:4" x14ac:dyDescent="0.25">
      <c r="C156" t="s">
        <v>221</v>
      </c>
      <c r="D156" s="8"/>
    </row>
    <row r="157" spans="3:4" x14ac:dyDescent="0.25">
      <c r="C157" t="s">
        <v>222</v>
      </c>
      <c r="D157" s="8"/>
    </row>
    <row r="158" spans="3:4" x14ac:dyDescent="0.25">
      <c r="C158" t="s">
        <v>223</v>
      </c>
      <c r="D158" s="8"/>
    </row>
    <row r="159" spans="3:4" x14ac:dyDescent="0.25">
      <c r="C159" t="s">
        <v>224</v>
      </c>
      <c r="D159" s="8"/>
    </row>
    <row r="160" spans="3:4" x14ac:dyDescent="0.25">
      <c r="C160" t="s">
        <v>225</v>
      </c>
      <c r="D160" s="8"/>
    </row>
    <row r="161" spans="3:4" x14ac:dyDescent="0.25">
      <c r="C161" t="s">
        <v>226</v>
      </c>
      <c r="D161" s="8"/>
    </row>
    <row r="162" spans="3:4" x14ac:dyDescent="0.25">
      <c r="C162" t="s">
        <v>227</v>
      </c>
      <c r="D162" s="8"/>
    </row>
    <row r="163" spans="3:4" x14ac:dyDescent="0.25">
      <c r="C163" t="s">
        <v>88</v>
      </c>
      <c r="D163" s="8"/>
    </row>
    <row r="164" spans="3:4" x14ac:dyDescent="0.25">
      <c r="C164" t="s">
        <v>228</v>
      </c>
      <c r="D164" s="8"/>
    </row>
    <row r="165" spans="3:4" x14ac:dyDescent="0.25">
      <c r="C165" t="s">
        <v>229</v>
      </c>
      <c r="D165" s="8"/>
    </row>
    <row r="166" spans="3:4" x14ac:dyDescent="0.25">
      <c r="C166" t="s">
        <v>230</v>
      </c>
      <c r="D166" s="8"/>
    </row>
    <row r="167" spans="3:4" x14ac:dyDescent="0.25">
      <c r="C167" t="s">
        <v>231</v>
      </c>
      <c r="D167" s="8"/>
    </row>
    <row r="168" spans="3:4" x14ac:dyDescent="0.25">
      <c r="C168" t="s">
        <v>232</v>
      </c>
      <c r="D168" s="8"/>
    </row>
    <row r="169" spans="3:4" x14ac:dyDescent="0.25">
      <c r="C169" t="s">
        <v>233</v>
      </c>
      <c r="D169" s="8"/>
    </row>
    <row r="170" spans="3:4" x14ac:dyDescent="0.25">
      <c r="C170" t="s">
        <v>234</v>
      </c>
      <c r="D170" s="8"/>
    </row>
    <row r="171" spans="3:4" x14ac:dyDescent="0.25">
      <c r="C171" t="s">
        <v>235</v>
      </c>
      <c r="D171" s="8"/>
    </row>
    <row r="172" spans="3:4" x14ac:dyDescent="0.25">
      <c r="C172" t="s">
        <v>236</v>
      </c>
      <c r="D172" s="8"/>
    </row>
    <row r="173" spans="3:4" x14ac:dyDescent="0.25">
      <c r="C173" t="s">
        <v>237</v>
      </c>
      <c r="D173" s="8"/>
    </row>
    <row r="174" spans="3:4" x14ac:dyDescent="0.25">
      <c r="C174" t="s">
        <v>238</v>
      </c>
      <c r="D174" s="8"/>
    </row>
    <row r="175" spans="3:4" x14ac:dyDescent="0.25">
      <c r="C175" t="s">
        <v>239</v>
      </c>
      <c r="D175" s="8"/>
    </row>
    <row r="176" spans="3:4" x14ac:dyDescent="0.25">
      <c r="C176" t="s">
        <v>240</v>
      </c>
      <c r="D176" s="8"/>
    </row>
    <row r="177" spans="3:4" x14ac:dyDescent="0.25">
      <c r="C177" t="s">
        <v>241</v>
      </c>
      <c r="D177" s="8"/>
    </row>
    <row r="178" spans="3:4" x14ac:dyDescent="0.25">
      <c r="C178" t="s">
        <v>242</v>
      </c>
      <c r="D178" s="8"/>
    </row>
    <row r="179" spans="3:4" x14ac:dyDescent="0.25">
      <c r="C179" t="s">
        <v>243</v>
      </c>
      <c r="D179" s="8"/>
    </row>
    <row r="180" spans="3:4" x14ac:dyDescent="0.25">
      <c r="C180" t="s">
        <v>244</v>
      </c>
      <c r="D180" s="8"/>
    </row>
    <row r="181" spans="3:4" x14ac:dyDescent="0.25">
      <c r="C181" t="s">
        <v>245</v>
      </c>
      <c r="D181" s="8"/>
    </row>
    <row r="182" spans="3:4" x14ac:dyDescent="0.25">
      <c r="C182" t="s">
        <v>246</v>
      </c>
      <c r="D182" s="8"/>
    </row>
    <row r="183" spans="3:4" x14ac:dyDescent="0.25">
      <c r="C183" t="s">
        <v>247</v>
      </c>
      <c r="D183" s="8"/>
    </row>
    <row r="184" spans="3:4" x14ac:dyDescent="0.25">
      <c r="C184" t="s">
        <v>248</v>
      </c>
      <c r="D184" s="8"/>
    </row>
    <row r="185" spans="3:4" x14ac:dyDescent="0.25">
      <c r="C185" t="s">
        <v>249</v>
      </c>
      <c r="D185" s="8"/>
    </row>
    <row r="186" spans="3:4" x14ac:dyDescent="0.25">
      <c r="C186" t="s">
        <v>250</v>
      </c>
      <c r="D186" s="9"/>
    </row>
    <row r="187" spans="3:4" x14ac:dyDescent="0.25">
      <c r="C187" t="s">
        <v>251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Mullaney, Sara M</cp:lastModifiedBy>
  <cp:revision/>
  <dcterms:created xsi:type="dcterms:W3CDTF">2018-10-28T20:07:54Z</dcterms:created>
  <dcterms:modified xsi:type="dcterms:W3CDTF">2024-05-10T14:53:03Z</dcterms:modified>
  <cp:category/>
  <cp:contentStatus/>
</cp:coreProperties>
</file>