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1_{05F70D9B-E979-3144-ABEE-74398E7BF506}" xr6:coauthVersionLast="47" xr6:coauthVersionMax="47" xr10:uidLastSave="{00000000-0000-0000-0000-000000000000}"/>
  <bookViews>
    <workbookView xWindow="0" yWindow="520" windowWidth="35840" windowHeight="19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4" i="2"/>
  <c r="A11" i="2"/>
  <c r="A10" i="2"/>
  <c r="A6" i="1"/>
  <c r="A9" i="1"/>
  <c r="A15" i="2"/>
  <c r="A7" i="2"/>
  <c r="A17" i="2"/>
  <c r="A9" i="2"/>
  <c r="A3" i="2"/>
  <c r="A13" i="2"/>
  <c r="A16" i="2"/>
  <c r="A8" i="2"/>
  <c r="A2" i="2"/>
  <c r="A12" i="2"/>
  <c r="A14" i="2"/>
  <c r="A6" i="2"/>
  <c r="A5" i="1"/>
  <c r="A8" i="1"/>
  <c r="A7" i="1"/>
  <c r="A4" i="1"/>
  <c r="A3" i="1"/>
  <c r="A2" i="1"/>
</calcChain>
</file>

<file path=xl/sharedStrings.xml><?xml version="1.0" encoding="utf-8"?>
<sst xmlns="http://schemas.openxmlformats.org/spreadsheetml/2006/main" count="324" uniqueCount="260">
  <si>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</si>
  <si>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</si>
  <si>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</si>
  <si>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</si>
  <si>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</si>
  <si>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</si>
  <si>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</si>
  <si>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</si>
  <si>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</si>
  <si>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</si>
  <si>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</si>
  <si>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</si>
  <si>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</si>
  <si>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</si>
  <si>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</si>
  <si>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</si>
  <si>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</si>
  <si>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</si>
  <si>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</si>
  <si>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</si>
  <si>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</si>
  <si>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</si>
  <si>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</si>
  <si>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</si>
  <si>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</si>
  <si>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</si>
  <si>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</si>
  <si>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</si>
  <si>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</si>
  <si>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</si>
  <si>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</si>
  <si>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</si>
  <si>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</si>
  <si>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</si>
  <si>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</si>
  <si>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</si>
  <si>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</si>
  <si>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</si>
  <si>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</si>
  <si>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</si>
  <si>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</si>
  <si>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</si>
  <si>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</si>
  <si>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</si>
  <si>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</si>
  <si>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</si>
  <si>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</si>
  <si>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</si>
  <si>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</si>
  <si>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</si>
  <si>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</si>
  <si>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</si>
  <si>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</si>
  <si>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</si>
  <si>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</si>
  <si>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</si>
  <si>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</si>
  <si>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</si>
  <si>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</si>
  <si>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</si>
  <si>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</si>
  <si>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</si>
  <si>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</si>
  <si>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</si>
  <si>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</si>
  <si>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</si>
  <si>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</si>
  <si>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</si>
  <si>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</si>
  <si>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</si>
  <si>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</si>
  <si>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</si>
  <si>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</si>
  <si>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</si>
  <si>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</si>
  <si>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</si>
  <si>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</si>
  <si>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</si>
  <si>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</si>
  <si>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</si>
  <si>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</si>
  <si>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</si>
  <si>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</si>
  <si>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</si>
  <si>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</si>
  <si>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</si>
  <si>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</si>
  <si>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</si>
  <si>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</si>
  <si>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</si>
  <si>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</si>
  <si>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</si>
  <si>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</si>
  <si>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</si>
  <si>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</si>
  <si>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</si>
  <si>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</si>
  <si>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</si>
  <si>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</si>
  <si>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</si>
  <si>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</si>
  <si>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</si>
  <si>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</si>
  <si>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</si>
  <si>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</si>
  <si>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</si>
  <si>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</si>
  <si>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</si>
  <si>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</si>
  <si>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</si>
  <si>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</si>
  <si>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</si>
  <si>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</si>
  <si>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</si>
  <si>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</si>
  <si>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</si>
  <si>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</si>
  <si>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</si>
  <si>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</si>
  <si>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</si>
  <si>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</si>
  <si>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</si>
  <si>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</si>
  <si>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</si>
  <si>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</si>
  <si>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</si>
  <si>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</si>
  <si>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</si>
  <si>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</si>
  <si>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</si>
  <si>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</si>
  <si>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</si>
  <si>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</si>
  <si>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</si>
  <si>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</si>
  <si>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</si>
  <si>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</si>
  <si>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</si>
  <si>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</si>
  <si>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</si>
  <si>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</si>
  <si>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</si>
  <si>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</si>
  <si>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</si>
  <si>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</si>
  <si>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</si>
  <si>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</si>
  <si>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</si>
  <si>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</si>
  <si>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</si>
  <si>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</si>
  <si>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</si>
  <si>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</si>
  <si>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</si>
  <si>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</si>
  <si>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</si>
  <si>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</si>
  <si>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</si>
  <si>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</si>
  <si>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</si>
  <si>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</si>
  <si>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</si>
  <si>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</si>
  <si>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</si>
  <si>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</si>
  <si>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</si>
  <si>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</si>
  <si>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</si>
  <si>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</si>
  <si>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</si>
  <si>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</si>
  <si>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</si>
  <si>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</si>
  <si>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</si>
  <si>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</si>
  <si>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</si>
  <si>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</si>
  <si>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</si>
  <si>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</si>
  <si>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</si>
  <si>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</si>
  <si>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</si>
  <si>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</si>
  <si>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</si>
  <si>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</si>
  <si>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</si>
  <si>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</si>
  <si>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</si>
  <si>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</si>
  <si>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</si>
  <si>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</si>
  <si>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</si>
  <si>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</si>
  <si>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</si>
  <si>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</si>
  <si>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</si>
  <si>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</si>
  <si>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</si>
  <si>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</si>
  <si>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</si>
  <si>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</si>
  <si>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</si>
  <si>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</si>
  <si>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</si>
  <si>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</si>
  <si>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</si>
  <si>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</si>
  <si>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</si>
  <si>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</si>
  <si>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</si>
  <si>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</si>
  <si>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</si>
  <si>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</si>
  <si>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</si>
  <si>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</si>
  <si>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</si>
  <si>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</si>
  <si>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</si>
  <si>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</si>
  <si>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</si>
  <si>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</si>
  <si>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</si>
  <si>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</si>
  <si>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</si>
  <si>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</si>
  <si>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</si>
  <si>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</si>
  <si>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</si>
  <si>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</si>
  <si>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</si>
  <si>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</si>
  <si>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</si>
  <si>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</si>
  <si>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abundanceCode</t>
  </si>
  <si>
    <t>few</t>
  </si>
  <si>
    <t>https://www.astm.org/d2488-17e01.html</t>
  </si>
  <si>
    <t>abundant</t>
  </si>
  <si>
    <t>common</t>
  </si>
  <si>
    <t>dominant</t>
  </si>
  <si>
    <t>//diggs:Constituent/diggs:abundanceCode</t>
  </si>
  <si>
    <t>//diggs:ComponentLithology/diggs:abundanceCode</t>
  </si>
  <si>
    <t>Component descrbed  comprises 5 to 15% by volume of the total feature described.</t>
  </si>
  <si>
    <t>Code values that describes the relative abundance of component lithologies developed by the United States Department of Agriculture (USDA)  and the Food and Agriculture Organization (FAO)</t>
  </si>
  <si>
    <t>DIGGS Abundance Code Definitions from USDA and FAO</t>
  </si>
  <si>
    <t>very few</t>
  </si>
  <si>
    <t>many</t>
  </si>
  <si>
    <t>very many</t>
  </si>
  <si>
    <t>extremely many</t>
  </si>
  <si>
    <t>Component descrbed  comprises &lt;2% by volume of the total feature described.</t>
  </si>
  <si>
    <t>USDA, FAO</t>
  </si>
  <si>
    <t>USDA soil description for coarse fragments</t>
  </si>
  <si>
    <t>Component descrbed  comprises 2 to 5% by volume of the total feature described.</t>
  </si>
  <si>
    <t>Component descrbed  comprises 15 to 40% by volume of the total feature described.</t>
  </si>
  <si>
    <t>Component descrbed  comprises 40 to 80% by volume of the total feature described.</t>
  </si>
  <si>
    <t>USDA</t>
  </si>
  <si>
    <t>Component descrbed  comprises &gt;80% by volume of the total feature described.</t>
  </si>
  <si>
    <t>FAO</t>
  </si>
  <si>
    <t>FAO Guidelines for Soil Description</t>
  </si>
  <si>
    <t>USDA soil description for coarse fragments; FAO Guidelines for Soil Description</t>
  </si>
  <si>
    <t>abundanceUSDA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</si>
</sst>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0" borderId="0" xfId="0" applyNumberForma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7" dataDxfId="16">
  <autoFilter ref="A1:E3" xr:uid="{00000000-0009-0000-0100-000002000000}"/>
  <tableColumns count="5">
    <tableColumn id="1" xr3:uid="{00000000-0010-0000-0000-000001000000}" name="Start" dataDxfId="15"/>
    <tableColumn id="4" xr3:uid="{00000000-0010-0000-0000-000004000000}" name="Dictionary ID" dataDxfId="14"/>
    <tableColumn id="5" xr3:uid="{00000000-0010-0000-0000-000005000000}" name="DictionaryFile" dataDxfId="13"/>
    <tableColumn id="2" xr3:uid="{00000000-0010-0000-0000-000002000000}" name="DictionaryName" dataDxfId="12"/>
    <tableColumn id="3" xr3:uid="{00000000-0010-0000-0000-000003000000}" name="Description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9" totalsRowShown="0" headerRowDxfId="6" dataDxfId="5">
  <autoFilter ref="A1:H9" xr:uid="{00000000-0009-0000-0100-000001000000}"/>
  <sortState xmlns:xlrd2="http://schemas.microsoft.com/office/spreadsheetml/2017/richdata2" ref="A2:H9">
    <sortCondition ref="B1:B9"/>
  </sortState>
  <tableColumns count="8">
    <tableColumn id="1" xr3:uid="{00000000-0010-0000-0100-000001000000}" name="Start" dataDxfId="10">
      <calculatedColumnFormula>IF(ISNA(VLOOKUP(B2,AssociatedElements!B$2:B2701,1,FALSE)),"Not used","")</calculatedColumnFormula>
    </tableColumn>
    <tableColumn id="10" xr3:uid="{00000000-0010-0000-0100-00000A000000}" name="ID" dataDxfId="9"/>
    <tableColumn id="7" xr3:uid="{00000000-0010-0000-0100-000007000000}" name="Name" dataDxfId="2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3"/>
    <tableColumn id="6" xr3:uid="{00000000-0010-0000-0100-000006000000}" name="Authority" dataDxfId="1"/>
    <tableColumn id="9" xr3:uid="{00000000-0010-0000-0100-000009000000}" name="Referenc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7" totalsRowShown="0" headerRowDxfId="20">
  <autoFilter ref="A1:D17" xr:uid="{00000000-0009-0000-0100-000003000000}"/>
  <sortState xmlns:xlrd2="http://schemas.microsoft.com/office/spreadsheetml/2017/richdata2" ref="A2:D17">
    <sortCondition ref="B1:B17"/>
  </sortState>
  <tableColumns count="4">
    <tableColumn id="1" xr3:uid="{00000000-0010-0000-0200-000001000000}" name="Start" dataDxfId="19">
      <calculatedColumnFormula>IF(ISNA(VLOOKUP(B2,Definitions!B$2:B$1803,1,FALSE)),"Not listed","")</calculatedColumnFormula>
    </tableColumn>
    <tableColumn id="4" xr3:uid="{00000000-0010-0000-0200-000004000000}" name="ID" dataDxfId="4"/>
    <tableColumn id="2" xr3:uid="{00000000-0010-0000-0200-000002000000}" name="SourceElement" dataDxfId="18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3" sqref="C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259</v>
      </c>
      <c r="D3" s="2" t="s">
        <v>243</v>
      </c>
      <c r="E3" s="2" t="s">
        <v>242</v>
      </c>
    </row>
  </sheetData>
  <phoneticPr fontId="1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workbookViewId="0">
      <selection activeCell="C17" sqref="C1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15" t="str">
        <f>IF(ISNA(VLOOKUP(B2,AssociatedElements!B$2:B2702,1,FALSE)),"Not used","")</f>
        <v/>
      </c>
      <c r="B2" s="16" t="s">
        <v>236</v>
      </c>
      <c r="C2" s="16" t="s">
        <v>236</v>
      </c>
      <c r="D2" s="19" t="s">
        <v>253</v>
      </c>
      <c r="E2" s="13" t="s">
        <v>4</v>
      </c>
      <c r="F2" s="18"/>
      <c r="G2" s="23" t="s">
        <v>256</v>
      </c>
      <c r="H2" s="2" t="s">
        <v>235</v>
      </c>
    </row>
    <row r="3" spans="1:8" ht="68" x14ac:dyDescent="0.2">
      <c r="A3" s="15" t="str">
        <f>IF(ISNA(VLOOKUP(B4,AssociatedElements!B$2:B2705,1,FALSE)),"Not used","")</f>
        <v/>
      </c>
      <c r="B3" s="14" t="s">
        <v>237</v>
      </c>
      <c r="C3" s="14" t="s">
        <v>237</v>
      </c>
      <c r="D3" s="20" t="s">
        <v>241</v>
      </c>
      <c r="E3" s="13" t="s">
        <v>4</v>
      </c>
      <c r="F3" s="18"/>
      <c r="G3" s="24" t="s">
        <v>249</v>
      </c>
      <c r="H3" s="10" t="s">
        <v>258</v>
      </c>
    </row>
    <row r="4" spans="1:8" ht="34" x14ac:dyDescent="0.2">
      <c r="A4" s="15" t="str">
        <f>IF(ISNA(VLOOKUP(B4,AssociatedElements!B$2:B2712,1,FALSE)),"Not used","")</f>
        <v/>
      </c>
      <c r="B4" s="16" t="s">
        <v>238</v>
      </c>
      <c r="C4" s="16" t="s">
        <v>238</v>
      </c>
      <c r="D4" s="26" t="s">
        <v>255</v>
      </c>
      <c r="E4" s="13" t="s">
        <v>4</v>
      </c>
      <c r="F4" s="18"/>
      <c r="G4" s="24" t="s">
        <v>256</v>
      </c>
      <c r="H4" s="10" t="s">
        <v>257</v>
      </c>
    </row>
    <row r="5" spans="1:8" ht="34" x14ac:dyDescent="0.2">
      <c r="A5" s="15" t="str">
        <f>IF(ISNA(VLOOKUP(B5,AssociatedElements!B$2:B2715,1,FALSE)),"Not used","")</f>
        <v/>
      </c>
      <c r="B5" s="16" t="s">
        <v>247</v>
      </c>
      <c r="C5" s="16" t="s">
        <v>247</v>
      </c>
      <c r="D5" s="26" t="s">
        <v>255</v>
      </c>
      <c r="E5" s="13" t="s">
        <v>4</v>
      </c>
      <c r="F5" s="18"/>
      <c r="G5" s="24" t="s">
        <v>254</v>
      </c>
      <c r="H5" s="10" t="s">
        <v>250</v>
      </c>
    </row>
    <row r="6" spans="1:8" ht="68" x14ac:dyDescent="0.2">
      <c r="A6" s="15" t="str">
        <f>IF(ISNA(VLOOKUP(B6,AssociatedElements!B$2:B2717,1,FALSE)),"Not used","")</f>
        <v/>
      </c>
      <c r="B6" s="25" t="s">
        <v>234</v>
      </c>
      <c r="C6" s="25" t="s">
        <v>234</v>
      </c>
      <c r="D6" s="20" t="s">
        <v>251</v>
      </c>
      <c r="E6" s="17" t="s">
        <v>4</v>
      </c>
      <c r="F6" s="18"/>
      <c r="G6" s="24" t="s">
        <v>249</v>
      </c>
      <c r="H6" s="10" t="s">
        <v>258</v>
      </c>
    </row>
    <row r="7" spans="1:8" ht="68" x14ac:dyDescent="0.2">
      <c r="A7" s="15" t="str">
        <f>IF(ISNA(VLOOKUP(B7,AssociatedElements!B$2:B2713,1,FALSE)),"Not used","")</f>
        <v/>
      </c>
      <c r="B7" s="25" t="s">
        <v>245</v>
      </c>
      <c r="C7" s="25" t="s">
        <v>245</v>
      </c>
      <c r="D7" s="19" t="s">
        <v>252</v>
      </c>
      <c r="E7" s="13" t="s">
        <v>4</v>
      </c>
      <c r="F7" s="18"/>
      <c r="G7" s="24" t="s">
        <v>249</v>
      </c>
      <c r="H7" s="10" t="s">
        <v>258</v>
      </c>
    </row>
    <row r="8" spans="1:8" ht="68" x14ac:dyDescent="0.2">
      <c r="A8" s="15" t="str">
        <f>IF(ISNA(VLOOKUP(B8,AssociatedElements!B$2:B2714,1,FALSE)),"Not used","")</f>
        <v/>
      </c>
      <c r="B8" s="16" t="s">
        <v>244</v>
      </c>
      <c r="C8" s="16" t="s">
        <v>244</v>
      </c>
      <c r="D8" s="19" t="s">
        <v>248</v>
      </c>
      <c r="E8" s="13" t="s">
        <v>4</v>
      </c>
      <c r="F8" s="18"/>
      <c r="G8" s="24" t="s">
        <v>249</v>
      </c>
      <c r="H8" s="10" t="s">
        <v>258</v>
      </c>
    </row>
    <row r="9" spans="1:8" ht="34" x14ac:dyDescent="0.2">
      <c r="A9" s="15" t="str">
        <f>IF(ISNA(VLOOKUP(B9,AssociatedElements!B$2:B2716,1,FALSE)),"Not used","")</f>
        <v/>
      </c>
      <c r="B9" s="16" t="s">
        <v>246</v>
      </c>
      <c r="C9" s="16" t="s">
        <v>246</v>
      </c>
      <c r="D9" s="19" t="s">
        <v>253</v>
      </c>
      <c r="E9" s="17" t="s">
        <v>4</v>
      </c>
      <c r="F9" s="18"/>
      <c r="G9" s="24" t="s">
        <v>254</v>
      </c>
      <c r="H9" s="10" t="s">
        <v>250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"/>
  <sheetViews>
    <sheetView zoomScale="120" zoomScaleNormal="120" workbookViewId="0">
      <pane ySplit="1" topLeftCell="A2" activePane="bottomLeft" state="frozen"/>
      <selection pane="bottomLeft" activeCell="C8" sqref="C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s="21" t="str">
        <f>IF(ISNA(VLOOKUP(B2,Definitions!B$2:B$1803,1,FALSE)),"Not listed","")</f>
        <v/>
      </c>
      <c r="B2" s="16" t="s">
        <v>244</v>
      </c>
      <c r="C2" s="22" t="s">
        <v>239</v>
      </c>
    </row>
    <row r="3" spans="1:4" ht="17" x14ac:dyDescent="0.2">
      <c r="A3" s="21" t="str">
        <f>IF(ISNA(VLOOKUP(B3,Definitions!B$2:B$1803,1,FALSE)),"Not listed","")</f>
        <v/>
      </c>
      <c r="B3" s="25" t="s">
        <v>234</v>
      </c>
      <c r="C3" s="22" t="s">
        <v>239</v>
      </c>
    </row>
    <row r="4" spans="1:4" ht="17" x14ac:dyDescent="0.2">
      <c r="A4" s="21" t="str">
        <f>IF(ISNA(VLOOKUP(B4,Definitions!B$2:B$1803,1,FALSE)),"Not listed","")</f>
        <v/>
      </c>
      <c r="B4" s="14" t="s">
        <v>237</v>
      </c>
      <c r="C4" s="22" t="s">
        <v>239</v>
      </c>
    </row>
    <row r="5" spans="1:4" ht="17" x14ac:dyDescent="0.2">
      <c r="A5" s="21" t="str">
        <f>IF(ISNA(VLOOKUP(B5,Definitions!B$2:B$1803,1,FALSE)),"Not listed","")</f>
        <v/>
      </c>
      <c r="B5" s="25" t="s">
        <v>245</v>
      </c>
      <c r="C5" s="22" t="s">
        <v>239</v>
      </c>
    </row>
    <row r="6" spans="1:4" ht="17" x14ac:dyDescent="0.2">
      <c r="A6" s="21" t="str">
        <f>IF(ISNA(VLOOKUP(B6,Definitions!B$2:B$1803,1,FALSE)),"Not listed","")</f>
        <v/>
      </c>
      <c r="B6" s="16" t="s">
        <v>246</v>
      </c>
      <c r="C6" s="22" t="s">
        <v>239</v>
      </c>
    </row>
    <row r="7" spans="1:4" ht="17" x14ac:dyDescent="0.2">
      <c r="A7" s="21" t="str">
        <f>IF(ISNA(VLOOKUP(B7,Definitions!B$2:B$1803,1,FALSE)),"Not listed","")</f>
        <v/>
      </c>
      <c r="B7" s="16" t="s">
        <v>247</v>
      </c>
      <c r="C7" s="22" t="s">
        <v>239</v>
      </c>
    </row>
    <row r="8" spans="1:4" ht="17" x14ac:dyDescent="0.2">
      <c r="A8" s="21" t="str">
        <f>IF(ISNA(VLOOKUP(B8,Definitions!B$2:B$1803,1,FALSE)),"Not listed","")</f>
        <v/>
      </c>
      <c r="B8" s="16" t="s">
        <v>236</v>
      </c>
      <c r="C8" s="22" t="s">
        <v>239</v>
      </c>
    </row>
    <row r="9" spans="1:4" ht="17" x14ac:dyDescent="0.2">
      <c r="A9" s="21" t="str">
        <f>IF(ISNA(VLOOKUP(B9,Definitions!B$2:B$1803,1,FALSE)),"Not listed","")</f>
        <v/>
      </c>
      <c r="B9" s="16" t="s">
        <v>238</v>
      </c>
      <c r="C9" s="22" t="s">
        <v>239</v>
      </c>
    </row>
    <row r="10" spans="1:4" ht="17" x14ac:dyDescent="0.2">
      <c r="A10" s="21" t="str">
        <f>IF(ISNA(VLOOKUP(B10,Definitions!B$2:B$1803,1,FALSE)),"Not listed","")</f>
        <v/>
      </c>
      <c r="B10" s="16" t="s">
        <v>244</v>
      </c>
      <c r="C10" s="22" t="s">
        <v>240</v>
      </c>
    </row>
    <row r="11" spans="1:4" ht="17" x14ac:dyDescent="0.2">
      <c r="A11" s="21" t="str">
        <f>IF(ISNA(VLOOKUP(B11,Definitions!B$2:B$1803,1,FALSE)),"Not listed","")</f>
        <v/>
      </c>
      <c r="B11" s="25" t="s">
        <v>234</v>
      </c>
      <c r="C11" s="22" t="s">
        <v>240</v>
      </c>
    </row>
    <row r="12" spans="1:4" ht="17" x14ac:dyDescent="0.2">
      <c r="A12" s="21" t="str">
        <f>IF(ISNA(VLOOKUP(B12,Definitions!B$2:B$1803,1,FALSE)),"Not listed","")</f>
        <v/>
      </c>
      <c r="B12" s="14" t="s">
        <v>237</v>
      </c>
      <c r="C12" s="22" t="s">
        <v>240</v>
      </c>
    </row>
    <row r="13" spans="1:4" ht="17" x14ac:dyDescent="0.2">
      <c r="A13" s="21" t="str">
        <f>IF(ISNA(VLOOKUP(B13,Definitions!B$2:B$1803,1,FALSE)),"Not listed","")</f>
        <v/>
      </c>
      <c r="B13" s="25" t="s">
        <v>245</v>
      </c>
      <c r="C13" s="22" t="s">
        <v>240</v>
      </c>
    </row>
    <row r="14" spans="1:4" ht="17" x14ac:dyDescent="0.2">
      <c r="A14" s="21" t="str">
        <f>IF(ISNA(VLOOKUP(B14,Definitions!B$2:B$1803,1,FALSE)),"Not listed","")</f>
        <v/>
      </c>
      <c r="B14" s="16" t="s">
        <v>246</v>
      </c>
      <c r="C14" s="22" t="s">
        <v>240</v>
      </c>
    </row>
    <row r="15" spans="1:4" ht="17" x14ac:dyDescent="0.2">
      <c r="A15" s="21" t="str">
        <f>IF(ISNA(VLOOKUP(B15,Definitions!B$2:B$1803,1,FALSE)),"Not listed","")</f>
        <v/>
      </c>
      <c r="B15" s="16" t="s">
        <v>247</v>
      </c>
      <c r="C15" s="22" t="s">
        <v>240</v>
      </c>
    </row>
    <row r="16" spans="1:4" ht="17" x14ac:dyDescent="0.2">
      <c r="A16" s="21" t="str">
        <f>IF(ISNA(VLOOKUP(B16,Definitions!B$2:B$1803,1,FALSE)),"Not listed","")</f>
        <v/>
      </c>
      <c r="B16" s="16" t="s">
        <v>236</v>
      </c>
      <c r="C16" s="22" t="s">
        <v>240</v>
      </c>
    </row>
    <row r="17" spans="1:3" ht="17" x14ac:dyDescent="0.2">
      <c r="A17" s="21" t="str">
        <f>IF(ISNA(VLOOKUP(B17,Definitions!B$2:B$1803,1,FALSE)),"Not listed","")</f>
        <v/>
      </c>
      <c r="B17" s="16" t="s">
        <v>238</v>
      </c>
      <c r="C17" s="22" t="s">
        <v>240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30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2025-01-17T08:38:01Z</dcterms:modified>
</cp:coreProperties>
</file>