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B8F42229-42DE-0244-9A66-65C92059D1F0}" xr6:coauthVersionLast="47" xr6:coauthVersionMax="47" xr10:uidLastSave="{00000000-0000-0000-0000-000000000000}"/>
  <bookViews>
    <workbookView xWindow="0" yWindow="500" windowWidth="38400" windowHeight="198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20" i="1" l="1"/>
  <c r="A8" i="1"/>
  <c r="A6" i="1"/>
  <c r="A19" i="1"/>
  <c r="A11" i="1"/>
  <c r="A41" i="1"/>
  <c r="A25" i="1"/>
  <c r="A23" i="1" l="1"/>
  <c r="A27" i="1"/>
  <c r="A5" i="1"/>
  <c r="A28" i="1"/>
  <c r="A37" i="1"/>
  <c r="A36" i="1"/>
  <c r="A9" i="1"/>
  <c r="A26" i="1"/>
  <c r="A2" i="1"/>
  <c r="A43" i="1"/>
  <c r="A4" i="1"/>
  <c r="A3" i="1"/>
  <c r="A22" i="1"/>
  <c r="A34" i="1"/>
  <c r="A33" i="1"/>
  <c r="A10" i="1"/>
  <c r="A32" i="1"/>
  <c r="A29" i="1"/>
  <c r="A31" i="1"/>
  <c r="A40" i="1"/>
  <c r="A45" i="1"/>
  <c r="A17" i="1"/>
  <c r="A44" i="1"/>
  <c r="A30" i="1"/>
  <c r="A2" i="2" l="1"/>
</calcChain>
</file>

<file path=xl/sharedStrings.xml><?xml version="1.0" encoding="utf-8"?>
<sst xmlns="http://schemas.openxmlformats.org/spreadsheetml/2006/main" count="601" uniqueCount="373">
  <si>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</si>
  <si>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</si>
  <si>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</si>
  <si>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</si>
  <si>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</si>
  <si>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</si>
  <si>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</si>
  <si>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</si>
  <si>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</si>
  <si>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</si>
  <si>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</si>
  <si>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</si>
  <si>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</si>
  <si>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</si>
  <si>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</si>
  <si>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</si>
  <si>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</si>
  <si>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</si>
  <si>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</si>
  <si>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</si>
  <si>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</si>
  <si>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</si>
  <si>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</si>
  <si>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</si>
  <si>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</si>
  <si>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</si>
  <si>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</si>
  <si>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</si>
  <si>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</si>
  <si>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</si>
  <si>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</si>
  <si>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</si>
  <si>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</si>
  <si>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</si>
  <si>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</si>
  <si>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</si>
  <si>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</si>
  <si>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</si>
  <si>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</si>
  <si>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</si>
  <si>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</si>
  <si>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</si>
  <si>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</si>
  <si>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</si>
  <si>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</si>
  <si>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</si>
  <si>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</si>
  <si>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</si>
  <si>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</si>
  <si>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</si>
  <si>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</si>
  <si>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</si>
  <si>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</si>
  <si>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</si>
  <si>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</si>
  <si>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</si>
  <si>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</si>
  <si>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</si>
  <si>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</si>
  <si>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</si>
  <si>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</si>
  <si>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</si>
  <si>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</si>
  <si>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</si>
  <si>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</si>
  <si>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</si>
  <si>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</si>
  <si>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</si>
  <si>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</si>
  <si>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</si>
  <si>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</si>
  <si>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</si>
  <si>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</si>
  <si>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</si>
  <si>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</si>
  <si>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</si>
  <si>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</si>
  <si>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</si>
  <si>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</si>
  <si>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</si>
  <si>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</si>
  <si>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</si>
  <si>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</si>
  <si>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</si>
  <si>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</si>
  <si>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</si>
  <si>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</si>
  <si>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</si>
  <si>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</si>
  <si>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</si>
  <si>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</si>
  <si>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</si>
  <si>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</si>
  <si>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</si>
  <si>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</si>
  <si>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</si>
  <si>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</si>
  <si>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</si>
  <si>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</si>
  <si>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</si>
  <si>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</si>
  <si>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</si>
  <si>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</si>
  <si>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</si>
  <si>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</si>
  <si>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</si>
  <si>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</si>
  <si>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</si>
  <si>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</si>
  <si>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</si>
  <si>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</si>
  <si>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</si>
  <si>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</si>
  <si>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</si>
  <si>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</si>
  <si>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</si>
  <si>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</si>
  <si>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</si>
  <si>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</si>
  <si>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</si>
  <si>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</si>
  <si>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</si>
  <si>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</si>
  <si>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</si>
  <si>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</si>
  <si>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</si>
  <si>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</si>
  <si>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</si>
  <si>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</si>
  <si>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</si>
  <si>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</si>
  <si>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</si>
  <si>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</si>
  <si>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</si>
  <si>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</si>
  <si>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</si>
  <si>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</si>
  <si>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</si>
  <si>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</si>
  <si>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</si>
  <si>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</si>
  <si>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</si>
  <si>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</si>
  <si>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</si>
  <si>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</si>
  <si>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</si>
  <si>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</si>
  <si>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</si>
  <si>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</si>
  <si>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</si>
  <si>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</si>
  <si>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</si>
  <si>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</si>
  <si>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</si>
  <si>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</si>
  <si>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</si>
  <si>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</si>
  <si>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</si>
  <si>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</si>
  <si>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</si>
  <si>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</si>
  <si>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</si>
  <si>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</si>
  <si>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</si>
  <si>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</si>
  <si>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</si>
  <si>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</si>
  <si>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</si>
  <si>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</si>
  <si>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</si>
  <si>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</si>
  <si>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</si>
  <si>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</si>
  <si>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</si>
  <si>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</si>
  <si>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</si>
  <si>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</si>
  <si>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</si>
  <si>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</si>
  <si>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</si>
  <si>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</si>
  <si>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</si>
  <si>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</si>
  <si>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</si>
  <si>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</si>
  <si>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</si>
  <si>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</si>
  <si>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</si>
  <si>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</si>
  <si>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</si>
  <si>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</si>
  <si>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</si>
  <si>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</si>
  <si>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</si>
  <si>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</si>
  <si>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</si>
  <si>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</si>
  <si>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</si>
  <si>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</si>
  <si>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</si>
  <si>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</si>
  <si>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</si>
  <si>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</si>
  <si>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</si>
  <si>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</si>
  <si>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</si>
  <si>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</si>
  <si>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</si>
  <si>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</si>
  <si>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</si>
  <si>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</si>
  <si>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</si>
  <si>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</si>
  <si>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</si>
  <si>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</si>
  <si>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</si>
  <si>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</si>
  <si>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</si>
  <si>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</si>
  <si>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</si>
  <si>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</si>
  <si>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</si>
  <si>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</si>
  <si>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</si>
  <si>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</si>
  <si>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</si>
  <si>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</si>
  <si>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</si>
  <si>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</si>
  <si>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</si>
  <si>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</si>
  <si>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</si>
  <si>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</si>
  <si>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</si>
  <si>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boreholePurpose</t>
  </si>
  <si>
    <t>IB</t>
  </si>
  <si>
    <t>RW</t>
  </si>
  <si>
    <t>SC</t>
  </si>
  <si>
    <t>SEI</t>
  </si>
  <si>
    <t>SWM</t>
  </si>
  <si>
    <t>//diggs:Borehole/diggs:boreholePurpose</t>
  </si>
  <si>
    <t>Site Investigation</t>
  </si>
  <si>
    <t>Foundation Design</t>
  </si>
  <si>
    <t>Groundwater Monitoring</t>
  </si>
  <si>
    <t>Rock Coring</t>
  </si>
  <si>
    <t>Drilling to install wells that monitor groundwater levels and quality</t>
  </si>
  <si>
    <t>Drilling to retrieve rock cores for geological and engineering analysis</t>
  </si>
  <si>
    <t>Geothermal Energy</t>
  </si>
  <si>
    <t>Drilling to assess and utilize geothermal energy resources</t>
  </si>
  <si>
    <t>Drilling to gather data essential for designing foundations for buildings and structures</t>
  </si>
  <si>
    <t>Seismic Investigation</t>
  </si>
  <si>
    <t>Tunnel Design</t>
  </si>
  <si>
    <t>Drilling to collect data necessary for designing tunnels</t>
  </si>
  <si>
    <t>Mining Exploration</t>
  </si>
  <si>
    <t>Drilling to explore and assess potential mining sites</t>
  </si>
  <si>
    <t>Ground Improvement Assessment</t>
  </si>
  <si>
    <t>Drilling to evaluate the effectiveness of ground improvement techniques</t>
  </si>
  <si>
    <t>Hydrogeological Study</t>
  </si>
  <si>
    <t>Drilling to study the hydrogeological properties of an area</t>
  </si>
  <si>
    <t>Dam and Levee Design</t>
  </si>
  <si>
    <t>Drilling to gather data for the design and assessment of dams and levees</t>
  </si>
  <si>
    <t>Environmental Remediation</t>
  </si>
  <si>
    <t>Drilling to monitor and assess the effectiveness of environmental remediation efforts</t>
  </si>
  <si>
    <t>Karst Investigation</t>
  </si>
  <si>
    <t>Drilling to study karst features and assess potential sinkhole risks</t>
  </si>
  <si>
    <t>Drilling to determine subsurface conditions for construction projects</t>
  </si>
  <si>
    <t>Piezometer Installation</t>
  </si>
  <si>
    <t>Drilling to install piezometers for measuring pore water pressure in soils</t>
  </si>
  <si>
    <t>Vibration Monitoring</t>
  </si>
  <si>
    <t>Drilling to install sensors for monitoring vibrations caused by construction activities</t>
  </si>
  <si>
    <t>Grouting</t>
  </si>
  <si>
    <t>Drilling to inject grout for ground stabilization, void filling, or sealing purposes</t>
  </si>
  <si>
    <t>Drilling to gather data for seismic hazard assessment</t>
  </si>
  <si>
    <t>Well Installation</t>
  </si>
  <si>
    <t>Drilling to install wells for water supply, dewatering, or other purposes</t>
  </si>
  <si>
    <t>Slope Stability Analysis</t>
  </si>
  <si>
    <t>Drilling to assess the stability of slopes and potential landslides</t>
  </si>
  <si>
    <t>Pipeline Route Survey</t>
  </si>
  <si>
    <t>Drilling to investigate soil and rock conditions along proposed pipeline routes</t>
  </si>
  <si>
    <t>Oil and Gas Exploration</t>
  </si>
  <si>
    <t>Drilling to explore for oil and gas resources</t>
  </si>
  <si>
    <t>Embankment Design</t>
  </si>
  <si>
    <t>Railway Track Stability</t>
  </si>
  <si>
    <t>Drilling to investigate soil and rock conditions for railway track stability</t>
  </si>
  <si>
    <t>Retaining Wall Design</t>
  </si>
  <si>
    <t>Drilling to assess soil conditions for the design of retaining walls</t>
  </si>
  <si>
    <t>Drilling to assess soil conditions for the design of embankments</t>
  </si>
  <si>
    <t>Road Design</t>
  </si>
  <si>
    <t>Drilling to obtain data necessary for designing pavements and road surfaces</t>
  </si>
  <si>
    <t>Landslide Assessment</t>
  </si>
  <si>
    <t>Drilling to evaluate landslide risks and develop mitigation strategies</t>
  </si>
  <si>
    <t>Bridge Foundation Design</t>
  </si>
  <si>
    <t>Drilling to gather data for designing bridge foundations</t>
  </si>
  <si>
    <t>Bridge Scour Analysis</t>
  </si>
  <si>
    <t>Drilling to study soil and sediment around bridge piers for scour analysis</t>
  </si>
  <si>
    <t>Utility Line Installation</t>
  </si>
  <si>
    <t>Drilling to investigate subsurface conditions for installing utility lines along transportation corridors</t>
  </si>
  <si>
    <t>Airport Runway Design</t>
  </si>
  <si>
    <t>Drilling to collect geotechnical data for designing airport runways and taxiways</t>
  </si>
  <si>
    <t>Offshore Foundation Design</t>
  </si>
  <si>
    <t>Dredging Study</t>
  </si>
  <si>
    <t>Drilling to collect data for the design of foundations for offshore wind turbines</t>
  </si>
  <si>
    <t>Drilling to evaluate the feasibility of dredging operations</t>
  </si>
  <si>
    <t>Seawall Construction</t>
  </si>
  <si>
    <t>Drilling to gather data for the design and construction of seawalls</t>
  </si>
  <si>
    <t>Sediment Sampling</t>
  </si>
  <si>
    <t>Drilling to collect sediment samples for environmental and engineering analysis</t>
  </si>
  <si>
    <t>Offshore Platform Installation</t>
  </si>
  <si>
    <t>Drilling to assess subsurface conditions for installing offshore platforms</t>
  </si>
  <si>
    <t>Coastal Erosion Studies</t>
  </si>
  <si>
    <t>Drilling to investigate soil conditions related to coastal erosion</t>
  </si>
  <si>
    <t>Offshore Oil and Gas Exploration</t>
  </si>
  <si>
    <t>Drilling to explore for oil and gas resources offshore</t>
  </si>
  <si>
    <t>Marine Pile Design</t>
  </si>
  <si>
    <t>Drilling to collect geotechnical data for the design of marine piles</t>
  </si>
  <si>
    <t>Noise Barrier Design</t>
  </si>
  <si>
    <t>Drilling to investigate subsurface conditions for the design and construction of noise barriers along transportation routes</t>
  </si>
  <si>
    <t>Stormwater Management</t>
  </si>
  <si>
    <t>Drilling to assess subsurface conditions and collect data for designing stormwater management systems, such as retention basins, infiltration trenches, and drainage channel</t>
  </si>
  <si>
    <t>Environmental Contamination</t>
  </si>
  <si>
    <t>Drilling to analyze soil and groundwater for potential contamination</t>
  </si>
  <si>
    <t>Infiltration Basin Design</t>
  </si>
  <si>
    <t>Drilling to assess subsurface conditions and gather data for designing infiltration basins</t>
  </si>
  <si>
    <t>SI</t>
  </si>
  <si>
    <t>GR</t>
  </si>
  <si>
    <t>GE</t>
  </si>
  <si>
    <t>PI</t>
  </si>
  <si>
    <t>FD</t>
  </si>
  <si>
    <t>GM</t>
  </si>
  <si>
    <t>WI</t>
  </si>
  <si>
    <t>RC</t>
  </si>
  <si>
    <t>TD</t>
  </si>
  <si>
    <t>ME</t>
  </si>
  <si>
    <t>HS</t>
  </si>
  <si>
    <t>ER</t>
  </si>
  <si>
    <t>EC</t>
  </si>
  <si>
    <t>KI</t>
  </si>
  <si>
    <t>VM</t>
  </si>
  <si>
    <t>GI</t>
  </si>
  <si>
    <t>DL</t>
  </si>
  <si>
    <t>PRS</t>
  </si>
  <si>
    <t>OGE</t>
  </si>
  <si>
    <t>OGEO</t>
  </si>
  <si>
    <t>RWT</t>
  </si>
  <si>
    <t>ED</t>
  </si>
  <si>
    <t>LA</t>
  </si>
  <si>
    <t>DS</t>
  </si>
  <si>
    <t>BF</t>
  </si>
  <si>
    <t>RD</t>
  </si>
  <si>
    <t>NB</t>
  </si>
  <si>
    <t>MNP</t>
  </si>
  <si>
    <t>BS</t>
  </si>
  <si>
    <t>UL</t>
  </si>
  <si>
    <t>OF</t>
  </si>
  <si>
    <t>OP</t>
  </si>
  <si>
    <t>CE</t>
  </si>
  <si>
    <t>AR</t>
  </si>
  <si>
    <t>SLS</t>
  </si>
  <si>
    <t>SES</t>
  </si>
  <si>
    <t>DIGGS Borehole Purpose Codelist Definitions</t>
  </si>
  <si>
    <t>Codes that define the purpose of a borehole. These codes are used for the value of the boreholePurpose property of the Borehole object.)</t>
  </si>
  <si>
    <t>CST</t>
  </si>
  <si>
    <t>Crosshole Seismic Test</t>
  </si>
  <si>
    <t>DST</t>
  </si>
  <si>
    <t>Downhole Seismic Test</t>
  </si>
  <si>
    <t>INST</t>
  </si>
  <si>
    <t>instrument</t>
  </si>
  <si>
    <t>Drilling for the purpose of a downhole seismic test</t>
  </si>
  <si>
    <t>Drilling for the purpose of installing downhole instrumentation of any type</t>
  </si>
  <si>
    <t>Drilling for the purpose of a cross-hole seismic test</t>
  </si>
  <si>
    <t>DSI</t>
  </si>
  <si>
    <t>Drilled shaft installaion</t>
  </si>
  <si>
    <t>Drilling to install bored piles or drilled shafts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</si>
</sst>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6" totalsRowShown="0" headerRowDxfId="13" dataDxfId="12">
  <autoFilter ref="A1:H46" xr:uid="{00000000-000C-0000-FFFF-FFFF01000000}"/>
  <sortState xmlns:xlrd2="http://schemas.microsoft.com/office/spreadsheetml/2017/richdata2" ref="A2:H45">
    <sortCondition ref="C1:C45"/>
  </sortState>
  <tableColumns count="8">
    <tableColumn id="1" xr3:uid="{00000000-0010-0000-0100-000001000000}" name="Start" dataDxfId="11">
      <calculatedColumnFormula>IF(ISNA(VLOOKUP(B2,AssociatedElements!B$2:B2767,1,FALSE)),"Not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6" totalsRowShown="0" headerRowDxfId="3">
  <autoFilter ref="A1:D46" xr:uid="{00000000-0009-0000-0100-000003000000}"/>
  <sortState xmlns:xlrd2="http://schemas.microsoft.com/office/spreadsheetml/2017/richdata2" ref="A2:D46">
    <sortCondition ref="B1:B46"/>
  </sortState>
  <tableColumns count="4">
    <tableColumn id="1" xr3:uid="{00000000-0010-0000-0200-000001000000}" name="Start" dataDxfId="2">
      <calculatedColumnFormula>IF(ISNA(VLOOKUP(B2,Definitions!B$2:B$1686,1,FALSE)),"Not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30" zoomScaleNormal="130"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12" t="s">
        <v>234</v>
      </c>
      <c r="C3" s="2" t="s">
        <v>234</v>
      </c>
      <c r="D3" s="2" t="s">
        <v>359</v>
      </c>
      <c r="E3" s="2" t="s">
        <v>360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6"/>
  <sheetViews>
    <sheetView tabSelected="1" topLeftCell="A2" zoomScale="130" zoomScaleNormal="130" workbookViewId="0">
      <selection activeCell="E2" sqref="E2"/>
    </sheetView>
  </sheetViews>
  <sheetFormatPr baseColWidth="10" defaultColWidth="10.83203125" defaultRowHeight="16" x14ac:dyDescent="0.2"/>
  <cols>
    <col min="1" max="1" width="12.332031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IF(ISNA(VLOOKUP(B2,AssociatedElements!B$2:B2813,1,FALSE)),"Not used","")</f>
        <v/>
      </c>
      <c r="B2" s="13" t="s">
        <v>356</v>
      </c>
      <c r="C2" s="13" t="s">
        <v>297</v>
      </c>
      <c r="D2" s="18" t="s">
        <v>298</v>
      </c>
      <c r="E2" s="14" t="s">
        <v>4</v>
      </c>
      <c r="F2" s="2" t="s">
        <v>10</v>
      </c>
      <c r="G2" s="14" t="s">
        <v>233</v>
      </c>
    </row>
    <row r="3" spans="1:8" ht="17" x14ac:dyDescent="0.2">
      <c r="A3" s="2" t="str">
        <f>IF(ISNA(VLOOKUP(B3,AssociatedElements!B$2:B2810,1,FALSE)),"Not used","")</f>
        <v/>
      </c>
      <c r="B3" s="13" t="s">
        <v>347</v>
      </c>
      <c r="C3" s="13" t="s">
        <v>291</v>
      </c>
      <c r="D3" s="13" t="s">
        <v>292</v>
      </c>
      <c r="E3" s="14" t="s">
        <v>4</v>
      </c>
      <c r="F3" s="2" t="s">
        <v>10</v>
      </c>
      <c r="G3" s="14" t="s">
        <v>233</v>
      </c>
    </row>
    <row r="4" spans="1:8" ht="17" x14ac:dyDescent="0.2">
      <c r="A4" s="2" t="str">
        <f>IF(ISNA(VLOOKUP(B4,AssociatedElements!B$2:B2811,1,FALSE)),"Not used","")</f>
        <v/>
      </c>
      <c r="B4" s="13" t="s">
        <v>351</v>
      </c>
      <c r="C4" s="13" t="s">
        <v>293</v>
      </c>
      <c r="D4" s="13" t="s">
        <v>294</v>
      </c>
      <c r="E4" s="14" t="s">
        <v>4</v>
      </c>
      <c r="F4" s="2" t="s">
        <v>10</v>
      </c>
      <c r="G4" s="14" t="s">
        <v>233</v>
      </c>
    </row>
    <row r="5" spans="1:8" ht="17" x14ac:dyDescent="0.2">
      <c r="A5" s="2" t="str">
        <f>IF(ISNA(VLOOKUP(B5,AssociatedElements!B$2:B2819,1,FALSE)),"Not used","")</f>
        <v/>
      </c>
      <c r="B5" s="13" t="s">
        <v>355</v>
      </c>
      <c r="C5" s="13" t="s">
        <v>309</v>
      </c>
      <c r="D5" s="18" t="s">
        <v>310</v>
      </c>
      <c r="E5" s="14" t="s">
        <v>4</v>
      </c>
      <c r="F5" s="2" t="s">
        <v>10</v>
      </c>
      <c r="G5" s="14" t="s">
        <v>233</v>
      </c>
    </row>
    <row r="6" spans="1:8" ht="17" x14ac:dyDescent="0.2">
      <c r="A6" s="2" t="str">
        <f>IF(ISNA(VLOOKUP(B6,AssociatedElements!B$2:B2808,1,FALSE)),"Not used","")</f>
        <v/>
      </c>
      <c r="B6" s="13" t="s">
        <v>361</v>
      </c>
      <c r="C6" s="13" t="s">
        <v>362</v>
      </c>
      <c r="D6" s="13" t="s">
        <v>369</v>
      </c>
      <c r="E6" s="14" t="s">
        <v>4</v>
      </c>
      <c r="F6" s="2" t="s">
        <v>10</v>
      </c>
      <c r="G6" s="14" t="s">
        <v>233</v>
      </c>
    </row>
    <row r="7" spans="1:8" ht="17" x14ac:dyDescent="0.2">
      <c r="B7" s="13" t="s">
        <v>339</v>
      </c>
      <c r="C7" s="13" t="s">
        <v>259</v>
      </c>
      <c r="D7" s="18" t="s">
        <v>260</v>
      </c>
      <c r="E7" s="14" t="s">
        <v>4</v>
      </c>
      <c r="F7" s="2" t="s">
        <v>10</v>
      </c>
      <c r="G7" s="14" t="s">
        <v>233</v>
      </c>
    </row>
    <row r="8" spans="1:8" ht="17" x14ac:dyDescent="0.2">
      <c r="A8" s="2" t="str">
        <f>IF(ISNA(VLOOKUP(B8,AssociatedElements!B$2:B2809,1,FALSE)),"Not used","")</f>
        <v/>
      </c>
      <c r="B8" s="13" t="s">
        <v>363</v>
      </c>
      <c r="C8" s="13" t="s">
        <v>364</v>
      </c>
      <c r="D8" s="13" t="s">
        <v>367</v>
      </c>
      <c r="E8" s="14" t="s">
        <v>4</v>
      </c>
      <c r="F8" s="2" t="s">
        <v>10</v>
      </c>
      <c r="G8" s="14" t="s">
        <v>233</v>
      </c>
    </row>
    <row r="9" spans="1:8" ht="17" x14ac:dyDescent="0.2">
      <c r="A9" s="2" t="str">
        <f>IF(ISNA(VLOOKUP(B9,AssociatedElements!B$2:B2815,1,FALSE)),"Not used","")</f>
        <v/>
      </c>
      <c r="B9" s="13" t="s">
        <v>346</v>
      </c>
      <c r="C9" s="13" t="s">
        <v>300</v>
      </c>
      <c r="D9" s="13" t="s">
        <v>302</v>
      </c>
      <c r="E9" s="14" t="s">
        <v>4</v>
      </c>
      <c r="F9" s="2" t="s">
        <v>10</v>
      </c>
      <c r="G9" s="14" t="s">
        <v>233</v>
      </c>
    </row>
    <row r="10" spans="1:8" ht="17" x14ac:dyDescent="0.2">
      <c r="A10" s="2" t="str">
        <f>IF(ISNA(VLOOKUP(B10,AssociatedElements!B$2:B2806,1,FALSE)),"Not used","")</f>
        <v/>
      </c>
      <c r="B10" s="13" t="s">
        <v>344</v>
      </c>
      <c r="C10" s="13" t="s">
        <v>281</v>
      </c>
      <c r="D10" s="13" t="s">
        <v>286</v>
      </c>
      <c r="E10" s="14" t="s">
        <v>4</v>
      </c>
      <c r="F10" s="2" t="s">
        <v>10</v>
      </c>
      <c r="G10" s="14" t="s">
        <v>233</v>
      </c>
    </row>
    <row r="11" spans="1:8" ht="17" x14ac:dyDescent="0.2">
      <c r="A11" s="2" t="str">
        <f>IF(ISNA(VLOOKUP(B11,AssociatedElements!B$2:B2798,1,FALSE)),"Not used","")</f>
        <v/>
      </c>
      <c r="B11" s="13" t="s">
        <v>335</v>
      </c>
      <c r="C11" s="13" t="s">
        <v>319</v>
      </c>
      <c r="D11" s="18" t="s">
        <v>320</v>
      </c>
      <c r="E11" s="14" t="s">
        <v>4</v>
      </c>
      <c r="F11" s="2" t="s">
        <v>10</v>
      </c>
      <c r="G11" s="14" t="s">
        <v>233</v>
      </c>
    </row>
    <row r="12" spans="1:8" ht="17" x14ac:dyDescent="0.2">
      <c r="B12" s="13" t="s">
        <v>334</v>
      </c>
      <c r="C12" s="13" t="s">
        <v>261</v>
      </c>
      <c r="D12" s="13" t="s">
        <v>262</v>
      </c>
      <c r="E12" s="14" t="s">
        <v>4</v>
      </c>
      <c r="F12" s="2" t="s">
        <v>10</v>
      </c>
      <c r="G12" s="14" t="s">
        <v>233</v>
      </c>
    </row>
    <row r="13" spans="1:8" ht="17" x14ac:dyDescent="0.2">
      <c r="B13" s="13" t="s">
        <v>327</v>
      </c>
      <c r="C13" s="13" t="s">
        <v>242</v>
      </c>
      <c r="D13" s="18" t="s">
        <v>249</v>
      </c>
      <c r="E13" s="14" t="s">
        <v>4</v>
      </c>
      <c r="F13" s="2" t="s">
        <v>10</v>
      </c>
      <c r="G13" s="14" t="s">
        <v>233</v>
      </c>
    </row>
    <row r="14" spans="1:8" ht="17" x14ac:dyDescent="0.2">
      <c r="B14" s="13" t="s">
        <v>325</v>
      </c>
      <c r="C14" s="13" t="s">
        <v>247</v>
      </c>
      <c r="D14" s="18" t="s">
        <v>248</v>
      </c>
      <c r="E14" s="14" t="s">
        <v>4</v>
      </c>
      <c r="F14" s="2" t="s">
        <v>10</v>
      </c>
      <c r="G14" s="14" t="s">
        <v>233</v>
      </c>
    </row>
    <row r="15" spans="1:8" ht="17" x14ac:dyDescent="0.2">
      <c r="B15" s="13" t="s">
        <v>338</v>
      </c>
      <c r="C15" s="13" t="s">
        <v>255</v>
      </c>
      <c r="D15" s="13" t="s">
        <v>256</v>
      </c>
      <c r="E15" s="14" t="s">
        <v>4</v>
      </c>
      <c r="F15" s="2" t="s">
        <v>10</v>
      </c>
      <c r="G15" s="14" t="s">
        <v>233</v>
      </c>
    </row>
    <row r="16" spans="1:8" ht="17" x14ac:dyDescent="0.2">
      <c r="B16" s="13" t="s">
        <v>328</v>
      </c>
      <c r="C16" s="13" t="s">
        <v>243</v>
      </c>
      <c r="D16" s="13" t="s">
        <v>245</v>
      </c>
      <c r="E16" s="14" t="s">
        <v>4</v>
      </c>
      <c r="F16" s="2" t="s">
        <v>10</v>
      </c>
      <c r="G16" s="14" t="s">
        <v>233</v>
      </c>
    </row>
    <row r="17" spans="1:7" ht="17" x14ac:dyDescent="0.2">
      <c r="A17" s="2" t="str">
        <f>IF(ISNA(VLOOKUP(B17,AssociatedElements!B$2:B2799,1,FALSE)),"Not used","")</f>
        <v/>
      </c>
      <c r="B17" s="13" t="s">
        <v>324</v>
      </c>
      <c r="C17" s="13" t="s">
        <v>270</v>
      </c>
      <c r="D17" s="13" t="s">
        <v>271</v>
      </c>
      <c r="E17" s="14" t="s">
        <v>4</v>
      </c>
      <c r="F17" s="2" t="s">
        <v>10</v>
      </c>
      <c r="G17" s="14" t="s">
        <v>233</v>
      </c>
    </row>
    <row r="18" spans="1:7" ht="17" x14ac:dyDescent="0.2">
      <c r="B18" s="13" t="s">
        <v>333</v>
      </c>
      <c r="C18" s="13" t="s">
        <v>257</v>
      </c>
      <c r="D18" s="18" t="s">
        <v>258</v>
      </c>
      <c r="E18" s="14" t="s">
        <v>4</v>
      </c>
      <c r="F18" s="2" t="s">
        <v>10</v>
      </c>
      <c r="G18" s="14" t="s">
        <v>233</v>
      </c>
    </row>
    <row r="19" spans="1:7" ht="17" x14ac:dyDescent="0.2">
      <c r="A19" s="2" t="str">
        <f>IF(ISNA(VLOOKUP(B19,AssociatedElements!B$2:B2799,1,FALSE)),"Not used","")</f>
        <v/>
      </c>
      <c r="B19" s="13" t="s">
        <v>235</v>
      </c>
      <c r="C19" s="13" t="s">
        <v>321</v>
      </c>
      <c r="D19" s="18" t="s">
        <v>322</v>
      </c>
      <c r="E19" s="14" t="s">
        <v>4</v>
      </c>
      <c r="F19" s="2" t="s">
        <v>10</v>
      </c>
      <c r="G19" s="14" t="s">
        <v>233</v>
      </c>
    </row>
    <row r="20" spans="1:7" ht="17" x14ac:dyDescent="0.2">
      <c r="A20" s="2" t="str">
        <f>IF(ISNA(VLOOKUP(B20,AssociatedElements!B$2:B2811,1,FALSE)),"Not used","")</f>
        <v/>
      </c>
      <c r="B20" s="13" t="s">
        <v>365</v>
      </c>
      <c r="C20" s="13" t="s">
        <v>366</v>
      </c>
      <c r="D20" s="13" t="s">
        <v>368</v>
      </c>
      <c r="E20" s="14" t="s">
        <v>4</v>
      </c>
      <c r="F20" s="2" t="s">
        <v>10</v>
      </c>
      <c r="G20" s="14" t="s">
        <v>233</v>
      </c>
    </row>
    <row r="21" spans="1:7" ht="17" x14ac:dyDescent="0.2">
      <c r="B21" s="13" t="s">
        <v>336</v>
      </c>
      <c r="C21" s="13" t="s">
        <v>263</v>
      </c>
      <c r="D21" s="18" t="s">
        <v>264</v>
      </c>
      <c r="E21" s="14" t="s">
        <v>4</v>
      </c>
      <c r="F21" s="2" t="s">
        <v>10</v>
      </c>
      <c r="G21" s="14" t="s">
        <v>233</v>
      </c>
    </row>
    <row r="22" spans="1:7" ht="17" x14ac:dyDescent="0.2">
      <c r="A22" s="2" t="str">
        <f>IF(ISNA(VLOOKUP(B22,AssociatedElements!B$2:B2809,1,FALSE)),"Not used","")</f>
        <v/>
      </c>
      <c r="B22" s="13" t="s">
        <v>345</v>
      </c>
      <c r="C22" s="13" t="s">
        <v>289</v>
      </c>
      <c r="D22" s="18" t="s">
        <v>290</v>
      </c>
      <c r="E22" s="14" t="s">
        <v>4</v>
      </c>
      <c r="F22" s="2" t="s">
        <v>10</v>
      </c>
      <c r="G22" s="14" t="s">
        <v>233</v>
      </c>
    </row>
    <row r="23" spans="1:7" ht="17" x14ac:dyDescent="0.2">
      <c r="A23" s="2" t="str">
        <f>IF(ISNA(VLOOKUP(B23,AssociatedElements!B$2:B2821,1,FALSE)),"Not used","")</f>
        <v/>
      </c>
      <c r="B23" s="13" t="s">
        <v>350</v>
      </c>
      <c r="C23" s="13" t="s">
        <v>313</v>
      </c>
      <c r="D23" s="13" t="s">
        <v>314</v>
      </c>
      <c r="E23" s="14" t="s">
        <v>4</v>
      </c>
      <c r="F23" s="2" t="s">
        <v>10</v>
      </c>
      <c r="G23" s="14" t="s">
        <v>233</v>
      </c>
    </row>
    <row r="24" spans="1:7" ht="17" x14ac:dyDescent="0.2">
      <c r="B24" s="13" t="s">
        <v>332</v>
      </c>
      <c r="C24" s="13" t="s">
        <v>253</v>
      </c>
      <c r="D24" s="13" t="s">
        <v>254</v>
      </c>
      <c r="E24" s="14" t="s">
        <v>4</v>
      </c>
      <c r="F24" s="2" t="s">
        <v>10</v>
      </c>
      <c r="G24" s="14" t="s">
        <v>233</v>
      </c>
    </row>
    <row r="25" spans="1:7" ht="34" x14ac:dyDescent="0.2">
      <c r="A25" s="2" t="str">
        <f>IF(ISNA(VLOOKUP(B25,AssociatedElements!B$2:B2809,1,FALSE)),"Not used","")</f>
        <v/>
      </c>
      <c r="B25" s="13" t="s">
        <v>349</v>
      </c>
      <c r="C25" s="13" t="s">
        <v>315</v>
      </c>
      <c r="D25" s="18" t="s">
        <v>316</v>
      </c>
      <c r="E25" s="14" t="s">
        <v>4</v>
      </c>
      <c r="F25" s="2" t="s">
        <v>10</v>
      </c>
      <c r="G25" s="14" t="s">
        <v>233</v>
      </c>
    </row>
    <row r="26" spans="1:7" ht="17" x14ac:dyDescent="0.2">
      <c r="A26" s="2" t="str">
        <f>IF(ISNA(VLOOKUP(B26,AssociatedElements!B$2:B2814,1,FALSE)),"Not used","")</f>
        <v/>
      </c>
      <c r="B26" s="13" t="s">
        <v>353</v>
      </c>
      <c r="C26" s="13" t="s">
        <v>299</v>
      </c>
      <c r="D26" s="13" t="s">
        <v>301</v>
      </c>
      <c r="E26" s="14" t="s">
        <v>4</v>
      </c>
      <c r="F26" s="2" t="s">
        <v>10</v>
      </c>
      <c r="G26" s="14" t="s">
        <v>233</v>
      </c>
    </row>
    <row r="27" spans="1:7" ht="17" x14ac:dyDescent="0.2">
      <c r="A27" s="2" t="str">
        <f>IF(ISNA(VLOOKUP(B27,AssociatedElements!B$2:B2820,1,FALSE)),"Not used","")</f>
        <v/>
      </c>
      <c r="B27" s="13" t="s">
        <v>342</v>
      </c>
      <c r="C27" s="13" t="s">
        <v>311</v>
      </c>
      <c r="D27" s="13" t="s">
        <v>312</v>
      </c>
      <c r="E27" s="14" t="s">
        <v>4</v>
      </c>
      <c r="F27" s="2" t="s">
        <v>10</v>
      </c>
      <c r="G27" s="14" t="s">
        <v>233</v>
      </c>
    </row>
    <row r="28" spans="1:7" ht="17" x14ac:dyDescent="0.2">
      <c r="A28" s="2" t="str">
        <f>IF(ISNA(VLOOKUP(B28,AssociatedElements!B$2:B2818,1,FALSE)),"Not used","")</f>
        <v/>
      </c>
      <c r="B28" s="13" t="s">
        <v>354</v>
      </c>
      <c r="C28" s="13" t="s">
        <v>307</v>
      </c>
      <c r="D28" s="18" t="s">
        <v>308</v>
      </c>
      <c r="E28" s="14" t="s">
        <v>4</v>
      </c>
      <c r="F28" s="2" t="s">
        <v>10</v>
      </c>
      <c r="G28" s="14" t="s">
        <v>233</v>
      </c>
    </row>
    <row r="29" spans="1:7" ht="17" x14ac:dyDescent="0.2">
      <c r="A29" s="2" t="str">
        <f>IF(ISNA(VLOOKUP(B29,AssociatedElements!B$2:B2803,1,FALSE)),"Not used","")</f>
        <v/>
      </c>
      <c r="B29" s="13" t="s">
        <v>341</v>
      </c>
      <c r="C29" s="13" t="s">
        <v>279</v>
      </c>
      <c r="D29" s="13" t="s">
        <v>280</v>
      </c>
      <c r="E29" s="14" t="s">
        <v>4</v>
      </c>
      <c r="F29" s="2" t="s">
        <v>10</v>
      </c>
      <c r="G29" s="14" t="s">
        <v>233</v>
      </c>
    </row>
    <row r="30" spans="1:7" ht="17" x14ac:dyDescent="0.2">
      <c r="A30" s="2" t="str">
        <f>IF(ISNA(VLOOKUP(B30,AssociatedElements!B$2:B2797,1,FALSE)),"Not used","")</f>
        <v/>
      </c>
      <c r="B30" s="13" t="s">
        <v>326</v>
      </c>
      <c r="C30" s="13" t="s">
        <v>266</v>
      </c>
      <c r="D30" s="13" t="s">
        <v>267</v>
      </c>
      <c r="E30" s="14" t="s">
        <v>4</v>
      </c>
      <c r="F30" s="2" t="s">
        <v>10</v>
      </c>
      <c r="G30" s="14" t="s">
        <v>233</v>
      </c>
    </row>
    <row r="31" spans="1:7" ht="17" x14ac:dyDescent="0.2">
      <c r="A31" s="2" t="str">
        <f>IF(ISNA(VLOOKUP(B31,AssociatedElements!B$2:B2802,1,FALSE)),"Not used","")</f>
        <v/>
      </c>
      <c r="B31" s="13" t="s">
        <v>340</v>
      </c>
      <c r="C31" s="13" t="s">
        <v>277</v>
      </c>
      <c r="D31" s="13" t="s">
        <v>278</v>
      </c>
      <c r="E31" s="14" t="s">
        <v>4</v>
      </c>
      <c r="F31" s="2" t="s">
        <v>10</v>
      </c>
      <c r="G31" s="14" t="s">
        <v>233</v>
      </c>
    </row>
    <row r="32" spans="1:7" ht="17" x14ac:dyDescent="0.2">
      <c r="A32" s="2" t="str">
        <f>IF(ISNA(VLOOKUP(B32,AssociatedElements!B$2:B2805,1,FALSE)),"Not used","")</f>
        <v/>
      </c>
      <c r="B32" s="13" t="s">
        <v>343</v>
      </c>
      <c r="C32" s="13" t="s">
        <v>282</v>
      </c>
      <c r="D32" s="18" t="s">
        <v>283</v>
      </c>
      <c r="E32" s="14" t="s">
        <v>4</v>
      </c>
      <c r="F32" s="2" t="s">
        <v>10</v>
      </c>
      <c r="G32" s="14" t="s">
        <v>233</v>
      </c>
    </row>
    <row r="33" spans="1:7" ht="17" x14ac:dyDescent="0.2">
      <c r="A33" s="2" t="str">
        <f>IF(ISNA(VLOOKUP(B33,AssociatedElements!B$2:B2807,1,FALSE)),"Not used","")</f>
        <v/>
      </c>
      <c r="B33" s="13" t="s">
        <v>236</v>
      </c>
      <c r="C33" s="13" t="s">
        <v>284</v>
      </c>
      <c r="D33" s="13" t="s">
        <v>285</v>
      </c>
      <c r="E33" s="14" t="s">
        <v>4</v>
      </c>
      <c r="F33" s="2" t="s">
        <v>10</v>
      </c>
      <c r="G33" s="14" t="s">
        <v>233</v>
      </c>
    </row>
    <row r="34" spans="1:7" ht="17" x14ac:dyDescent="0.2">
      <c r="A34" s="2" t="str">
        <f>IF(ISNA(VLOOKUP(B34,AssociatedElements!B$2:B2808,1,FALSE)),"Not used","")</f>
        <v/>
      </c>
      <c r="B34" s="13" t="s">
        <v>348</v>
      </c>
      <c r="C34" s="13" t="s">
        <v>287</v>
      </c>
      <c r="D34" s="18" t="s">
        <v>288</v>
      </c>
      <c r="E34" s="14" t="s">
        <v>4</v>
      </c>
      <c r="F34" s="2" t="s">
        <v>10</v>
      </c>
      <c r="G34" s="14" t="s">
        <v>233</v>
      </c>
    </row>
    <row r="35" spans="1:7" ht="17" x14ac:dyDescent="0.2">
      <c r="B35" s="13" t="s">
        <v>330</v>
      </c>
      <c r="C35" s="13" t="s">
        <v>244</v>
      </c>
      <c r="D35" s="18" t="s">
        <v>246</v>
      </c>
      <c r="E35" s="14" t="s">
        <v>4</v>
      </c>
      <c r="F35" s="2" t="s">
        <v>10</v>
      </c>
      <c r="G35" s="14" t="s">
        <v>233</v>
      </c>
    </row>
    <row r="36" spans="1:7" ht="17" x14ac:dyDescent="0.2">
      <c r="A36" s="2" t="str">
        <f>IF(ISNA(VLOOKUP(B36,AssociatedElements!B$2:B2816,1,FALSE)),"Not used","")</f>
        <v/>
      </c>
      <c r="B36" s="13" t="s">
        <v>237</v>
      </c>
      <c r="C36" s="13" t="s">
        <v>303</v>
      </c>
      <c r="D36" s="18" t="s">
        <v>304</v>
      </c>
      <c r="E36" s="14" t="s">
        <v>4</v>
      </c>
      <c r="F36" s="2" t="s">
        <v>10</v>
      </c>
      <c r="G36" s="14" t="s">
        <v>233</v>
      </c>
    </row>
    <row r="37" spans="1:7" ht="17" x14ac:dyDescent="0.2">
      <c r="A37" s="2" t="str">
        <f>IF(ISNA(VLOOKUP(B37,AssociatedElements!B$2:B2817,1,FALSE)),"Not used","")</f>
        <v/>
      </c>
      <c r="B37" s="13" t="s">
        <v>358</v>
      </c>
      <c r="C37" s="13" t="s">
        <v>305</v>
      </c>
      <c r="D37" s="18" t="s">
        <v>306</v>
      </c>
      <c r="E37" s="14" t="s">
        <v>4</v>
      </c>
      <c r="F37" s="2" t="s">
        <v>10</v>
      </c>
      <c r="G37" s="14" t="s">
        <v>233</v>
      </c>
    </row>
    <row r="38" spans="1:7" ht="17" x14ac:dyDescent="0.2">
      <c r="B38" s="13" t="s">
        <v>238</v>
      </c>
      <c r="C38" s="13" t="s">
        <v>250</v>
      </c>
      <c r="D38" s="13" t="s">
        <v>272</v>
      </c>
      <c r="E38" s="14" t="s">
        <v>4</v>
      </c>
      <c r="F38" s="2" t="s">
        <v>10</v>
      </c>
      <c r="G38" s="14" t="s">
        <v>233</v>
      </c>
    </row>
    <row r="39" spans="1:7" ht="17" x14ac:dyDescent="0.2">
      <c r="B39" s="13" t="s">
        <v>323</v>
      </c>
      <c r="C39" s="13" t="s">
        <v>241</v>
      </c>
      <c r="D39" s="18" t="s">
        <v>265</v>
      </c>
      <c r="E39" s="14" t="s">
        <v>4</v>
      </c>
      <c r="F39" s="2" t="s">
        <v>10</v>
      </c>
      <c r="G39" s="14" t="s">
        <v>233</v>
      </c>
    </row>
    <row r="40" spans="1:7" ht="17" x14ac:dyDescent="0.2">
      <c r="A40" s="2" t="str">
        <f>IF(ISNA(VLOOKUP(B40,AssociatedElements!B$2:B2801,1,FALSE)),"Not used","")</f>
        <v/>
      </c>
      <c r="B40" s="13" t="s">
        <v>357</v>
      </c>
      <c r="C40" s="13" t="s">
        <v>275</v>
      </c>
      <c r="D40" s="18" t="s">
        <v>276</v>
      </c>
      <c r="E40" s="14" t="s">
        <v>4</v>
      </c>
      <c r="F40" s="2" t="s">
        <v>10</v>
      </c>
      <c r="G40" s="14" t="s">
        <v>233</v>
      </c>
    </row>
    <row r="41" spans="1:7" ht="34" x14ac:dyDescent="0.2">
      <c r="A41" s="2" t="str">
        <f>IF(ISNA(VLOOKUP(B41,AssociatedElements!B$2:B2787,1,FALSE)),"Not used","")</f>
        <v/>
      </c>
      <c r="B41" s="13" t="s">
        <v>239</v>
      </c>
      <c r="C41" s="13" t="s">
        <v>317</v>
      </c>
      <c r="D41" s="18" t="s">
        <v>318</v>
      </c>
      <c r="E41" s="14" t="s">
        <v>4</v>
      </c>
      <c r="F41" s="2" t="s">
        <v>10</v>
      </c>
      <c r="G41" s="14" t="s">
        <v>233</v>
      </c>
    </row>
    <row r="42" spans="1:7" ht="18" customHeight="1" x14ac:dyDescent="0.2">
      <c r="B42" s="13" t="s">
        <v>331</v>
      </c>
      <c r="C42" s="13" t="s">
        <v>251</v>
      </c>
      <c r="D42" s="18" t="s">
        <v>252</v>
      </c>
      <c r="E42" s="14" t="s">
        <v>4</v>
      </c>
      <c r="F42" s="2" t="s">
        <v>10</v>
      </c>
      <c r="G42" s="14" t="s">
        <v>233</v>
      </c>
    </row>
    <row r="43" spans="1:7" ht="17" customHeight="1" x14ac:dyDescent="0.2">
      <c r="A43" s="2" t="str">
        <f>IF(ISNA(VLOOKUP(B43,AssociatedElements!B$2:B2812,1,FALSE)),"Not used","")</f>
        <v/>
      </c>
      <c r="B43" s="13" t="s">
        <v>352</v>
      </c>
      <c r="C43" s="13" t="s">
        <v>295</v>
      </c>
      <c r="D43" s="18" t="s">
        <v>296</v>
      </c>
      <c r="E43" s="14" t="s">
        <v>4</v>
      </c>
      <c r="F43" s="2" t="s">
        <v>10</v>
      </c>
      <c r="G43" s="14" t="s">
        <v>233</v>
      </c>
    </row>
    <row r="44" spans="1:7" ht="17" x14ac:dyDescent="0.2">
      <c r="A44" s="2" t="str">
        <f>IF(ISNA(VLOOKUP(B44,AssociatedElements!B$2:B2798,1,FALSE)),"Not used","")</f>
        <v/>
      </c>
      <c r="B44" s="13" t="s">
        <v>337</v>
      </c>
      <c r="C44" s="13" t="s">
        <v>268</v>
      </c>
      <c r="D44" s="18" t="s">
        <v>269</v>
      </c>
      <c r="E44" s="14" t="s">
        <v>4</v>
      </c>
      <c r="F44" s="2" t="s">
        <v>10</v>
      </c>
      <c r="G44" s="14" t="s">
        <v>233</v>
      </c>
    </row>
    <row r="45" spans="1:7" ht="17" x14ac:dyDescent="0.2">
      <c r="A45" s="2" t="str">
        <f>IF(ISNA(VLOOKUP(B45,AssociatedElements!B$2:B2787,1,FALSE)),"Not used","")</f>
        <v/>
      </c>
      <c r="B45" s="13" t="s">
        <v>329</v>
      </c>
      <c r="C45" s="13" t="s">
        <v>273</v>
      </c>
      <c r="D45" s="13" t="s">
        <v>274</v>
      </c>
      <c r="E45" s="14" t="s">
        <v>4</v>
      </c>
      <c r="F45" s="2" t="s">
        <v>10</v>
      </c>
      <c r="G45" s="14" t="s">
        <v>233</v>
      </c>
    </row>
    <row r="46" spans="1:7" ht="17" x14ac:dyDescent="0.2">
      <c r="A46" s="2" t="str">
        <f>IF(ISNA(VLOOKUP(B46,AssociatedElements!B$2:B2811,1,FALSE)),"Not used","")</f>
        <v/>
      </c>
      <c r="B46" s="13" t="s">
        <v>370</v>
      </c>
      <c r="C46" s="13" t="s">
        <v>371</v>
      </c>
      <c r="D46" s="13" t="s">
        <v>372</v>
      </c>
      <c r="E46" s="14"/>
      <c r="G46" s="14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F2:F46</xm:sqref>
        </x14:dataValidation>
        <x14:dataValidation type="list" showInputMessage="1" showErrorMessage="1" xr:uid="{00000000-0002-0000-0100-000001000000}">
          <x14:formula1>
            <xm:f>'/Users/dponti/GitHub/def/Codelist Excel Files and Conversion Templates to XML/C:\Users\dponti\GitHub\diggs-dictionaries\[DIGGSDictionaryClassificationCodeASTMD2487.xlsx]Lists'!#REF!</xm:f>
          </x14:formula1>
          <xm:sqref>E2:E46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6"/>
  <sheetViews>
    <sheetView zoomScaleNormal="100" workbookViewId="0">
      <pane ySplit="1" topLeftCell="A15" activePane="bottomLeft" state="frozen"/>
      <selection pane="bottomLeft" activeCell="C46" sqref="C46"/>
    </sheetView>
  </sheetViews>
  <sheetFormatPr baseColWidth="10" defaultColWidth="10.83203125" defaultRowHeight="16" x14ac:dyDescent="0.2"/>
  <cols>
    <col min="1" max="1" width="15.16406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IF(ISNA(VLOOKUP(B2,Definitions!B$2:B$1686,1,FALSE)),"Not listed","")</f>
        <v/>
      </c>
      <c r="B2" s="13" t="s">
        <v>323</v>
      </c>
      <c r="C2" s="15" t="s">
        <v>240</v>
      </c>
    </row>
    <row r="3" spans="1:4" ht="17" x14ac:dyDescent="0.2">
      <c r="A3" t="str">
        <f>IF(ISNA(VLOOKUP(B3,Definitions!B$2:B$1686,1,FALSE)),"Not listed","")</f>
        <v/>
      </c>
      <c r="B3" s="15" t="s">
        <v>327</v>
      </c>
      <c r="C3" s="15" t="s">
        <v>240</v>
      </c>
    </row>
    <row r="4" spans="1:4" ht="17" x14ac:dyDescent="0.2">
      <c r="A4" t="str">
        <f>IF(ISNA(VLOOKUP(B4,Definitions!B$2:B$1686,1,FALSE)),"Not listed","")</f>
        <v/>
      </c>
      <c r="B4" s="15" t="s">
        <v>328</v>
      </c>
      <c r="C4" s="15" t="s">
        <v>240</v>
      </c>
    </row>
    <row r="5" spans="1:4" ht="17" x14ac:dyDescent="0.2">
      <c r="A5" t="str">
        <f>IF(ISNA(VLOOKUP(B5,Definitions!B$2:B$1686,1,FALSE)),"Not listed","")</f>
        <v/>
      </c>
      <c r="B5" s="13" t="s">
        <v>239</v>
      </c>
      <c r="C5" s="15" t="s">
        <v>240</v>
      </c>
    </row>
    <row r="6" spans="1:4" ht="17" x14ac:dyDescent="0.2">
      <c r="A6" t="str">
        <f>IF(ISNA(VLOOKUP(B6,Definitions!B$2:B$1686,1,FALSE)),"Not listed","")</f>
        <v/>
      </c>
      <c r="B6" s="15" t="s">
        <v>329</v>
      </c>
      <c r="C6" s="15" t="s">
        <v>240</v>
      </c>
    </row>
    <row r="7" spans="1:4" ht="17" x14ac:dyDescent="0.2">
      <c r="A7" t="str">
        <f>IF(ISNA(VLOOKUP(B7,Definitions!B$2:B$1686,1,FALSE)),"Not listed","")</f>
        <v/>
      </c>
      <c r="B7" s="15" t="s">
        <v>330</v>
      </c>
      <c r="C7" s="15" t="s">
        <v>240</v>
      </c>
    </row>
    <row r="8" spans="1:4" ht="17" x14ac:dyDescent="0.2">
      <c r="A8" t="str">
        <f>IF(ISNA(VLOOKUP(B8,Definitions!B$2:B$1686,1,FALSE)),"Not listed","")</f>
        <v/>
      </c>
      <c r="B8" s="13" t="s">
        <v>325</v>
      </c>
      <c r="C8" s="15" t="s">
        <v>240</v>
      </c>
    </row>
    <row r="9" spans="1:4" ht="17" x14ac:dyDescent="0.2">
      <c r="A9" t="str">
        <f>IF(ISNA(VLOOKUP(B9,Definitions!B$2:B$1686,1,FALSE)),"Not listed","")</f>
        <v/>
      </c>
      <c r="B9" s="15" t="s">
        <v>238</v>
      </c>
      <c r="C9" s="15" t="s">
        <v>240</v>
      </c>
    </row>
    <row r="10" spans="1:4" ht="17" x14ac:dyDescent="0.2">
      <c r="A10" t="str">
        <f>IF(ISNA(VLOOKUP(B10,Definitions!B$2:B$1686,1,FALSE)),"Not listed","")</f>
        <v/>
      </c>
      <c r="B10" s="15" t="s">
        <v>331</v>
      </c>
      <c r="C10" s="15" t="s">
        <v>240</v>
      </c>
    </row>
    <row r="11" spans="1:4" ht="17" x14ac:dyDescent="0.2">
      <c r="A11" t="str">
        <f>IF(ISNA(VLOOKUP(B11,Definitions!B$2:B$1686,1,FALSE)),"Not listed","")</f>
        <v/>
      </c>
      <c r="B11" s="15" t="s">
        <v>332</v>
      </c>
      <c r="C11" s="15" t="s">
        <v>240</v>
      </c>
    </row>
    <row r="12" spans="1:4" ht="17" x14ac:dyDescent="0.2">
      <c r="A12" t="str">
        <f>IF(ISNA(VLOOKUP(B12,Definitions!B$2:B$1686,1,FALSE)),"Not listed","")</f>
        <v/>
      </c>
      <c r="B12" s="15" t="s">
        <v>338</v>
      </c>
      <c r="C12" s="15" t="s">
        <v>240</v>
      </c>
    </row>
    <row r="13" spans="1:4" ht="17" x14ac:dyDescent="0.2">
      <c r="A13" t="str">
        <f>IF(ISNA(VLOOKUP(B13,Definitions!B$2:B$1686,1,FALSE)),"Not listed","")</f>
        <v/>
      </c>
      <c r="B13" s="15" t="s">
        <v>333</v>
      </c>
      <c r="C13" s="15" t="s">
        <v>240</v>
      </c>
    </row>
    <row r="14" spans="1:4" ht="17" x14ac:dyDescent="0.2">
      <c r="A14" t="str">
        <f>IF(ISNA(VLOOKUP(B14,Definitions!B$2:B$1686,1,FALSE)),"Not listed","")</f>
        <v/>
      </c>
      <c r="B14" s="13" t="s">
        <v>339</v>
      </c>
      <c r="C14" s="15" t="s">
        <v>240</v>
      </c>
    </row>
    <row r="15" spans="1:4" ht="17" x14ac:dyDescent="0.2">
      <c r="A15" t="str">
        <f>IF(ISNA(VLOOKUP(B15,Definitions!B$2:B$1686,1,FALSE)),"Not listed","")</f>
        <v/>
      </c>
      <c r="B15" s="15" t="s">
        <v>334</v>
      </c>
      <c r="C15" s="15" t="s">
        <v>240</v>
      </c>
    </row>
    <row r="16" spans="1:4" ht="17" x14ac:dyDescent="0.2">
      <c r="A16" t="str">
        <f>IF(ISNA(VLOOKUP(B16,Definitions!B$2:B$1686,1,FALSE)),"Not listed","")</f>
        <v/>
      </c>
      <c r="B16" s="15" t="s">
        <v>335</v>
      </c>
      <c r="C16" s="15" t="s">
        <v>240</v>
      </c>
    </row>
    <row r="17" spans="1:3" ht="17" x14ac:dyDescent="0.2">
      <c r="A17" t="str">
        <f>IF(ISNA(VLOOKUP(B17,Definitions!B$2:B$1686,1,FALSE)),"Not listed","")</f>
        <v/>
      </c>
      <c r="B17" s="15" t="s">
        <v>235</v>
      </c>
      <c r="C17" s="15" t="s">
        <v>240</v>
      </c>
    </row>
    <row r="18" spans="1:3" ht="17" x14ac:dyDescent="0.2">
      <c r="A18" t="str">
        <f>IF(ISNA(VLOOKUP(B18,Definitions!B$2:B$1686,1,FALSE)),"Not listed","")</f>
        <v/>
      </c>
      <c r="B18" s="15" t="s">
        <v>336</v>
      </c>
      <c r="C18" s="4" t="s">
        <v>240</v>
      </c>
    </row>
    <row r="19" spans="1:3" ht="17" x14ac:dyDescent="0.2">
      <c r="A19" t="str">
        <f>IF(ISNA(VLOOKUP(B19,Definitions!B$2:B$1686,1,FALSE)),"Not listed","")</f>
        <v/>
      </c>
      <c r="B19" s="15" t="s">
        <v>326</v>
      </c>
      <c r="C19" s="4" t="s">
        <v>240</v>
      </c>
    </row>
    <row r="20" spans="1:3" ht="17" x14ac:dyDescent="0.2">
      <c r="A20" t="str">
        <f>IF(ISNA(VLOOKUP(B20,Definitions!B$2:B$1686,1,FALSE)),"Not listed","")</f>
        <v/>
      </c>
      <c r="B20" s="15" t="s">
        <v>337</v>
      </c>
      <c r="C20" s="4" t="s">
        <v>240</v>
      </c>
    </row>
    <row r="21" spans="1:3" ht="17" x14ac:dyDescent="0.2">
      <c r="A21" t="str">
        <f>IF(ISNA(VLOOKUP(B21,Definitions!B$2:B$1686,1,FALSE)),"Not listed","")</f>
        <v/>
      </c>
      <c r="B21" s="15" t="s">
        <v>324</v>
      </c>
      <c r="C21" s="4" t="s">
        <v>240</v>
      </c>
    </row>
    <row r="22" spans="1:3" ht="17" x14ac:dyDescent="0.2">
      <c r="A22" t="str">
        <f>IF(ISNA(VLOOKUP(B22,Definitions!B$2:B$1686,1,FALSE)),"Not listed","")</f>
        <v/>
      </c>
      <c r="B22" s="13" t="s">
        <v>357</v>
      </c>
      <c r="C22" s="4" t="s">
        <v>240</v>
      </c>
    </row>
    <row r="23" spans="1:3" ht="17" x14ac:dyDescent="0.2">
      <c r="A23" t="str">
        <f>IF(ISNA(VLOOKUP(B23,Definitions!B$2:B$1686,1,FALSE)),"Not listed","")</f>
        <v/>
      </c>
      <c r="B23" s="13" t="s">
        <v>340</v>
      </c>
      <c r="C23" s="4" t="s">
        <v>240</v>
      </c>
    </row>
    <row r="24" spans="1:3" ht="17" x14ac:dyDescent="0.2">
      <c r="A24" t="str">
        <f>IF(ISNA(VLOOKUP(B24,Definitions!B$2:B$1686,1,FALSE)),"Not listed","")</f>
        <v/>
      </c>
      <c r="B24" s="15" t="s">
        <v>341</v>
      </c>
      <c r="C24" s="4" t="s">
        <v>240</v>
      </c>
    </row>
    <row r="25" spans="1:3" ht="17" x14ac:dyDescent="0.2">
      <c r="A25" t="str">
        <f>IF(ISNA(VLOOKUP(B25,Definitions!B$2:B$1686,1,FALSE)),"Not listed","")</f>
        <v/>
      </c>
      <c r="B25" s="13" t="s">
        <v>343</v>
      </c>
      <c r="C25" s="4" t="s">
        <v>240</v>
      </c>
    </row>
    <row r="26" spans="1:3" ht="17" x14ac:dyDescent="0.2">
      <c r="A26" t="str">
        <f>IF(ISNA(VLOOKUP(B26,Definitions!B$2:B$1686,1,FALSE)),"Not listed","")</f>
        <v/>
      </c>
      <c r="B26" s="15" t="s">
        <v>344</v>
      </c>
      <c r="C26" s="4" t="s">
        <v>240</v>
      </c>
    </row>
    <row r="27" spans="1:3" ht="17" x14ac:dyDescent="0.2">
      <c r="A27" t="str">
        <f>IF(ISNA(VLOOKUP(B27,Definitions!B$2:B$1686,1,FALSE)),"Not listed","")</f>
        <v/>
      </c>
      <c r="B27" s="15" t="s">
        <v>236</v>
      </c>
      <c r="C27" s="4" t="s">
        <v>240</v>
      </c>
    </row>
    <row r="28" spans="1:3" ht="17" x14ac:dyDescent="0.2">
      <c r="A28" t="str">
        <f>IF(ISNA(VLOOKUP(B28,Definitions!B$2:B$1686,1,FALSE)),"Not listed","")</f>
        <v/>
      </c>
      <c r="B28" s="13" t="s">
        <v>348</v>
      </c>
      <c r="C28" s="4" t="s">
        <v>240</v>
      </c>
    </row>
    <row r="29" spans="1:3" ht="17" x14ac:dyDescent="0.2">
      <c r="A29" t="str">
        <f>IF(ISNA(VLOOKUP(B29,Definitions!B$2:B$1686,1,FALSE)),"Not listed","")</f>
        <v/>
      </c>
      <c r="B29" s="13" t="s">
        <v>349</v>
      </c>
      <c r="C29" s="4" t="s">
        <v>240</v>
      </c>
    </row>
    <row r="30" spans="1:3" ht="17" x14ac:dyDescent="0.2">
      <c r="A30" t="str">
        <f>IF(ISNA(VLOOKUP(B30,Definitions!B$2:B$1686,1,FALSE)),"Not listed","")</f>
        <v/>
      </c>
      <c r="B30" s="16" t="s">
        <v>345</v>
      </c>
      <c r="C30" s="4" t="s">
        <v>240</v>
      </c>
    </row>
    <row r="31" spans="1:3" ht="17" x14ac:dyDescent="0.2">
      <c r="A31" t="str">
        <f>IF(ISNA(VLOOKUP(B31,Definitions!B$2:B$1686,1,FALSE)),"Not listed","")</f>
        <v/>
      </c>
      <c r="B31" s="13" t="s">
        <v>347</v>
      </c>
      <c r="C31" s="4" t="s">
        <v>240</v>
      </c>
    </row>
    <row r="32" spans="1:3" ht="17" x14ac:dyDescent="0.2">
      <c r="A32" t="str">
        <f>IF(ISNA(VLOOKUP(B32,Definitions!B$2:B$1686,1,FALSE)),"Not listed","")</f>
        <v/>
      </c>
      <c r="B32" s="16" t="s">
        <v>351</v>
      </c>
      <c r="C32" s="4" t="s">
        <v>240</v>
      </c>
    </row>
    <row r="33" spans="1:3" ht="17" x14ac:dyDescent="0.2">
      <c r="A33" t="str">
        <f>IF(ISNA(VLOOKUP(B33,Definitions!B$2:B$1686,1,FALSE)),"Not listed","")</f>
        <v/>
      </c>
      <c r="B33" s="15" t="s">
        <v>352</v>
      </c>
      <c r="C33" s="4" t="s">
        <v>240</v>
      </c>
    </row>
    <row r="34" spans="1:3" ht="17" x14ac:dyDescent="0.2">
      <c r="A34" t="str">
        <f>IF(ISNA(VLOOKUP(B34,Definitions!B$2:B$1686,1,FALSE)),"Not listed","")</f>
        <v/>
      </c>
      <c r="B34" s="13" t="s">
        <v>356</v>
      </c>
      <c r="C34" s="4" t="s">
        <v>240</v>
      </c>
    </row>
    <row r="35" spans="1:3" ht="17" x14ac:dyDescent="0.2">
      <c r="A35" t="str">
        <f>IF(ISNA(VLOOKUP(B35,Definitions!B$2:B$1686,1,FALSE)),"Not listed","")</f>
        <v/>
      </c>
      <c r="B35" s="15" t="s">
        <v>353</v>
      </c>
      <c r="C35" s="4" t="s">
        <v>240</v>
      </c>
    </row>
    <row r="36" spans="1:3" ht="17" x14ac:dyDescent="0.2">
      <c r="A36" t="str">
        <f>IF(ISNA(VLOOKUP(B36,Definitions!B$2:B$1686,1,FALSE)),"Not listed","")</f>
        <v/>
      </c>
      <c r="B36" s="15" t="s">
        <v>346</v>
      </c>
      <c r="C36" s="4" t="s">
        <v>240</v>
      </c>
    </row>
    <row r="37" spans="1:3" ht="17" x14ac:dyDescent="0.2">
      <c r="A37" t="str">
        <f>IF(ISNA(VLOOKUP(B37,Definitions!B$2:B$1686,1,FALSE)),"Not listed","")</f>
        <v/>
      </c>
      <c r="B37" s="13" t="s">
        <v>237</v>
      </c>
      <c r="C37" s="4" t="s">
        <v>240</v>
      </c>
    </row>
    <row r="38" spans="1:3" ht="17" x14ac:dyDescent="0.2">
      <c r="A38" t="str">
        <f>IF(ISNA(VLOOKUP(B38,Definitions!B$2:B$1686,1,FALSE)),"Not listed","")</f>
        <v/>
      </c>
      <c r="B38" s="15" t="s">
        <v>358</v>
      </c>
      <c r="C38" s="4" t="s">
        <v>240</v>
      </c>
    </row>
    <row r="39" spans="1:3" ht="17" x14ac:dyDescent="0.2">
      <c r="A39" t="str">
        <f>IF(ISNA(VLOOKUP(B39,Definitions!B$2:B$1686,1,FALSE)),"Not listed","")</f>
        <v/>
      </c>
      <c r="B39" s="15" t="s">
        <v>354</v>
      </c>
      <c r="C39" s="4" t="s">
        <v>240</v>
      </c>
    </row>
    <row r="40" spans="1:3" x14ac:dyDescent="0.2">
      <c r="A40" t="str">
        <f>IF(ISNA(VLOOKUP(B40,Definitions!B$2:B$1686,1,FALSE)),"Not listed","")</f>
        <v/>
      </c>
      <c r="B40" s="17" t="s">
        <v>355</v>
      </c>
      <c r="C40" s="4" t="s">
        <v>240</v>
      </c>
    </row>
    <row r="41" spans="1:3" ht="17" x14ac:dyDescent="0.2">
      <c r="A41" t="str">
        <f>IF(ISNA(VLOOKUP(B41,Definitions!B$2:B$1686,1,FALSE)),"Not listed","")</f>
        <v/>
      </c>
      <c r="B41" s="15" t="s">
        <v>342</v>
      </c>
      <c r="C41" s="4" t="s">
        <v>240</v>
      </c>
    </row>
    <row r="42" spans="1:3" ht="17" x14ac:dyDescent="0.2">
      <c r="A42" t="str">
        <f>IF(ISNA(VLOOKUP(B42,Definitions!B$2:B$1686,1,FALSE)),"Not listed","")</f>
        <v/>
      </c>
      <c r="B42" s="15" t="s">
        <v>350</v>
      </c>
      <c r="C42" s="4" t="s">
        <v>240</v>
      </c>
    </row>
    <row r="43" spans="1:3" ht="17" x14ac:dyDescent="0.2">
      <c r="A43" t="str">
        <f>IF(ISNA(VLOOKUP(B43,Definitions!B$2:B$1686,1,FALSE)),"Not listed","")</f>
        <v/>
      </c>
      <c r="B43" s="13" t="s">
        <v>361</v>
      </c>
      <c r="C43" s="4" t="s">
        <v>240</v>
      </c>
    </row>
    <row r="44" spans="1:3" ht="17" x14ac:dyDescent="0.2">
      <c r="A44" t="str">
        <f>IF(ISNA(VLOOKUP(B44,Definitions!B$2:B$1686,1,FALSE)),"Not listed","")</f>
        <v/>
      </c>
      <c r="B44" s="13" t="s">
        <v>363</v>
      </c>
      <c r="C44" s="4" t="s">
        <v>240</v>
      </c>
    </row>
    <row r="45" spans="1:3" ht="17" x14ac:dyDescent="0.2">
      <c r="A45" t="str">
        <f>IF(ISNA(VLOOKUP(B45,Definitions!B$2:B$1686,1,FALSE)),"Not listed","")</f>
        <v/>
      </c>
      <c r="B45" s="13" t="s">
        <v>365</v>
      </c>
      <c r="C45" s="4" t="s">
        <v>240</v>
      </c>
    </row>
    <row r="46" spans="1:3" ht="17" x14ac:dyDescent="0.2">
      <c r="A46" t="str">
        <f>IF(ISNA(VLOOKUP(B46,Definitions!B$2:B$1686,1,FALSE)),"Not listed","")</f>
        <v/>
      </c>
      <c r="B46" s="13" t="s">
        <v>370</v>
      </c>
      <c r="C46" s="4" t="s">
        <v>240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2025-01-17T05:39:02Z</dcterms:modified>
</cp:coreProperties>
</file>