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23391031-FFD1-EA48-BA86-65A7DF791F85}" xr6:coauthVersionLast="47" xr6:coauthVersionMax="47" xr10:uidLastSave="{00000000-0000-0000-0000-000000000000}"/>
  <bookViews>
    <workbookView xWindow="9200" yWindow="3280" windowWidth="39400" windowHeight="24940" tabRatio="500" xr2:uid="{00000000-000D-0000-FFFF-FFFF00000000}"/>
  </bookViews>
  <sheets>
    <sheet name="DictionaryName" sheetId="3" r:id="rId1"/>
    <sheet name="Definitions" sheetId="1" r:id="rId2"/>
    <sheet name="AssociatedElements" sheetId="2" r:id="rId3"/>
    <sheet name="AlternateNames" sheetId="6" r:id="rId4"/>
    <sheet name="List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2" l="1"/>
  <c r="A28" i="2"/>
  <c r="A29" i="2"/>
  <c r="A30" i="2"/>
  <c r="A31" i="2"/>
  <c r="A32" i="2"/>
  <c r="A33" i="2"/>
  <c r="A34" i="2"/>
  <c r="A35" i="2"/>
  <c r="A36" i="2"/>
  <c r="A37" i="2"/>
  <c r="A3" i="2"/>
  <c r="A4" i="2"/>
  <c r="A5" i="2"/>
  <c r="A6" i="2"/>
  <c r="A7" i="2"/>
  <c r="A8" i="2"/>
  <c r="A9" i="2"/>
  <c r="A10" i="2"/>
  <c r="A11" i="2"/>
  <c r="A12" i="2"/>
  <c r="A13" i="2"/>
  <c r="A14" i="2"/>
  <c r="A15" i="2"/>
  <c r="A16" i="2"/>
  <c r="A17" i="2"/>
  <c r="A18" i="2"/>
  <c r="A19" i="2"/>
  <c r="A20" i="2"/>
  <c r="A21" i="2"/>
  <c r="A22" i="2"/>
  <c r="A23" i="2"/>
  <c r="A24" i="2"/>
  <c r="A25" i="2"/>
  <c r="A26" i="2"/>
  <c r="A27" i="1"/>
  <c r="A2" i="1"/>
  <c r="A28" i="1"/>
  <c r="A3" i="1"/>
  <c r="A4" i="1"/>
  <c r="A5" i="1"/>
  <c r="A29" i="1"/>
  <c r="A6" i="1"/>
  <c r="A30" i="1"/>
  <c r="A7" i="1"/>
  <c r="A8" i="1"/>
  <c r="A9" i="1"/>
  <c r="A10" i="1"/>
  <c r="A11" i="1"/>
  <c r="A12" i="1"/>
  <c r="A13" i="1"/>
  <c r="A14" i="1"/>
  <c r="A31" i="1"/>
  <c r="A32" i="1"/>
  <c r="A33" i="1"/>
  <c r="A15" i="1"/>
  <c r="A16" i="1"/>
  <c r="A17" i="1"/>
  <c r="A34" i="1"/>
  <c r="A18" i="1"/>
  <c r="A19" i="1"/>
  <c r="A20" i="1"/>
  <c r="A35" i="1"/>
  <c r="A21" i="1"/>
  <c r="A36" i="1"/>
  <c r="A22" i="1"/>
  <c r="A23" i="1"/>
  <c r="A37" i="1"/>
  <c r="A24" i="1"/>
  <c r="A25" i="1"/>
  <c r="A26" i="1"/>
  <c r="A2" i="6"/>
  <c r="A2" i="2"/>
</calcChain>
</file>

<file path=xl/sharedStrings.xml><?xml version="1.0" encoding="utf-8"?>
<sst xmlns="http://schemas.openxmlformats.org/spreadsheetml/2006/main" count="502" uniqueCount="347">
  <si>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</si>
  <si>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</si>
  <si>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</si>
  <si>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</si>
  <si>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</si>
  <si>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</si>
  <si>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</si>
  <si>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</si>
  <si>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</si>
  <si>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</si>
  <si>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</si>
  <si>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</si>
  <si>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</si>
  <si>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</si>
  <si>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</si>
  <si>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</si>
  <si>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</si>
  <si>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</si>
  <si>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</si>
  <si>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</si>
  <si>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</si>
  <si>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</si>
  <si>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</si>
  <si>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</si>
  <si>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</si>
  <si>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</si>
  <si>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</si>
  <si>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</si>
  <si>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</si>
  <si>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</si>
  <si>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</si>
  <si>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</si>
  <si>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</si>
  <si>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</si>
  <si>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</si>
  <si>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</si>
  <si>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</si>
  <si>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</si>
  <si>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</si>
  <si>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</si>
  <si>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</si>
  <si>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</si>
  <si>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</si>
  <si>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</si>
  <si>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</si>
  <si>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</si>
  <si>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</si>
  <si>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</si>
  <si>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</si>
  <si>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</si>
  <si>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</si>
  <si>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</si>
  <si>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</si>
  <si>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</si>
  <si>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</si>
  <si>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</si>
  <si>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</si>
  <si>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</si>
  <si>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</si>
  <si>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</si>
  <si>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</si>
  <si>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</si>
  <si>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</si>
  <si>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</si>
  <si>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</si>
  <si>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</si>
  <si>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</si>
  <si>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</si>
  <si>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</si>
  <si>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</si>
  <si>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</si>
  <si>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</si>
  <si>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</si>
  <si>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</si>
  <si>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</si>
  <si>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</si>
  <si>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</si>
  <si>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</si>
  <si>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</si>
  <si>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</si>
  <si>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</si>
  <si>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</si>
  <si>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</si>
  <si>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</si>
  <si>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</si>
  <si>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</si>
  <si>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</si>
  <si>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</si>
  <si>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</si>
  <si>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</si>
  <si>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</si>
  <si>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</si>
  <si>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</si>
  <si>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</si>
  <si>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</si>
  <si>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</si>
  <si>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</si>
  <si>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</si>
  <si>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</si>
  <si>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</si>
  <si>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</si>
  <si>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</si>
  <si>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</si>
  <si>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</si>
  <si>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</si>
  <si>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</si>
  <si>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</si>
  <si>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</si>
  <si>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</si>
  <si>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</si>
  <si>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</si>
  <si>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</si>
  <si>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</si>
  <si>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</si>
  <si>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</si>
  <si>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</si>
  <si>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</si>
  <si>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</si>
  <si>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</si>
  <si>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</si>
  <si>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</si>
  <si>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</si>
  <si>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</si>
  <si>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</si>
  <si>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</si>
  <si>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</si>
  <si>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</si>
  <si>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</si>
  <si>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</si>
  <si>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</si>
  <si>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</si>
  <si>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</si>
  <si>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</si>
  <si>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</si>
  <si>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</si>
  <si>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</si>
  <si>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</si>
  <si>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</si>
  <si>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</si>
  <si>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</si>
  <si>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</si>
  <si>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</si>
  <si>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</si>
  <si>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</si>
  <si>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</si>
  <si>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</si>
  <si>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</si>
  <si>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</si>
  <si>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</si>
  <si>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</si>
  <si>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</si>
  <si>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</si>
  <si>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</si>
  <si>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</si>
  <si>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</si>
  <si>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</si>
  <si>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</si>
  <si>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</si>
  <si>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</si>
  <si>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</si>
  <si>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</si>
  <si>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</si>
  <si>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</si>
  <si>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</si>
  <si>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</si>
  <si>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</si>
  <si>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</si>
  <si>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</si>
  <si>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</si>
  <si>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</si>
  <si>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</si>
  <si>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</si>
  <si>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</si>
  <si>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</si>
  <si>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</si>
  <si>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</si>
  <si>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</si>
  <si>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</si>
  <si>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</si>
  <si>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</si>
  <si>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</si>
  <si>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</si>
  <si>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</si>
  <si>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</si>
  <si>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</si>
  <si>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</si>
  <si>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</si>
  <si>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</si>
  <si>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</si>
  <si>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</si>
  <si>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</si>
  <si>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</si>
  <si>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</si>
  <si>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</si>
  <si>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</si>
  <si>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</si>
  <si>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</si>
  <si>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</si>
  <si>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</si>
  <si>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</si>
  <si>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</si>
  <si>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</si>
  <si>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</si>
  <si>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</si>
  <si>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</si>
  <si>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</si>
  <si>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</si>
  <si>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</si>
  <si>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</si>
  <si>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</si>
  <si>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</si>
  <si>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</si>
  <si>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</si>
  <si>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</si>
  <si>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</si>
  <si>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</si>
  <si>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</si>
  <si>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</si>
  <si>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</si>
  <si>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</si>
  <si>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</si>
  <si>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</si>
  <si>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</si>
  <si>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</si>
  <si>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</si>
  <si>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</si>
  <si>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</si>
  <si>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</si>
  <si>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</si>
  <si>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</si>
  <si>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</si>
  <si>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</si>
  <si>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</si>
  <si>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LFS</t>
  </si>
  <si>
    <t>codeSpace</t>
  </si>
  <si>
    <t>An alternate name for the definition code given in ID</t>
  </si>
  <si>
    <t>A URI to provide context for the name. Typically this might identify an authority, a language. a dictionary, or some other metadata value</t>
  </si>
  <si>
    <t>measurand</t>
  </si>
  <si>
    <t xml:space="preserve">DIGGS Sensor Measurement Properties </t>
  </si>
  <si>
    <t xml:space="preserve"> </t>
  </si>
  <si>
    <t>This dictionary contains the values for the measurand property of the diggs:Detector object when used within a ameasurement or construction activity. These values serve to define the speciric properties that are measured by sensors used in those measurements.</t>
  </si>
  <si>
    <t>blow_count</t>
  </si>
  <si>
    <t>Blow Count</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</si>
  <si>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</si>
  <si>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bulk_density</t>
  </si>
  <si>
    <t>Density, Bulk (Natural)</t>
  </si>
  <si>
    <t xml:space="preserve"> Total mass (of solids and water) divided by total volume of material, representing natural conditions</t>
  </si>
  <si>
    <t>chloride_content</t>
  </si>
  <si>
    <t>Chloride Content</t>
  </si>
  <si>
    <t xml:space="preserve"> Chloride content by lab testing (corrosivity series)</t>
  </si>
  <si>
    <t>conductivity</t>
  </si>
  <si>
    <t>Conductivity</t>
  </si>
  <si>
    <t xml:space="preserve"> A measure of the conductive power of a specified material to the flow of an electric current.</t>
  </si>
  <si>
    <t>depth</t>
  </si>
  <si>
    <t>Depth</t>
  </si>
  <si>
    <t>Measured depth of the drill bit from the borehole centerline origin at time of measurement</t>
  </si>
  <si>
    <t>dilation_angle</t>
  </si>
  <si>
    <t>Dilation Angle</t>
  </si>
  <si>
    <t xml:space="preserve"> The diffrence between the observed friction angle of a soil during dilation and the friction angle at zero dilation</t>
  </si>
  <si>
    <t>dmt_tip_bearing</t>
  </si>
  <si>
    <t>Dilatometer Tip Bearing</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</si>
  <si>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</si>
  <si>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elapsed_time</t>
  </si>
  <si>
    <t>Elapsed Time</t>
  </si>
  <si>
    <t>Amount of time since start of a measurement</t>
  </si>
  <si>
    <t>flame_ionization_measurement</t>
  </si>
  <si>
    <t>Flame Ionization Measurement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</si>
  <si>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</si>
  <si>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flow_mass_rate</t>
  </si>
  <si>
    <t>Mass Flow Rate</t>
  </si>
  <si>
    <t>The rate of fluid flow, measuredd as mass/time</t>
  </si>
  <si>
    <t>flow_volume_rate</t>
  </si>
  <si>
    <t>Volume Flow Rate</t>
  </si>
  <si>
    <t>The rate of fluid flow, measuredd as volume/time</t>
  </si>
  <si>
    <t>gauge_pressure</t>
  </si>
  <si>
    <t>Gauge Pressure</t>
  </si>
  <si>
    <t>Pressure measured with a gauge</t>
  </si>
  <si>
    <t>HFFD</t>
  </si>
  <si>
    <t xml:space="preserve"> Heavy fuel fluorescence detector value measured by sensor</t>
  </si>
  <si>
    <t>inclination</t>
  </si>
  <si>
    <t>Inclination</t>
  </si>
  <si>
    <t xml:space="preserve"> Measured inclination angle (vertical = 0 degrees); bearing unspecified or specified as another property</t>
  </si>
  <si>
    <t>inclination_x</t>
  </si>
  <si>
    <t>X Inclination</t>
  </si>
  <si>
    <t xml:space="preserve"> Inclination measured in defined x direction (specified elsewhere)</t>
  </si>
  <si>
    <t>inclination_y</t>
  </si>
  <si>
    <t>Y Inclination</t>
  </si>
  <si>
    <t xml:space="preserve"> Inclination measured in defined y direction (specified elsewhere)</t>
  </si>
  <si>
    <t>LFFD</t>
  </si>
  <si>
    <t xml:space="preserve"> Light fuel fluorescence detector value measured by sensor</t>
  </si>
  <si>
    <t>pH</t>
  </si>
  <si>
    <t>A meassure of how acidic or basic a soil or water is.</t>
  </si>
  <si>
    <t>pid_result</t>
  </si>
  <si>
    <t>Photoionization Detector Result</t>
  </si>
  <si>
    <t>Measures volatile organic compounds and other gases, expressed in parts per million.</t>
  </si>
  <si>
    <t>pore_pressure_equil</t>
  </si>
  <si>
    <t>Equilibrium Pore Water Pressure (U0)</t>
  </si>
  <si>
    <t>The value of pore pressure measured in the field after dissipation of induced excess pore pressure. Could also be from CPTu test</t>
  </si>
  <si>
    <t>pore_pressure_u1</t>
  </si>
  <si>
    <t>Pore Water Pressure (U1)</t>
  </si>
  <si>
    <t>Measured pore pressure from u1 transducer on tip.</t>
  </si>
  <si>
    <t>pore_pressure_u2</t>
  </si>
  <si>
    <t>Pore Water Pressure (U2)</t>
  </si>
  <si>
    <t>Measured pore pressure from u2 transducer behind tip.</t>
  </si>
  <si>
    <t>pore_pressure_u3</t>
  </si>
  <si>
    <t>Pore Water Pressure (U3)</t>
  </si>
  <si>
    <t>Measured pore pressure from u3 transducer behind sleeve.</t>
  </si>
  <si>
    <t>redox_potential</t>
  </si>
  <si>
    <t>Redox Potential</t>
  </si>
  <si>
    <t xml:space="preserve">A 'measure of the ability of chemical/biochemical systems to oxidize (lose electrons) or reduce (gain electrons). </t>
  </si>
  <si>
    <t>resistivity</t>
  </si>
  <si>
    <t>Electrical Resistivity</t>
  </si>
  <si>
    <t>A measure of the resisting power of a specified material to the flow of an electric current.</t>
  </si>
  <si>
    <t>sleeve_friction</t>
  </si>
  <si>
    <t>Sleeve Friction</t>
  </si>
  <si>
    <t>Value of stress measured on sleeve of cone during penetration</t>
  </si>
  <si>
    <t>soil_moisture_content</t>
  </si>
  <si>
    <t>Soil Moisture Content</t>
  </si>
  <si>
    <t>Soil moisture content measured by sensor (eg CPT)</t>
  </si>
  <si>
    <t>sulfate_content</t>
  </si>
  <si>
    <t>Sulfate Content</t>
  </si>
  <si>
    <t>Sulfate content by lab testing (corrosivity series)</t>
  </si>
  <si>
    <t>temperature</t>
  </si>
  <si>
    <t>Temperature</t>
  </si>
  <si>
    <t>Measured temperature</t>
  </si>
  <si>
    <t>thrust</t>
  </si>
  <si>
    <t>Thrust</t>
  </si>
  <si>
    <t>Thrust force required to advance the dilatometer to the test depth. This force is exclusive of soil or other friction along the push rods. This thrust is referred to as qd.</t>
  </si>
  <si>
    <t>Time</t>
  </si>
  <si>
    <t>Time instant of measurement</t>
  </si>
  <si>
    <t>tip_resistance</t>
  </si>
  <si>
    <t>Tip Resistance</t>
  </si>
  <si>
    <t>A measure of stress measured at tip of cone during penetration</t>
  </si>
  <si>
    <t>torque</t>
  </si>
  <si>
    <t>Torque</t>
  </si>
  <si>
    <t>Torque: The rotational force applied by the drill rig.</t>
  </si>
  <si>
    <t>transducer_pressure</t>
  </si>
  <si>
    <t>Transducer Pressure</t>
  </si>
  <si>
    <t>Pressure measured with a transducer</t>
  </si>
  <si>
    <t>water_depth</t>
  </si>
  <si>
    <t>Water Depth</t>
  </si>
  <si>
    <t>Measured depth to water below datum, typically directly observed or computed from a pressure transducer</t>
  </si>
  <si>
    <t>water_elev</t>
  </si>
  <si>
    <t>Water elevation</t>
  </si>
  <si>
    <t>Measured elevation of water level, typically directly observed or computed from a pressure transducer</t>
  </si>
  <si>
    <t>//diggs:measurand</t>
  </si>
  <si>
    <t>measurend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</si>
</sst>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theme="1"/>
      <name val="Calibri"/>
      <family val="2"/>
      <scheme val="minor"/>
    </font>
    <font>
      <sz val="12"/>
      <color rgb="FF000000"/>
      <name val="Calibri"/>
      <family val="2"/>
      <scheme val="minor"/>
    </font>
    <font>
      <sz val="12"/>
      <color rgb="FF000000"/>
      <name val="Aptos Narrow"/>
      <family val="2"/>
    </font>
    <font>
      <sz val="12"/>
      <color theme="3"/>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3">
    <border>
      <left/>
      <right/>
      <top/>
      <bottom/>
      <diagonal/>
    </border>
    <border>
      <left style="thin">
        <color rgb="FFFFFFFF"/>
      </left>
      <right style="thin">
        <color rgb="FFFFFFFF"/>
      </right>
      <top/>
      <bottom style="thick">
        <color rgb="FFFFFFFF"/>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14" fillId="0" borderId="0" xfId="0" applyFont="1" applyAlignment="1">
      <alignment vertical="center" wrapText="1"/>
    </xf>
    <xf numFmtId="0" fontId="13" fillId="0" borderId="0" xfId="0" applyFont="1" applyAlignment="1">
      <alignment vertical="center" wrapText="1"/>
    </xf>
    <xf numFmtId="0" fontId="13" fillId="0" borderId="2" xfId="0" applyFont="1" applyBorder="1" applyAlignment="1">
      <alignment vertical="center" wrapText="1"/>
    </xf>
    <xf numFmtId="0" fontId="4" fillId="3" borderId="0" xfId="0" applyFont="1" applyFill="1" applyAlignment="1">
      <alignment vertical="center" wrapText="1"/>
    </xf>
    <xf numFmtId="0" fontId="4" fillId="0" borderId="0" xfId="0" applyFont="1" applyAlignment="1">
      <alignment vertical="center" wrapText="1"/>
    </xf>
    <xf numFmtId="0" fontId="14" fillId="0" borderId="0" xfId="0" applyFont="1" applyAlignment="1">
      <alignment vertical="center"/>
    </xf>
    <xf numFmtId="0" fontId="12" fillId="0" borderId="0" xfId="0" applyFont="1" applyAlignment="1">
      <alignment vertical="center" wrapText="1"/>
    </xf>
    <xf numFmtId="0" fontId="0" fillId="0" borderId="0" xfId="0" applyNumberFormat="1" applyAlignment="1">
      <alignment vertical="center" wrapText="1"/>
    </xf>
    <xf numFmtId="0" fontId="15" fillId="0" borderId="0" xfId="0" applyFont="1" applyAlignment="1">
      <alignment vertical="center" wrapText="1"/>
    </xf>
    <xf numFmtId="0" fontId="0" fillId="0" borderId="0" xfId="0" applyNumberFormat="1" applyFill="1" applyAlignment="1"/>
    <xf numFmtId="0" fontId="14" fillId="0" borderId="0" xfId="0" applyFont="1" applyBorder="1" applyAlignment="1">
      <alignment vertical="center" wrapText="1"/>
    </xf>
    <xf numFmtId="0" fontId="0" fillId="0" borderId="0" xfId="0" applyBorder="1" applyAlignment="1">
      <alignment vertical="center" wrapText="1"/>
    </xf>
    <xf numFmtId="0" fontId="14" fillId="0" borderId="0" xfId="0" applyFont="1" applyFill="1" applyAlignment="1">
      <alignment vertical="center" wrapText="1"/>
    </xf>
    <xf numFmtId="0" fontId="0" fillId="0" borderId="0" xfId="0" applyFill="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5">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ont>
        <color rgb="FF000000"/>
        <name val="Aptos Narrow"/>
        <family val="2"/>
        <scheme val="none"/>
      </font>
      <alignment horizontal="general" vertical="center" textRotation="0" wrapText="0" indent="0" justifyLastLine="0" shrinkToFit="0" readingOrder="0"/>
    </dxf>
    <dxf>
      <font>
        <color rgb="FF000000"/>
        <name val="Aptos Narrow"/>
        <family val="2"/>
        <scheme val="none"/>
      </font>
      <alignment horizontal="general" vertical="center" textRotation="0" wrapText="0" indent="0" justifyLastLine="0" shrinkToFit="0" readingOrder="0"/>
    </dxf>
    <dxf>
      <font>
        <color rgb="FF000000"/>
        <name val="Aptos Narrow"/>
        <family val="2"/>
        <scheme val="none"/>
      </font>
      <alignment horizontal="general" vertical="center" textRotation="0" wrapText="1"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general" vertical="bottom" textRotation="0" wrapText="1" indent="0" justifyLastLine="0" shrinkToFit="0" readingOrder="0"/>
      <border diagonalUp="0" diagonalDown="0" outline="0">
        <left/>
        <right style="thin">
          <color rgb="FFFFFFFF"/>
        </right>
        <top/>
        <bottom style="thin">
          <color rgb="FFFFFFFF"/>
        </bottom>
      </border>
    </dxf>
    <dxf>
      <font>
        <color auto="1"/>
      </font>
      <fill>
        <patternFill patternType="solid">
          <fgColor indexed="64"/>
          <bgColor rgb="FFDBE5F1"/>
        </patternFill>
      </fill>
      <alignment horizontal="general" vertical="center" textRotation="0" wrapText="0" indent="0" justifyLastLine="0" shrinkToFit="0" readingOrder="0"/>
      <border diagonalUp="0" diagonalDown="0" outline="0">
        <left/>
        <right style="thin">
          <color rgb="FFFFFFFF"/>
        </right>
        <top/>
        <bottom style="thin">
          <color rgb="FFFFFFFF"/>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4" totalsRowShown="0" headerRowDxfId="24" dataDxfId="23">
  <autoFilter ref="A1:E4" xr:uid="{00000000-0009-0000-0100-000002000000}"/>
  <tableColumns count="5">
    <tableColumn id="1" xr3:uid="{00000000-0010-0000-0000-000001000000}" name="Start" dataDxfId="22"/>
    <tableColumn id="4" xr3:uid="{00000000-0010-0000-0000-000004000000}" name="Dictionary ID" dataDxfId="21"/>
    <tableColumn id="5" xr3:uid="{00000000-0010-0000-0000-000005000000}" name="DictionaryFile" dataDxfId="20"/>
    <tableColumn id="2" xr3:uid="{00000000-0010-0000-0000-000002000000}" name="DictionaryName" dataDxfId="19"/>
    <tableColumn id="3" xr3:uid="{00000000-0010-0000-0000-000003000000}" name="Description"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7" dataDxfId="16">
  <autoFilter ref="A1:H37" xr:uid="{00000000-0009-0000-0100-000001000000}"/>
  <sortState xmlns:xlrd2="http://schemas.microsoft.com/office/spreadsheetml/2017/richdata2" ref="A2:H37">
    <sortCondition ref="A1:A37"/>
  </sortState>
  <tableColumns count="8">
    <tableColumn id="1" xr3:uid="{00000000-0010-0000-0100-000001000000}" name="Start" dataDxfId="15">
      <calculatedColumnFormula>IF(ISNA(VLOOKUP(B2,AssociatedElements!B$2:B2849,1,FALSE)),"Not used","")</calculatedColumnFormula>
    </tableColumn>
    <tableColumn id="10" xr3:uid="{00000000-0010-0000-0100-00000A000000}" name="ID" dataDxfId="4"/>
    <tableColumn id="7" xr3:uid="{00000000-0010-0000-0100-000007000000}" name="Name" dataDxfId="6"/>
    <tableColumn id="3" xr3:uid="{00000000-0010-0000-0100-000003000000}" name="Description" dataDxfId="5"/>
    <tableColumn id="4" xr3:uid="{00000000-0010-0000-0100-000004000000}" name="DataType" dataDxfId="3"/>
    <tableColumn id="5" xr3:uid="{00000000-0010-0000-0100-000005000000}" name="QuantityClass" dataDxfId="2"/>
    <tableColumn id="6" xr3:uid="{00000000-0010-0000-0100-000006000000}" name="Authority" dataDxfId="14"/>
    <tableColumn id="9" xr3:uid="{00000000-0010-0000-0100-000009000000}" name="Reference"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7" totalsRowShown="0" headerRowDxfId="12">
  <autoFilter ref="A1:D37" xr:uid="{00000000-0009-0000-0100-000003000000}"/>
  <sortState xmlns:xlrd2="http://schemas.microsoft.com/office/spreadsheetml/2017/richdata2" ref="A2:C2">
    <sortCondition ref="C1:C2"/>
  </sortState>
  <tableColumns count="4">
    <tableColumn id="1" xr3:uid="{00000000-0010-0000-0200-000001000000}" name="Start" dataDxfId="11">
      <calculatedColumnFormula>IF(ISNA(VLOOKUP(B2,Definitions!B$2:B$1839,1,FALSE)),"Not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0CC37-04AB-8D4D-892F-F71979176D16}" name="AssociatedElements5" displayName="AssociatedElements5" ref="A1:D2" totalsRowShown="0" headerRowDxfId="10">
  <autoFilter ref="A1:D2" xr:uid="{00000000-0009-0000-0100-000003000000}"/>
  <sortState xmlns:xlrd2="http://schemas.microsoft.com/office/spreadsheetml/2017/richdata2" ref="A2:C2">
    <sortCondition ref="C1:C2"/>
  </sortState>
  <tableColumns count="4">
    <tableColumn id="1" xr3:uid="{02380BFF-37AF-9E4B-90BC-810D8EE9F845}" name="Start" dataDxfId="9">
      <calculatedColumnFormula>IF(ISNA(VLOOKUP(B2,Definitions!B$2:B$1839,1,FALSE)),"Not listed","")</calculatedColumnFormula>
    </tableColumn>
    <tableColumn id="4" xr3:uid="{5E6BF6FE-A198-8C42-A675-7E2A6AC3DAC7}" name="ID" dataDxfId="8"/>
    <tableColumn id="2" xr3:uid="{5B418AFD-E436-414C-98B3-82272B95D62A}" name="Name" dataDxfId="7"/>
    <tableColumn id="3" xr3:uid="{1FE3CE3E-155C-A44F-A7E6-27A5EC4A69F8}" name="codeSpac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tabSelected="1" workbookViewId="0">
      <selection activeCell="C4" sqref="C4"/>
    </sheetView>
  </sheetViews>
  <sheetFormatPr baseColWidth="10" defaultColWidth="11" defaultRowHeight="16" x14ac:dyDescent="0.2"/>
  <cols>
    <col min="1" max="1" width="7.5" style="10" customWidth="1"/>
    <col min="2" max="2" width="41.33203125" style="10" customWidth="1"/>
    <col min="3" max="3" width="26.33203125" style="10" customWidth="1"/>
    <col min="4" max="4" width="35.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54" customHeight="1" x14ac:dyDescent="0.2">
      <c r="B3" s="2" t="s">
        <v>237</v>
      </c>
      <c r="C3" s="14" t="s">
        <v>346</v>
      </c>
      <c r="D3" s="14" t="s">
        <v>238</v>
      </c>
      <c r="E3" s="2" t="s">
        <v>240</v>
      </c>
    </row>
    <row r="4" spans="1:5" ht="17" x14ac:dyDescent="0.2">
      <c r="A4" s="2"/>
      <c r="B4" s="2"/>
      <c r="D4" s="2"/>
      <c r="E4" s="2" t="s">
        <v>239</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opLeftCell="A17" zoomScale="150" zoomScaleNormal="150" workbookViewId="0">
      <selection activeCell="B37" sqref="B27:B37"/>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34" x14ac:dyDescent="0.2">
      <c r="A2" s="22" t="str">
        <f>IF(ISNA(VLOOKUP(B2,AssociatedElements!B$2:B2866,1,FALSE)),"Not used","")</f>
        <v/>
      </c>
      <c r="B2" s="15" t="s">
        <v>244</v>
      </c>
      <c r="C2" s="15" t="s">
        <v>245</v>
      </c>
      <c r="D2" s="16" t="s">
        <v>246</v>
      </c>
      <c r="E2" s="15" t="s">
        <v>1</v>
      </c>
      <c r="F2" s="15" t="s">
        <v>17</v>
      </c>
      <c r="G2" s="11"/>
    </row>
    <row r="3" spans="1:8" ht="17" x14ac:dyDescent="0.2">
      <c r="A3" s="22" t="str">
        <f>IF(ISNA(VLOOKUP(B3,AssociatedElements!B$2:B2888,1,FALSE)),"Not used","")</f>
        <v/>
      </c>
      <c r="B3" s="15" t="s">
        <v>250</v>
      </c>
      <c r="C3" s="15" t="s">
        <v>251</v>
      </c>
      <c r="D3" s="16" t="s">
        <v>252</v>
      </c>
      <c r="E3" s="15" t="s">
        <v>1</v>
      </c>
      <c r="F3" s="15" t="s">
        <v>16</v>
      </c>
      <c r="G3" s="11"/>
    </row>
    <row r="4" spans="1:8" ht="17" x14ac:dyDescent="0.2">
      <c r="A4" s="22" t="str">
        <f>IF(ISNA(VLOOKUP(B4,AssociatedElements!B$2:B2899,1,FALSE)),"Not used","")</f>
        <v/>
      </c>
      <c r="B4" s="2" t="s">
        <v>253</v>
      </c>
      <c r="C4" s="2" t="s">
        <v>254</v>
      </c>
      <c r="D4" s="2" t="s">
        <v>255</v>
      </c>
      <c r="E4" s="2" t="s">
        <v>1</v>
      </c>
      <c r="F4" s="2" t="s">
        <v>2</v>
      </c>
      <c r="G4" s="11"/>
    </row>
    <row r="5" spans="1:8" ht="34" x14ac:dyDescent="0.2">
      <c r="A5" s="22" t="str">
        <f>IF(ISNA(VLOOKUP(B5,AssociatedElements!B$2:B2900,1,FALSE)),"Not used","")</f>
        <v/>
      </c>
      <c r="B5" s="15" t="s">
        <v>256</v>
      </c>
      <c r="C5" s="15" t="s">
        <v>257</v>
      </c>
      <c r="D5" s="16" t="s">
        <v>258</v>
      </c>
      <c r="E5" s="15" t="s">
        <v>1</v>
      </c>
      <c r="F5" s="15" t="s">
        <v>11</v>
      </c>
      <c r="G5" s="11"/>
    </row>
    <row r="6" spans="1:8" ht="17" x14ac:dyDescent="0.2">
      <c r="A6" s="22" t="str">
        <f>IF(ISNA(VLOOKUP(B6,AssociatedElements!B$2:B2906,1,FALSE)),"Not used","")</f>
        <v/>
      </c>
      <c r="B6" s="2" t="s">
        <v>262</v>
      </c>
      <c r="C6" s="18" t="s">
        <v>263</v>
      </c>
      <c r="D6" s="18" t="s">
        <v>264</v>
      </c>
      <c r="E6" s="19" t="s">
        <v>1</v>
      </c>
      <c r="F6" s="2" t="s">
        <v>25</v>
      </c>
      <c r="G6" s="11"/>
    </row>
    <row r="7" spans="1:8" ht="17" x14ac:dyDescent="0.2">
      <c r="A7" s="22" t="str">
        <f>IF(ISNA(VLOOKUP(B7,AssociatedElements!B$2:B2910,1,FALSE)),"Not used","")</f>
        <v/>
      </c>
      <c r="B7" s="2" t="s">
        <v>268</v>
      </c>
      <c r="C7" s="2" t="s">
        <v>269</v>
      </c>
      <c r="D7" s="2" t="s">
        <v>270</v>
      </c>
      <c r="E7" s="2" t="s">
        <v>1</v>
      </c>
      <c r="F7" s="2" t="s">
        <v>105</v>
      </c>
      <c r="G7" s="11"/>
    </row>
    <row r="8" spans="1:8" ht="17" x14ac:dyDescent="0.2">
      <c r="A8" s="22" t="str">
        <f>IF(ISNA(VLOOKUP(B8,AssociatedElements!B$2:B2911,1,FALSE)),"Not used","")</f>
        <v/>
      </c>
      <c r="B8" s="2" t="s">
        <v>271</v>
      </c>
      <c r="C8" s="2" t="s">
        <v>272</v>
      </c>
      <c r="D8" s="2" t="s">
        <v>273</v>
      </c>
      <c r="E8" s="2" t="s">
        <v>1</v>
      </c>
      <c r="F8" s="2" t="s">
        <v>162</v>
      </c>
      <c r="G8" s="11"/>
    </row>
    <row r="9" spans="1:8" ht="17" x14ac:dyDescent="0.2">
      <c r="A9" s="22" t="str">
        <f>IF(ISNA(VLOOKUP(B9,AssociatedElements!B$2:B2917,1,FALSE)),"Not used","")</f>
        <v/>
      </c>
      <c r="B9" s="2" t="s">
        <v>274</v>
      </c>
      <c r="C9" s="18" t="s">
        <v>275</v>
      </c>
      <c r="D9" s="18" t="s">
        <v>276</v>
      </c>
      <c r="E9" s="19" t="s">
        <v>1</v>
      </c>
      <c r="F9" s="2" t="s">
        <v>3</v>
      </c>
      <c r="G9" s="11"/>
    </row>
    <row r="10" spans="1:8" ht="17" x14ac:dyDescent="0.2">
      <c r="A10" s="22" t="str">
        <f>IF(ISNA(VLOOKUP(B10,AssociatedElements!B$2:B2919,1,FALSE)),"Not used","")</f>
        <v/>
      </c>
      <c r="B10" s="15" t="s">
        <v>277</v>
      </c>
      <c r="C10" s="15" t="s">
        <v>277</v>
      </c>
      <c r="D10" s="16" t="s">
        <v>278</v>
      </c>
      <c r="E10" s="15" t="s">
        <v>1</v>
      </c>
      <c r="F10" s="15" t="s">
        <v>24</v>
      </c>
      <c r="G10" s="11"/>
    </row>
    <row r="11" spans="1:8" ht="34" x14ac:dyDescent="0.2">
      <c r="A11" s="22" t="str">
        <f>IF(ISNA(VLOOKUP(B11,AssociatedElements!B$2:B2921,1,FALSE)),"Not used","")</f>
        <v/>
      </c>
      <c r="B11" s="15" t="s">
        <v>279</v>
      </c>
      <c r="C11" s="15" t="s">
        <v>280</v>
      </c>
      <c r="D11" s="16" t="s">
        <v>281</v>
      </c>
      <c r="E11" s="15" t="s">
        <v>1</v>
      </c>
      <c r="F11" s="15" t="s">
        <v>11</v>
      </c>
      <c r="G11" s="11"/>
    </row>
    <row r="12" spans="1:8" ht="17" x14ac:dyDescent="0.2">
      <c r="A12" s="22" t="str">
        <f>IF(ISNA(VLOOKUP(B12,AssociatedElements!B$2:B2922,1,FALSE)),"Not used","")</f>
        <v/>
      </c>
      <c r="B12" s="15" t="s">
        <v>282</v>
      </c>
      <c r="C12" s="15" t="s">
        <v>283</v>
      </c>
      <c r="D12" s="16" t="s">
        <v>284</v>
      </c>
      <c r="E12" s="15" t="s">
        <v>1</v>
      </c>
      <c r="F12" s="15" t="s">
        <v>11</v>
      </c>
      <c r="G12" s="11"/>
    </row>
    <row r="13" spans="1:8" ht="17" x14ac:dyDescent="0.2">
      <c r="A13" s="22" t="str">
        <f>IF(ISNA(VLOOKUP(B13,AssociatedElements!B$2:B2923,1,FALSE)),"Not used","")</f>
        <v/>
      </c>
      <c r="B13" s="15" t="s">
        <v>285</v>
      </c>
      <c r="C13" s="15" t="s">
        <v>286</v>
      </c>
      <c r="D13" s="16" t="s">
        <v>287</v>
      </c>
      <c r="E13" s="15" t="s">
        <v>1</v>
      </c>
      <c r="F13" s="15" t="s">
        <v>11</v>
      </c>
      <c r="G13" s="11"/>
    </row>
    <row r="14" spans="1:8" ht="17" x14ac:dyDescent="0.2">
      <c r="A14" s="22" t="str">
        <f>IF(ISNA(VLOOKUP(B14,AssociatedElements!B$2:B2927,1,FALSE)),"Not used","")</f>
        <v/>
      </c>
      <c r="B14" s="15" t="s">
        <v>288</v>
      </c>
      <c r="C14" s="15" t="s">
        <v>288</v>
      </c>
      <c r="D14" s="16" t="s">
        <v>289</v>
      </c>
      <c r="E14" s="15" t="s">
        <v>1</v>
      </c>
      <c r="F14" s="15" t="s">
        <v>24</v>
      </c>
      <c r="G14" s="11"/>
    </row>
    <row r="15" spans="1:8" ht="17" x14ac:dyDescent="0.2">
      <c r="A15" s="22" t="str">
        <f>IF(ISNA(VLOOKUP(B15,AssociatedElements!B$2:B2969,1,FALSE)),"Not used","")</f>
        <v/>
      </c>
      <c r="B15" s="15" t="s">
        <v>298</v>
      </c>
      <c r="C15" s="20" t="s">
        <v>299</v>
      </c>
      <c r="D15" s="21" t="s">
        <v>300</v>
      </c>
      <c r="E15" s="20" t="s">
        <v>1</v>
      </c>
      <c r="F15" s="20" t="s">
        <v>3</v>
      </c>
      <c r="G15" s="11"/>
    </row>
    <row r="16" spans="1:8" ht="17" x14ac:dyDescent="0.2">
      <c r="A16" s="22" t="str">
        <f>IF(ISNA(VLOOKUP(B16,AssociatedElements!B$2:B2970,1,FALSE)),"Not used","")</f>
        <v/>
      </c>
      <c r="B16" s="15" t="s">
        <v>301</v>
      </c>
      <c r="C16" s="20" t="s">
        <v>302</v>
      </c>
      <c r="D16" s="21" t="s">
        <v>303</v>
      </c>
      <c r="E16" s="20" t="s">
        <v>1</v>
      </c>
      <c r="F16" s="20" t="s">
        <v>3</v>
      </c>
      <c r="G16" s="11"/>
    </row>
    <row r="17" spans="1:7" ht="17" x14ac:dyDescent="0.2">
      <c r="A17" s="22" t="str">
        <f>IF(ISNA(VLOOKUP(B17,AssociatedElements!B$2:B2971,1,FALSE)),"Not used","")</f>
        <v/>
      </c>
      <c r="B17" s="15" t="s">
        <v>304</v>
      </c>
      <c r="C17" s="20" t="s">
        <v>305</v>
      </c>
      <c r="D17" s="21" t="s">
        <v>306</v>
      </c>
      <c r="E17" s="20" t="s">
        <v>1</v>
      </c>
      <c r="F17" s="20" t="s">
        <v>3</v>
      </c>
      <c r="G17" s="11"/>
    </row>
    <row r="18" spans="1:7" ht="17" x14ac:dyDescent="0.2">
      <c r="A18" s="22" t="str">
        <f>IF(ISNA(VLOOKUP(B18,AssociatedElements!B$2:B2977,1,FALSE)),"Not used","")</f>
        <v/>
      </c>
      <c r="B18" s="15" t="s">
        <v>310</v>
      </c>
      <c r="C18" s="20" t="s">
        <v>311</v>
      </c>
      <c r="D18" s="21" t="s">
        <v>312</v>
      </c>
      <c r="E18" s="20" t="s">
        <v>1</v>
      </c>
      <c r="F18" s="20" t="s">
        <v>20</v>
      </c>
      <c r="G18" s="11"/>
    </row>
    <row r="19" spans="1:7" ht="17" x14ac:dyDescent="0.2">
      <c r="A19" s="22" t="str">
        <f>IF(ISNA(VLOOKUP(B19,AssociatedElements!B$2:B2991,1,FALSE)),"Not used","")</f>
        <v/>
      </c>
      <c r="B19" s="15" t="s">
        <v>313</v>
      </c>
      <c r="C19" s="20" t="s">
        <v>314</v>
      </c>
      <c r="D19" s="21" t="s">
        <v>315</v>
      </c>
      <c r="E19" s="20" t="s">
        <v>1</v>
      </c>
      <c r="F19" s="20" t="s">
        <v>3</v>
      </c>
      <c r="G19" s="11"/>
    </row>
    <row r="20" spans="1:7" ht="17" x14ac:dyDescent="0.2">
      <c r="A20" s="22" t="str">
        <f>IF(ISNA(VLOOKUP(B20,AssociatedElements!B$2:B2993,1,FALSE)),"Not used","")</f>
        <v/>
      </c>
      <c r="B20" s="15" t="s">
        <v>316</v>
      </c>
      <c r="C20" s="20" t="s">
        <v>317</v>
      </c>
      <c r="D20" s="21" t="s">
        <v>318</v>
      </c>
      <c r="E20" s="20" t="s">
        <v>1</v>
      </c>
      <c r="F20" s="20" t="s">
        <v>10</v>
      </c>
      <c r="G20" s="11"/>
    </row>
    <row r="21" spans="1:7" ht="17" x14ac:dyDescent="0.2">
      <c r="A21" s="22" t="str">
        <f>IF(ISNA(VLOOKUP(B21,AssociatedElements!B$2:B3003,1,FALSE)),"Not used","")</f>
        <v/>
      </c>
      <c r="B21" s="15" t="s">
        <v>322</v>
      </c>
      <c r="C21" s="20" t="s">
        <v>323</v>
      </c>
      <c r="D21" s="21" t="s">
        <v>324</v>
      </c>
      <c r="E21" s="20" t="s">
        <v>1</v>
      </c>
      <c r="F21" s="20" t="s">
        <v>22</v>
      </c>
      <c r="G21" s="11"/>
    </row>
    <row r="22" spans="1:7" ht="17" x14ac:dyDescent="0.2">
      <c r="A22" s="22" t="str">
        <f>IF(ISNA(VLOOKUP(B22,AssociatedElements!B$2:B3006,1,FALSE)),"Not used","")</f>
        <v/>
      </c>
      <c r="B22" s="15" t="s">
        <v>25</v>
      </c>
      <c r="C22" s="20" t="s">
        <v>328</v>
      </c>
      <c r="D22" s="21" t="s">
        <v>329</v>
      </c>
      <c r="E22" s="20" t="s">
        <v>25</v>
      </c>
      <c r="F22" s="20" t="s">
        <v>25</v>
      </c>
      <c r="G22" s="11"/>
    </row>
    <row r="23" spans="1:7" ht="17" x14ac:dyDescent="0.2">
      <c r="A23" s="22" t="str">
        <f>IF(ISNA(VLOOKUP(B23,AssociatedElements!B$2:B3007,1,FALSE)),"Not used","")</f>
        <v/>
      </c>
      <c r="B23" s="15" t="s">
        <v>330</v>
      </c>
      <c r="C23" s="20" t="s">
        <v>331</v>
      </c>
      <c r="D23" s="21" t="s">
        <v>332</v>
      </c>
      <c r="E23" s="20" t="s">
        <v>1</v>
      </c>
      <c r="F23" s="20" t="s">
        <v>3</v>
      </c>
      <c r="G23" s="11"/>
    </row>
    <row r="24" spans="1:7" ht="17" x14ac:dyDescent="0.2">
      <c r="A24" s="22" t="str">
        <f>IF(ISNA(VLOOKUP(B24,AssociatedElements!B$2:B3010,1,FALSE)),"Not used","")</f>
        <v/>
      </c>
      <c r="B24" s="2" t="s">
        <v>336</v>
      </c>
      <c r="C24" s="2" t="s">
        <v>337</v>
      </c>
      <c r="D24" s="18" t="s">
        <v>338</v>
      </c>
      <c r="E24" s="2" t="s">
        <v>1</v>
      </c>
      <c r="F24" s="2" t="s">
        <v>3</v>
      </c>
      <c r="G24" s="11"/>
    </row>
    <row r="25" spans="1:7" ht="34" x14ac:dyDescent="0.2">
      <c r="A25" s="22" t="str">
        <f>IF(ISNA(VLOOKUP(B25,AssociatedElements!B$2:B3023,1,FALSE)),"Not used","")</f>
        <v/>
      </c>
      <c r="B25" s="15" t="s">
        <v>339</v>
      </c>
      <c r="C25" s="25" t="s">
        <v>340</v>
      </c>
      <c r="D25" s="26" t="s">
        <v>341</v>
      </c>
      <c r="E25" s="15" t="s">
        <v>1</v>
      </c>
      <c r="F25" s="15" t="s">
        <v>2</v>
      </c>
      <c r="G25" s="11"/>
    </row>
    <row r="26" spans="1:7" ht="34" x14ac:dyDescent="0.2">
      <c r="A26" s="22" t="str">
        <f>IF(ISNA(VLOOKUP(B26,AssociatedElements!B$2:B3024,1,FALSE)),"Not used","")</f>
        <v/>
      </c>
      <c r="B26" s="15" t="s">
        <v>342</v>
      </c>
      <c r="C26" s="15" t="s">
        <v>343</v>
      </c>
      <c r="D26" s="2" t="s">
        <v>344</v>
      </c>
      <c r="E26" s="15" t="s">
        <v>1</v>
      </c>
      <c r="F26" s="15" t="s">
        <v>2</v>
      </c>
      <c r="G26" s="11"/>
    </row>
    <row r="27" spans="1:7" ht="68" x14ac:dyDescent="0.2">
      <c r="A27" s="22" t="str">
        <f>IF(ISNA(VLOOKUP(B27,AssociatedElements!B$2:B2865,1,FALSE)),"Not used","")</f>
        <v/>
      </c>
      <c r="B27" s="15" t="s">
        <v>241</v>
      </c>
      <c r="C27" s="15" t="s">
        <v>242</v>
      </c>
      <c r="D27" s="17" t="s">
        <v>243</v>
      </c>
      <c r="E27" s="15" t="s">
        <v>180</v>
      </c>
      <c r="F27" s="15" t="s">
        <v>10</v>
      </c>
      <c r="G27" s="11"/>
    </row>
    <row r="28" spans="1:7" ht="34" x14ac:dyDescent="0.2">
      <c r="A28" s="22" t="str">
        <f>IF(ISNA(VLOOKUP(B28,AssociatedElements!B$2:B2871,1,FALSE)),"Not used","")</f>
        <v/>
      </c>
      <c r="B28" s="15" t="s">
        <v>247</v>
      </c>
      <c r="C28" s="15" t="s">
        <v>248</v>
      </c>
      <c r="D28" s="16" t="s">
        <v>249</v>
      </c>
      <c r="E28" s="15" t="s">
        <v>1</v>
      </c>
      <c r="F28" s="15" t="s">
        <v>28</v>
      </c>
      <c r="G28" s="11"/>
    </row>
    <row r="29" spans="1:7" ht="85" x14ac:dyDescent="0.2">
      <c r="A29" s="22" t="str">
        <f>IF(ISNA(VLOOKUP(B29,AssociatedElements!B$2:B2902,1,FALSE)),"Not used","")</f>
        <v/>
      </c>
      <c r="B29" s="15" t="s">
        <v>259</v>
      </c>
      <c r="C29" s="15" t="s">
        <v>260</v>
      </c>
      <c r="D29" s="16" t="s">
        <v>261</v>
      </c>
      <c r="E29" s="15" t="s">
        <v>1</v>
      </c>
      <c r="F29" s="15" t="s">
        <v>3</v>
      </c>
      <c r="G29" s="11"/>
    </row>
    <row r="30" spans="1:7" ht="68" x14ac:dyDescent="0.2">
      <c r="A30" s="22" t="str">
        <f>IF(ISNA(VLOOKUP(B30,AssociatedElements!B$2:B2908,1,FALSE)),"Not used","")</f>
        <v/>
      </c>
      <c r="B30" s="15" t="s">
        <v>265</v>
      </c>
      <c r="C30" s="15" t="s">
        <v>266</v>
      </c>
      <c r="D30" s="16" t="s">
        <v>267</v>
      </c>
      <c r="E30" s="15" t="s">
        <v>1</v>
      </c>
      <c r="F30" s="15"/>
      <c r="G30" s="11"/>
    </row>
    <row r="31" spans="1:7" ht="34" x14ac:dyDescent="0.2">
      <c r="A31" s="22" t="str">
        <f>IF(ISNA(VLOOKUP(B31,AssociatedElements!B$2:B2961,1,FALSE)),"Not used","")</f>
        <v/>
      </c>
      <c r="B31" s="15" t="s">
        <v>290</v>
      </c>
      <c r="C31" s="20" t="s">
        <v>290</v>
      </c>
      <c r="D31" s="21" t="s">
        <v>291</v>
      </c>
      <c r="E31" s="20" t="s">
        <v>1</v>
      </c>
      <c r="F31" s="20"/>
      <c r="G31" s="11"/>
    </row>
    <row r="32" spans="1:7" ht="34" x14ac:dyDescent="0.2">
      <c r="A32" s="22" t="str">
        <f>IF(ISNA(VLOOKUP(B32,AssociatedElements!B$2:B2962,1,FALSE)),"Not used","")</f>
        <v/>
      </c>
      <c r="B32" s="15" t="s">
        <v>292</v>
      </c>
      <c r="C32" s="20" t="s">
        <v>293</v>
      </c>
      <c r="D32" s="21" t="s">
        <v>294</v>
      </c>
      <c r="E32" s="20" t="s">
        <v>1</v>
      </c>
      <c r="F32" s="20" t="s">
        <v>12</v>
      </c>
      <c r="G32" s="11"/>
    </row>
    <row r="33" spans="1:7" ht="34" x14ac:dyDescent="0.2">
      <c r="A33" s="22" t="str">
        <f>IF(ISNA(VLOOKUP(B33,AssociatedElements!B$2:B2967,1,FALSE)),"Not used","")</f>
        <v/>
      </c>
      <c r="B33" s="15" t="s">
        <v>295</v>
      </c>
      <c r="C33" s="20" t="s">
        <v>296</v>
      </c>
      <c r="D33" s="21" t="s">
        <v>297</v>
      </c>
      <c r="E33" s="20" t="s">
        <v>1</v>
      </c>
      <c r="F33" s="20" t="s">
        <v>3</v>
      </c>
      <c r="G33" s="11"/>
    </row>
    <row r="34" spans="1:7" ht="34" x14ac:dyDescent="0.2">
      <c r="A34" s="22" t="str">
        <f>IF(ISNA(VLOOKUP(B34,AssociatedElements!B$2:B2975,1,FALSE)),"Not used","")</f>
        <v/>
      </c>
      <c r="B34" s="15" t="s">
        <v>307</v>
      </c>
      <c r="C34" s="20" t="s">
        <v>308</v>
      </c>
      <c r="D34" s="21" t="s">
        <v>309</v>
      </c>
      <c r="E34" s="20" t="s">
        <v>1</v>
      </c>
      <c r="F34" s="20" t="s">
        <v>24</v>
      </c>
      <c r="G34" s="11"/>
    </row>
    <row r="35" spans="1:7" ht="34" x14ac:dyDescent="0.2">
      <c r="A35" s="22" t="str">
        <f>IF(ISNA(VLOOKUP(B35,AssociatedElements!B$2:B2999,1,FALSE)),"Not used","")</f>
        <v/>
      </c>
      <c r="B35" s="15" t="s">
        <v>319</v>
      </c>
      <c r="C35" s="20" t="s">
        <v>320</v>
      </c>
      <c r="D35" s="21" t="s">
        <v>321</v>
      </c>
      <c r="E35" s="20" t="s">
        <v>1</v>
      </c>
      <c r="F35" s="20" t="s">
        <v>28</v>
      </c>
      <c r="G35" s="11"/>
    </row>
    <row r="36" spans="1:7" ht="34" x14ac:dyDescent="0.2">
      <c r="A36" s="22" t="str">
        <f>IF(ISNA(VLOOKUP(B36,AssociatedElements!B$2:B3005,1,FALSE)),"Not used","")</f>
        <v/>
      </c>
      <c r="B36" s="15" t="s">
        <v>325</v>
      </c>
      <c r="C36" s="20" t="s">
        <v>326</v>
      </c>
      <c r="D36" s="21" t="s">
        <v>327</v>
      </c>
      <c r="E36" s="20" t="s">
        <v>1</v>
      </c>
      <c r="F36" s="20" t="s">
        <v>5</v>
      </c>
      <c r="G36" s="11"/>
    </row>
    <row r="37" spans="1:7" ht="34" x14ac:dyDescent="0.2">
      <c r="A37" s="22" t="str">
        <f>IF(ISNA(VLOOKUP(B37,AssociatedElements!B$2:B3009,1,FALSE)),"Not used","")</f>
        <v/>
      </c>
      <c r="B37" s="2" t="s">
        <v>333</v>
      </c>
      <c r="C37" s="2" t="s">
        <v>334</v>
      </c>
      <c r="D37" s="2" t="s">
        <v>335</v>
      </c>
      <c r="E37" s="2" t="s">
        <v>1</v>
      </c>
      <c r="F37" s="2" t="s">
        <v>111</v>
      </c>
      <c r="G37" s="1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7"/>
  <sheetViews>
    <sheetView zoomScale="120" zoomScaleNormal="120" workbookViewId="0">
      <pane ySplit="1" topLeftCell="A2" activePane="bottomLeft" state="frozen"/>
      <selection pane="bottomLeft" activeCell="C29" sqref="C29"/>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ht="17" x14ac:dyDescent="0.2">
      <c r="A2" t="str">
        <f>IF(ISNA(VLOOKUP(#REF!,Definitions!B$2:B$1839,1,FALSE)),"Not listed","")</f>
        <v/>
      </c>
      <c r="B2" s="2" t="s">
        <v>244</v>
      </c>
      <c r="C2" s="3" t="s">
        <v>345</v>
      </c>
    </row>
    <row r="3" spans="1:4" ht="17" x14ac:dyDescent="0.2">
      <c r="A3" s="24" t="str">
        <f>IF(ISNA(VLOOKUP(B3,Definitions!B$2:B$1839,1,FALSE)),"Not listed","")</f>
        <v/>
      </c>
      <c r="B3" s="23" t="s">
        <v>250</v>
      </c>
      <c r="C3" s="3" t="s">
        <v>345</v>
      </c>
    </row>
    <row r="4" spans="1:4" ht="17" x14ac:dyDescent="0.2">
      <c r="A4" s="24" t="str">
        <f>IF(ISNA(VLOOKUP(B4,Definitions!B$2:B$1839,1,FALSE)),"Not listed","")</f>
        <v/>
      </c>
      <c r="B4" s="2" t="s">
        <v>253</v>
      </c>
      <c r="C4" s="3" t="s">
        <v>345</v>
      </c>
    </row>
    <row r="5" spans="1:4" ht="17" x14ac:dyDescent="0.2">
      <c r="A5" s="24" t="str">
        <f>IF(ISNA(VLOOKUP(B5,Definitions!B$2:B$1839,1,FALSE)),"Not listed","")</f>
        <v/>
      </c>
      <c r="B5" s="2" t="s">
        <v>256</v>
      </c>
      <c r="C5" s="3" t="s">
        <v>345</v>
      </c>
    </row>
    <row r="6" spans="1:4" ht="17" x14ac:dyDescent="0.2">
      <c r="A6" s="24" t="str">
        <f>IF(ISNA(VLOOKUP(B6,Definitions!B$2:B$1839,1,FALSE)),"Not listed","")</f>
        <v/>
      </c>
      <c r="B6" s="2" t="s">
        <v>262</v>
      </c>
      <c r="C6" s="3" t="s">
        <v>345</v>
      </c>
    </row>
    <row r="7" spans="1:4" ht="17" x14ac:dyDescent="0.2">
      <c r="A7" s="24" t="str">
        <f>IF(ISNA(VLOOKUP(B7,Definitions!B$2:B$1839,1,FALSE)),"Not listed","")</f>
        <v/>
      </c>
      <c r="B7" s="2" t="s">
        <v>268</v>
      </c>
      <c r="C7" s="3" t="s">
        <v>345</v>
      </c>
    </row>
    <row r="8" spans="1:4" ht="17" x14ac:dyDescent="0.2">
      <c r="A8" s="24" t="str">
        <f>IF(ISNA(VLOOKUP(B8,Definitions!B$2:B$1839,1,FALSE)),"Not listed","")</f>
        <v/>
      </c>
      <c r="B8" s="2" t="s">
        <v>271</v>
      </c>
      <c r="C8" s="3" t="s">
        <v>345</v>
      </c>
    </row>
    <row r="9" spans="1:4" ht="17" x14ac:dyDescent="0.2">
      <c r="A9" s="24" t="str">
        <f>IF(ISNA(VLOOKUP(B9,Definitions!B$2:B$1839,1,FALSE)),"Not listed","")</f>
        <v/>
      </c>
      <c r="B9" s="2" t="s">
        <v>274</v>
      </c>
      <c r="C9" s="3" t="s">
        <v>345</v>
      </c>
    </row>
    <row r="10" spans="1:4" ht="17" x14ac:dyDescent="0.2">
      <c r="A10" s="24" t="str">
        <f>IF(ISNA(VLOOKUP(B10,Definitions!B$2:B$1839,1,FALSE)),"Not listed","")</f>
        <v/>
      </c>
      <c r="B10" s="23" t="s">
        <v>277</v>
      </c>
      <c r="C10" s="3" t="s">
        <v>345</v>
      </c>
    </row>
    <row r="11" spans="1:4" ht="17" x14ac:dyDescent="0.2">
      <c r="A11" s="24" t="str">
        <f>IF(ISNA(VLOOKUP(B11,Definitions!B$2:B$1839,1,FALSE)),"Not listed","")</f>
        <v/>
      </c>
      <c r="B11" s="23" t="s">
        <v>279</v>
      </c>
      <c r="C11" s="3" t="s">
        <v>345</v>
      </c>
    </row>
    <row r="12" spans="1:4" ht="17" x14ac:dyDescent="0.2">
      <c r="A12" s="24" t="str">
        <f>IF(ISNA(VLOOKUP(B12,Definitions!B$2:B$1839,1,FALSE)),"Not listed","")</f>
        <v/>
      </c>
      <c r="B12" s="23" t="s">
        <v>282</v>
      </c>
      <c r="C12" s="3" t="s">
        <v>345</v>
      </c>
    </row>
    <row r="13" spans="1:4" ht="17" x14ac:dyDescent="0.2">
      <c r="A13" s="24" t="str">
        <f>IF(ISNA(VLOOKUP(B13,Definitions!B$2:B$1839,1,FALSE)),"Not listed","")</f>
        <v/>
      </c>
      <c r="B13" s="23" t="s">
        <v>285</v>
      </c>
      <c r="C13" s="3" t="s">
        <v>345</v>
      </c>
    </row>
    <row r="14" spans="1:4" ht="17" x14ac:dyDescent="0.2">
      <c r="A14" s="24" t="str">
        <f>IF(ISNA(VLOOKUP(B14,Definitions!B$2:B$1839,1,FALSE)),"Not listed","")</f>
        <v/>
      </c>
      <c r="B14" s="23" t="s">
        <v>288</v>
      </c>
      <c r="C14" s="3" t="s">
        <v>345</v>
      </c>
    </row>
    <row r="15" spans="1:4" ht="17" x14ac:dyDescent="0.2">
      <c r="A15" s="24" t="str">
        <f>IF(ISNA(VLOOKUP(B15,Definitions!B$2:B$1839,1,FALSE)),"Not listed","")</f>
        <v/>
      </c>
      <c r="B15" s="2" t="s">
        <v>298</v>
      </c>
      <c r="C15" s="3" t="s">
        <v>345</v>
      </c>
    </row>
    <row r="16" spans="1:4" ht="17" x14ac:dyDescent="0.2">
      <c r="A16" s="24" t="str">
        <f>IF(ISNA(VLOOKUP(B16,Definitions!B$2:B$1839,1,FALSE)),"Not listed","")</f>
        <v/>
      </c>
      <c r="B16" s="2" t="s">
        <v>301</v>
      </c>
      <c r="C16" s="3" t="s">
        <v>345</v>
      </c>
    </row>
    <row r="17" spans="1:3" ht="17" x14ac:dyDescent="0.2">
      <c r="A17" s="24" t="str">
        <f>IF(ISNA(VLOOKUP(B17,Definitions!B$2:B$1839,1,FALSE)),"Not listed","")</f>
        <v/>
      </c>
      <c r="B17" s="2" t="s">
        <v>304</v>
      </c>
      <c r="C17" s="3" t="s">
        <v>345</v>
      </c>
    </row>
    <row r="18" spans="1:3" ht="17" x14ac:dyDescent="0.2">
      <c r="A18" s="24" t="str">
        <f>IF(ISNA(VLOOKUP(B18,Definitions!B$2:B$1839,1,FALSE)),"Not listed","")</f>
        <v/>
      </c>
      <c r="B18" s="2" t="s">
        <v>310</v>
      </c>
      <c r="C18" s="3" t="s">
        <v>345</v>
      </c>
    </row>
    <row r="19" spans="1:3" ht="17" x14ac:dyDescent="0.2">
      <c r="A19" s="24" t="str">
        <f>IF(ISNA(VLOOKUP(B19,Definitions!B$2:B$1839,1,FALSE)),"Not listed","")</f>
        <v/>
      </c>
      <c r="B19" s="23" t="s">
        <v>313</v>
      </c>
      <c r="C19" s="3" t="s">
        <v>345</v>
      </c>
    </row>
    <row r="20" spans="1:3" ht="17" x14ac:dyDescent="0.2">
      <c r="A20" s="24" t="str">
        <f>IF(ISNA(VLOOKUP(B20,Definitions!B$2:B$1839,1,FALSE)),"Not listed","")</f>
        <v/>
      </c>
      <c r="B20" s="23" t="s">
        <v>316</v>
      </c>
      <c r="C20" s="3" t="s">
        <v>345</v>
      </c>
    </row>
    <row r="21" spans="1:3" ht="17" x14ac:dyDescent="0.2">
      <c r="A21" s="24" t="str">
        <f>IF(ISNA(VLOOKUP(B21,Definitions!B$2:B$1839,1,FALSE)),"Not listed","")</f>
        <v/>
      </c>
      <c r="B21" s="23" t="s">
        <v>322</v>
      </c>
      <c r="C21" s="3" t="s">
        <v>345</v>
      </c>
    </row>
    <row r="22" spans="1:3" ht="17" x14ac:dyDescent="0.2">
      <c r="A22" s="24" t="str">
        <f>IF(ISNA(VLOOKUP(B22,Definitions!B$2:B$1839,1,FALSE)),"Not listed","")</f>
        <v/>
      </c>
      <c r="B22" s="23" t="s">
        <v>25</v>
      </c>
      <c r="C22" s="3" t="s">
        <v>345</v>
      </c>
    </row>
    <row r="23" spans="1:3" ht="17" x14ac:dyDescent="0.2">
      <c r="A23" s="24" t="str">
        <f>IF(ISNA(VLOOKUP(B23,Definitions!B$2:B$1839,1,FALSE)),"Not listed","")</f>
        <v/>
      </c>
      <c r="B23" s="23" t="s">
        <v>330</v>
      </c>
      <c r="C23" s="3" t="s">
        <v>345</v>
      </c>
    </row>
    <row r="24" spans="1:3" ht="17" x14ac:dyDescent="0.2">
      <c r="A24" s="24" t="str">
        <f>IF(ISNA(VLOOKUP(B24,Definitions!B$2:B$1839,1,FALSE)),"Not listed","")</f>
        <v/>
      </c>
      <c r="B24" s="2" t="s">
        <v>336</v>
      </c>
      <c r="C24" s="3" t="s">
        <v>345</v>
      </c>
    </row>
    <row r="25" spans="1:3" ht="17" x14ac:dyDescent="0.2">
      <c r="A25" s="24" t="str">
        <f>IF(ISNA(VLOOKUP(B25,Definitions!B$2:B$1839,1,FALSE)),"Not listed","")</f>
        <v/>
      </c>
      <c r="B25" s="2" t="s">
        <v>339</v>
      </c>
      <c r="C25" s="3" t="s">
        <v>345</v>
      </c>
    </row>
    <row r="26" spans="1:3" ht="17" x14ac:dyDescent="0.2">
      <c r="A26" s="24" t="str">
        <f>IF(ISNA(VLOOKUP(B26,Definitions!B$2:B$1839,1,FALSE)),"Not listed","")</f>
        <v/>
      </c>
      <c r="B26" s="2" t="s">
        <v>342</v>
      </c>
      <c r="C26" s="3" t="s">
        <v>345</v>
      </c>
    </row>
    <row r="27" spans="1:3" ht="17" x14ac:dyDescent="0.2">
      <c r="A27" s="24" t="str">
        <f>IF(ISNA(VLOOKUP(B27,Definitions!B$2:B$1839,1,FALSE)),"Not listed","")</f>
        <v/>
      </c>
      <c r="B27" s="27" t="s">
        <v>241</v>
      </c>
      <c r="C27" s="3" t="s">
        <v>345</v>
      </c>
    </row>
    <row r="28" spans="1:3" ht="17" x14ac:dyDescent="0.2">
      <c r="A28" s="24" t="str">
        <f>IF(ISNA(VLOOKUP(B28,Definitions!B$2:B$1839,1,FALSE)),"Not listed","")</f>
        <v/>
      </c>
      <c r="B28" s="27" t="s">
        <v>247</v>
      </c>
      <c r="C28" s="3" t="s">
        <v>345</v>
      </c>
    </row>
    <row r="29" spans="1:3" ht="17" x14ac:dyDescent="0.2">
      <c r="A29" s="24" t="str">
        <f>IF(ISNA(VLOOKUP(B29,Definitions!B$2:B$1839,1,FALSE)),"Not listed","")</f>
        <v/>
      </c>
      <c r="B29" s="27" t="s">
        <v>259</v>
      </c>
      <c r="C29" s="3" t="s">
        <v>345</v>
      </c>
    </row>
    <row r="30" spans="1:3" ht="17" x14ac:dyDescent="0.2">
      <c r="A30" s="24" t="str">
        <f>IF(ISNA(VLOOKUP(B30,Definitions!B$2:B$1839,1,FALSE)),"Not listed","")</f>
        <v/>
      </c>
      <c r="B30" s="27" t="s">
        <v>265</v>
      </c>
      <c r="C30" s="3" t="s">
        <v>345</v>
      </c>
    </row>
    <row r="31" spans="1:3" ht="17" x14ac:dyDescent="0.2">
      <c r="A31" s="24" t="str">
        <f>IF(ISNA(VLOOKUP(B31,Definitions!B$2:B$1839,1,FALSE)),"Not listed","")</f>
        <v/>
      </c>
      <c r="B31" s="27" t="s">
        <v>290</v>
      </c>
      <c r="C31" s="3" t="s">
        <v>345</v>
      </c>
    </row>
    <row r="32" spans="1:3" ht="17" x14ac:dyDescent="0.2">
      <c r="A32" s="24" t="str">
        <f>IF(ISNA(VLOOKUP(B32,Definitions!B$2:B$1839,1,FALSE)),"Not listed","")</f>
        <v/>
      </c>
      <c r="B32" s="27" t="s">
        <v>292</v>
      </c>
      <c r="C32" s="3" t="s">
        <v>345</v>
      </c>
    </row>
    <row r="33" spans="1:3" ht="17" x14ac:dyDescent="0.2">
      <c r="A33" s="24" t="str">
        <f>IF(ISNA(VLOOKUP(B33,Definitions!B$2:B$1839,1,FALSE)),"Not listed","")</f>
        <v/>
      </c>
      <c r="B33" s="27" t="s">
        <v>295</v>
      </c>
      <c r="C33" s="3" t="s">
        <v>345</v>
      </c>
    </row>
    <row r="34" spans="1:3" ht="17" x14ac:dyDescent="0.2">
      <c r="A34" s="24" t="str">
        <f>IF(ISNA(VLOOKUP(B34,Definitions!B$2:B$1839,1,FALSE)),"Not listed","")</f>
        <v/>
      </c>
      <c r="B34" s="27" t="s">
        <v>307</v>
      </c>
      <c r="C34" s="3" t="s">
        <v>345</v>
      </c>
    </row>
    <row r="35" spans="1:3" ht="17" x14ac:dyDescent="0.2">
      <c r="A35" s="24" t="str">
        <f>IF(ISNA(VLOOKUP(B35,Definitions!B$2:B$1839,1,FALSE)),"Not listed","")</f>
        <v/>
      </c>
      <c r="B35" s="27" t="s">
        <v>319</v>
      </c>
      <c r="C35" s="3" t="s">
        <v>345</v>
      </c>
    </row>
    <row r="36" spans="1:3" ht="17" x14ac:dyDescent="0.2">
      <c r="A36" s="24" t="str">
        <f>IF(ISNA(VLOOKUP(B36,Definitions!B$2:B$1839,1,FALSE)),"Not listed","")</f>
        <v/>
      </c>
      <c r="B36" s="27" t="s">
        <v>325</v>
      </c>
      <c r="C36" s="3" t="s">
        <v>345</v>
      </c>
    </row>
    <row r="37" spans="1:3" ht="17" x14ac:dyDescent="0.2">
      <c r="A37" s="24" t="str">
        <f>IF(ISNA(VLOOKUP(B37,Definitions!B$2:B$1839,1,FALSE)),"Not listed","")</f>
        <v/>
      </c>
      <c r="B37" s="28" t="s">
        <v>333</v>
      </c>
      <c r="C37" s="3" t="s">
        <v>345</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95E2-AB35-E24B-99C3-70BA9A932410}">
  <dimension ref="A1:D2"/>
  <sheetViews>
    <sheetView zoomScale="120" zoomScaleNormal="120" workbookViewId="0">
      <pane ySplit="1" topLeftCell="A2" activePane="bottomLeft" state="frozen"/>
      <selection pane="bottomLeft" activeCell="B8" sqref="B8"/>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8</v>
      </c>
      <c r="D1" s="6" t="s">
        <v>234</v>
      </c>
    </row>
    <row r="2" spans="1:4" x14ac:dyDescent="0.2">
      <c r="A2" t="str">
        <f>IF(ISNA(VLOOKUP(B2,Definitions!B$2:B$1839,1,FALSE)),"Not listed","")</f>
        <v>Not listed</v>
      </c>
      <c r="B2" t="s">
        <v>233</v>
      </c>
      <c r="C2" s="3" t="s">
        <v>235</v>
      </c>
      <c r="D2" t="s">
        <v>236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AlternateNames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2025-05-15T22:14:21Z</dcterms:modified>
</cp:coreProperties>
</file>