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C044FCEE-3DB2-B541-A1BB-2F066C9291B5}" xr6:coauthVersionLast="47" xr6:coauthVersionMax="47" xr10:uidLastSave="{00000000-0000-0000-0000-000000000000}"/>
  <bookViews>
    <workbookView xWindow="0" yWindow="500" windowWidth="35840" windowHeight="20760" tabRatio="500" activeTab="1"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2" l="1"/>
  <c r="A16" i="2"/>
  <c r="A15" i="2"/>
  <c r="A14" i="2"/>
  <c r="A13" i="2"/>
  <c r="A12" i="2"/>
  <c r="A11" i="2"/>
  <c r="A10" i="2"/>
  <c r="A9" i="2"/>
  <c r="A8" i="2"/>
  <c r="A7" i="2"/>
  <c r="A6" i="2"/>
  <c r="A5" i="2"/>
  <c r="A4" i="2"/>
  <c r="A3" i="2"/>
  <c r="A2" i="2" l="1"/>
  <c r="A3" i="1" l="1"/>
  <c r="A8" i="1"/>
  <c r="A10" i="1"/>
  <c r="A5" i="1"/>
  <c r="A4" i="1"/>
  <c r="A6" i="1"/>
  <c r="A9" i="1"/>
  <c r="A7" i="1"/>
  <c r="A11" i="1"/>
  <c r="A2" i="1"/>
</calcChain>
</file>

<file path=xl/sharedStrings.xml><?xml version="1.0" encoding="utf-8"?>
<sst xmlns="http://schemas.openxmlformats.org/spreadsheetml/2006/main" count="336" uniqueCount="277">
  <si>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</si>
  <si>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</si>
  <si>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</si>
  <si>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</si>
  <si>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</si>
  <si>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</si>
  <si>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</si>
  <si>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</si>
  <si>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</si>
  <si>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</si>
  <si>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</si>
  <si>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</si>
  <si>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</si>
  <si>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</si>
  <si>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</si>
  <si>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</si>
  <si>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</si>
  <si>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</si>
  <si>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</si>
  <si>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</si>
  <si>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</si>
  <si>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</si>
  <si>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</si>
  <si>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</si>
  <si>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</si>
  <si>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</si>
  <si>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</si>
  <si>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</si>
  <si>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</si>
  <si>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</si>
  <si>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</si>
  <si>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</si>
  <si>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</si>
  <si>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</si>
  <si>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</si>
  <si>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</si>
  <si>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</si>
  <si>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</si>
  <si>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</si>
  <si>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</si>
  <si>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</si>
  <si>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</si>
  <si>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</si>
  <si>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</si>
  <si>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</si>
  <si>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</si>
  <si>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</si>
  <si>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</si>
  <si>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</si>
  <si>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</si>
  <si>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</si>
  <si>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</si>
  <si>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</si>
  <si>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</si>
  <si>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</si>
  <si>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</si>
  <si>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</si>
  <si>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</si>
  <si>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</si>
  <si>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</si>
  <si>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</si>
  <si>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</si>
  <si>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</si>
  <si>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</si>
  <si>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</si>
  <si>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</si>
  <si>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</si>
  <si>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</si>
  <si>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</si>
  <si>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</si>
  <si>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</si>
  <si>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</si>
  <si>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</si>
  <si>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</si>
  <si>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</si>
  <si>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</si>
  <si>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</si>
  <si>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</si>
  <si>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</si>
  <si>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</si>
  <si>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</si>
  <si>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</si>
  <si>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</si>
  <si>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</si>
  <si>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</si>
  <si>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</si>
  <si>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</si>
  <si>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</si>
  <si>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</si>
  <si>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</si>
  <si>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</si>
  <si>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</si>
  <si>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</si>
  <si>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</si>
  <si>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</si>
  <si>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</si>
  <si>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</si>
  <si>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</si>
  <si>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</si>
  <si>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</si>
  <si>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</si>
  <si>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</si>
  <si>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</si>
  <si>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</si>
  <si>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</si>
  <si>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</si>
  <si>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</si>
  <si>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</si>
  <si>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</si>
  <si>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</si>
  <si>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</si>
  <si>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</si>
  <si>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</si>
  <si>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</si>
  <si>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</si>
  <si>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</si>
  <si>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</si>
  <si>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</si>
  <si>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</si>
  <si>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</si>
  <si>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</si>
  <si>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</si>
  <si>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</si>
  <si>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</si>
  <si>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</si>
  <si>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</si>
  <si>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</si>
  <si>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</si>
  <si>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</si>
  <si>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</si>
  <si>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</si>
  <si>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</si>
  <si>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</si>
  <si>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</si>
  <si>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</si>
  <si>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</si>
  <si>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</si>
  <si>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</si>
  <si>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</si>
  <si>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</si>
  <si>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</si>
  <si>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</si>
  <si>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</si>
  <si>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</si>
  <si>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</si>
  <si>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</si>
  <si>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</si>
  <si>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</si>
  <si>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</si>
  <si>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</si>
  <si>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</si>
  <si>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</si>
  <si>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</si>
  <si>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</si>
  <si>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</si>
  <si>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</si>
  <si>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</si>
  <si>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</si>
  <si>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</si>
  <si>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</si>
  <si>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</si>
  <si>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</si>
  <si>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</si>
  <si>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</si>
  <si>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</si>
  <si>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</si>
  <si>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</si>
  <si>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</si>
  <si>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</si>
  <si>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</si>
  <si>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</si>
  <si>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</si>
  <si>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</si>
  <si>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</si>
  <si>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</si>
  <si>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</si>
  <si>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</si>
  <si>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</si>
  <si>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</si>
  <si>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</si>
  <si>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</si>
  <si>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</si>
  <si>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</si>
  <si>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</si>
  <si>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</si>
  <si>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</si>
  <si>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</si>
  <si>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</si>
  <si>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</si>
  <si>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</si>
  <si>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</si>
  <si>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</si>
  <si>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</si>
  <si>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</si>
  <si>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</si>
  <si>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</si>
  <si>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</si>
  <si>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</si>
  <si>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</si>
  <si>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</si>
  <si>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</si>
  <si>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</si>
  <si>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</si>
  <si>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</si>
  <si>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</si>
  <si>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</si>
  <si>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</si>
  <si>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</si>
  <si>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</si>
  <si>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</si>
  <si>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</si>
  <si>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</si>
  <si>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</si>
  <si>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</si>
  <si>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</si>
  <si>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</si>
  <si>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</si>
  <si>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</si>
  <si>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</si>
  <si>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</si>
  <si>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</si>
  <si>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</si>
  <si>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</si>
  <si>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</si>
  <si>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</si>
  <si>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</si>
  <si>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</si>
  <si>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</si>
  <si>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</si>
  <si>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</si>
  <si>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</si>
  <si>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</si>
  <si>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</si>
  <si>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classificationCode</t>
  </si>
  <si>
    <t>//diggs:Lithology/diggs:classificationCode</t>
  </si>
  <si>
    <t>ch</t>
  </si>
  <si>
    <t>cl</t>
  </si>
  <si>
    <t>cl-ml</t>
  </si>
  <si>
    <t>gc</t>
  </si>
  <si>
    <t>gc-gm</t>
  </si>
  <si>
    <t>gm</t>
  </si>
  <si>
    <t>class-astmD5715</t>
  </si>
  <si>
    <t>DIGGS Soil Classification Code List Definitions for Peat Soils (ASTM D5715)</t>
  </si>
  <si>
    <t>Classification codes for peat soils as defined by ASTM-D5715. These codes are used as values for the classificationCode property of the Lithology object.</t>
  </si>
  <si>
    <t>h1</t>
  </si>
  <si>
    <t>H1</t>
  </si>
  <si>
    <t>Completely undecomposed peat that, when
squeezed, releases clear colorless water. Plant remains are
intact and easily identifiable. No amorphous material is present.</t>
  </si>
  <si>
    <t>h2</t>
  </si>
  <si>
    <t>H2</t>
  </si>
  <si>
    <t>Almost completely undecomposed peat that,
when squeezed, releases yellowish water. Plant remains are
still relatively intact. No amorphous material is present.</t>
  </si>
  <si>
    <t>h3</t>
  </si>
  <si>
    <t>H3</t>
  </si>
  <si>
    <t>Very slightly decomposed peat that, when
squeezed, releases turbid brown water, but in which no
amorphous peat passes between the fingers.</t>
  </si>
  <si>
    <t>h4</t>
  </si>
  <si>
    <t>H4</t>
  </si>
  <si>
    <t>Slightly decomposed peat that, when squeezed,
releases dark brown water. No peat passes between the fingers
but the plant remains are somewhat visibly altered and less
distinct. The residue left in hand appears slightly pasty.</t>
  </si>
  <si>
    <t>h5</t>
  </si>
  <si>
    <t>H5</t>
  </si>
  <si>
    <t>Moderately decomposed peat that, when
squeezed, releases very turbid water containing a small amount
of amorphous granular peat through the fingers. The residue
remaining in hand is strongly pasty in consistency and the
tissues of the original source plants are difficult to recognize.</t>
  </si>
  <si>
    <t>h6</t>
  </si>
  <si>
    <t>H6</t>
  </si>
  <si>
    <t>Moderately decomposed peat that, when
squeezed, releases through the fingers about one-third of the
peat. The residue remaining after squeezing is strongly pasty.
Very little plant structure is visible before squeezing; but, some
small amount of intact debris becomes more visible after
squeezing.</t>
  </si>
  <si>
    <t>h7</t>
  </si>
  <si>
    <t>H7</t>
  </si>
  <si>
    <t>Strongly decomposed peat that, when squeezed,
releases through the fingers about one-half of the peat. The
water released, if any, is dark and. The residue remaining after
squeezing is primarily composed of amorphous material with
little recognizable plant tissue.</t>
  </si>
  <si>
    <t>h8</t>
  </si>
  <si>
    <t>H8</t>
  </si>
  <si>
    <t>Very strongly decomposed peat that, when
squeezed, releases through the fingers about two-thirds of the
peat. The residue remaining after squeezing is primarily
composed of amorphous material with very little intact plant
tissue.</t>
  </si>
  <si>
    <t>h9</t>
  </si>
  <si>
    <t>H9</t>
  </si>
  <si>
    <t>Almost completely decomposed peat that, when
squeezed, almost entirely releases through the fingers as a
fairly uniform dark paste. Almost no recognizable plant structures
are evident in the residue.</t>
  </si>
  <si>
    <t>h10</t>
  </si>
  <si>
    <t>H10</t>
  </si>
  <si>
    <t>Completely decomposed peat containing no
discernible plant tissues. When squeezed, all of the peat
releases through the fingers as a uniform dark paste.</t>
  </si>
  <si>
    <t>https://www.astm.org/d5715-00.html</t>
  </si>
  <si>
    <t>ASTM D5715</t>
  </si>
  <si>
    <t>/diggs:Lithology/diggs:classificationCode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</si>
</sst>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1"/>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0" fillId="0" borderId="0" xfId="0" applyAlignment="1">
      <alignment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4" fillId="0" borderId="0" xfId="0" applyFont="1" applyAlignment="1">
      <alignment horizontal="left" vertical="center"/>
    </xf>
    <xf numFmtId="0" fontId="2" fillId="0" borderId="0" xfId="1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font>
        <strike val="0"/>
        <outline val="0"/>
        <shadow val="0"/>
        <u val="none"/>
        <vertAlign val="baseline"/>
        <sz val="12"/>
        <color auto="1"/>
        <name val="Calibri"/>
        <scheme val="minor"/>
      </font>
      <alignment horizontal="left" vertical="center" textRotation="0" wrapText="1" indent="0" justifyLastLine="0" shrinkToFit="0" readingOrder="0"/>
    </dxf>
    <dxf>
      <font>
        <color auto="1"/>
      </font>
      <alignment horizontal="left" vertical="center"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Users/dponti/GitHub/diggs-dictionaries/DIGGSDictionaryClassificationCodeASTMD248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19" dataDxfId="18">
  <autoFilter ref="A1:E3" xr:uid="{00000000-0009-0000-0100-000002000000}"/>
  <tableColumns count="5">
    <tableColumn id="1" xr3:uid="{00000000-0010-0000-0000-000001000000}" name="Start" dataDxfId="17"/>
    <tableColumn id="4" xr3:uid="{00000000-0010-0000-0000-000004000000}" name="Dictionary ID" dataDxfId="16"/>
    <tableColumn id="5" xr3:uid="{00000000-0010-0000-0000-000005000000}" name="DictionaryFile"/>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1" totalsRowShown="0" headerRowDxfId="13" dataDxfId="12">
  <autoFilter ref="A1:H11" xr:uid="{00000000-0009-0000-0100-000001000000}"/>
  <tableColumns count="8">
    <tableColumn id="1" xr3:uid="{00000000-0010-0000-0100-000001000000}" name="Start" dataDxfId="11">
      <calculatedColumnFormula>IF(ISNA(VLOOKUP(B2,AssociatedElements!B$2:B2841,1,FALSE)),"Not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7" totalsRowShown="0" headerRowDxfId="3">
  <autoFilter ref="A1:D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IF(ISNA(VLOOKUP(B2,Definitions!B$2:B$1836,1,FALSE)),"Not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stm.org/d5715-00.html" TargetMode="External"/><Relationship Id="rId1" Type="http://schemas.openxmlformats.org/officeDocument/2006/relationships/hyperlink" Target="https://www.astm.org/d5715-00.html"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21.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68" x14ac:dyDescent="0.2">
      <c r="B3" s="12" t="s">
        <v>233</v>
      </c>
      <c r="C3" s="2" t="s">
        <v>241</v>
      </c>
      <c r="D3" s="2" t="s">
        <v>242</v>
      </c>
      <c r="E3" s="2" t="s">
        <v>243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tabSelected="1" workbookViewId="0">
      <selection activeCell="C2" sqref="C2"/>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IF(ISNA(VLOOKUP(B2,AssociatedElements!B$2:B2841,1,FALSE)),"Not used","")</f>
        <v/>
      </c>
      <c r="B2" s="13" t="s">
        <v>244</v>
      </c>
      <c r="C2" s="14" t="s">
        <v>245</v>
      </c>
      <c r="D2" s="14" t="s">
        <v>246</v>
      </c>
      <c r="E2" s="16" t="s">
        <v>4</v>
      </c>
      <c r="G2" s="16" t="s">
        <v>275</v>
      </c>
      <c r="H2" s="17" t="s">
        <v>274</v>
      </c>
    </row>
    <row r="3" spans="1:8" ht="51" x14ac:dyDescent="0.2">
      <c r="A3" s="2" t="str">
        <f>IF(ISNA(VLOOKUP(B3,AssociatedElements!B$2:B2842,1,FALSE)),"Not used","")</f>
        <v/>
      </c>
      <c r="B3" s="13" t="s">
        <v>247</v>
      </c>
      <c r="C3" s="14" t="s">
        <v>248</v>
      </c>
      <c r="D3" s="14" t="s">
        <v>249</v>
      </c>
      <c r="E3" s="16" t="s">
        <v>4</v>
      </c>
      <c r="G3" s="16" t="s">
        <v>275</v>
      </c>
      <c r="H3" s="17" t="s">
        <v>274</v>
      </c>
    </row>
    <row r="4" spans="1:8" ht="48" x14ac:dyDescent="0.2">
      <c r="A4" s="2" t="str">
        <f>IF(ISNA(VLOOKUP(B4,AssociatedElements!B$2:B2843,1,FALSE)),"Not used","")</f>
        <v/>
      </c>
      <c r="B4" s="13" t="s">
        <v>250</v>
      </c>
      <c r="C4" s="15" t="s">
        <v>251</v>
      </c>
      <c r="D4" s="15" t="s">
        <v>252</v>
      </c>
      <c r="E4" s="16" t="s">
        <v>4</v>
      </c>
      <c r="G4" s="16" t="s">
        <v>275</v>
      </c>
      <c r="H4" s="17" t="s">
        <v>274</v>
      </c>
    </row>
    <row r="5" spans="1:8" ht="68" x14ac:dyDescent="0.2">
      <c r="A5" s="2" t="str">
        <f>IF(ISNA(VLOOKUP(B5,AssociatedElements!B$2:B2844,1,FALSE)),"Not used","")</f>
        <v/>
      </c>
      <c r="B5" s="13" t="s">
        <v>253</v>
      </c>
      <c r="C5" s="14" t="s">
        <v>254</v>
      </c>
      <c r="D5" s="14" t="s">
        <v>255</v>
      </c>
      <c r="E5" s="16" t="s">
        <v>4</v>
      </c>
      <c r="G5" s="16" t="s">
        <v>275</v>
      </c>
      <c r="H5" s="17" t="s">
        <v>274</v>
      </c>
    </row>
    <row r="6" spans="1:8" ht="80" x14ac:dyDescent="0.2">
      <c r="A6" s="2" t="str">
        <f>IF(ISNA(VLOOKUP(B6,AssociatedElements!B$2:B2845,1,FALSE)),"Not used","")</f>
        <v/>
      </c>
      <c r="B6" s="13" t="s">
        <v>256</v>
      </c>
      <c r="C6" s="15" t="s">
        <v>257</v>
      </c>
      <c r="D6" s="15" t="s">
        <v>258</v>
      </c>
      <c r="E6" s="16" t="s">
        <v>4</v>
      </c>
      <c r="G6" s="16" t="s">
        <v>275</v>
      </c>
      <c r="H6" s="17" t="s">
        <v>274</v>
      </c>
    </row>
    <row r="7" spans="1:8" ht="102" x14ac:dyDescent="0.2">
      <c r="A7" s="2" t="str">
        <f>IF(ISNA(VLOOKUP(B7,AssociatedElements!B$2:B2846,1,FALSE)),"Not used","")</f>
        <v/>
      </c>
      <c r="B7" s="13" t="s">
        <v>259</v>
      </c>
      <c r="C7" s="14" t="s">
        <v>260</v>
      </c>
      <c r="D7" s="14" t="s">
        <v>261</v>
      </c>
      <c r="E7" s="16" t="s">
        <v>4</v>
      </c>
      <c r="G7" s="16" t="s">
        <v>275</v>
      </c>
      <c r="H7" s="17" t="s">
        <v>274</v>
      </c>
    </row>
    <row r="8" spans="1:8" ht="85" x14ac:dyDescent="0.2">
      <c r="A8" s="2" t="str">
        <f>IF(ISNA(VLOOKUP(B8,AssociatedElements!B$2:B2847,1,FALSE)),"Not used","")</f>
        <v/>
      </c>
      <c r="B8" s="13" t="s">
        <v>262</v>
      </c>
      <c r="C8" s="14" t="s">
        <v>263</v>
      </c>
      <c r="D8" s="14" t="s">
        <v>264</v>
      </c>
      <c r="E8" s="16" t="s">
        <v>4</v>
      </c>
      <c r="G8" s="16" t="s">
        <v>275</v>
      </c>
      <c r="H8" s="17" t="s">
        <v>274</v>
      </c>
    </row>
    <row r="9" spans="1:8" ht="85" x14ac:dyDescent="0.2">
      <c r="A9" s="2" t="str">
        <f>IF(ISNA(VLOOKUP(B9,AssociatedElements!B$2:B2848,1,FALSE)),"Not used","")</f>
        <v/>
      </c>
      <c r="B9" s="13" t="s">
        <v>265</v>
      </c>
      <c r="C9" s="14" t="s">
        <v>266</v>
      </c>
      <c r="D9" s="14" t="s">
        <v>267</v>
      </c>
      <c r="E9" s="16" t="s">
        <v>4</v>
      </c>
      <c r="G9" s="16" t="s">
        <v>275</v>
      </c>
      <c r="H9" s="17" t="s">
        <v>274</v>
      </c>
    </row>
    <row r="10" spans="1:8" ht="68" x14ac:dyDescent="0.2">
      <c r="A10" s="2" t="str">
        <f>IF(ISNA(VLOOKUP(B10,AssociatedElements!B$2:B2849,1,FALSE)),"Not used","")</f>
        <v/>
      </c>
      <c r="B10" s="13" t="s">
        <v>268</v>
      </c>
      <c r="C10" s="14" t="s">
        <v>269</v>
      </c>
      <c r="D10" s="14" t="s">
        <v>270</v>
      </c>
      <c r="E10" s="16" t="s">
        <v>4</v>
      </c>
      <c r="G10" s="16" t="s">
        <v>275</v>
      </c>
      <c r="H10" s="17" t="s">
        <v>274</v>
      </c>
    </row>
    <row r="11" spans="1:8" ht="51" x14ac:dyDescent="0.2">
      <c r="A11" s="2" t="str">
        <f>IF(ISNA(VLOOKUP(B11,AssociatedElements!B$2:B2850,1,FALSE)),"Not used","")</f>
        <v/>
      </c>
      <c r="B11" s="13" t="s">
        <v>271</v>
      </c>
      <c r="C11" s="14" t="s">
        <v>272</v>
      </c>
      <c r="D11" s="14" t="s">
        <v>273</v>
      </c>
      <c r="E11" s="16" t="s">
        <v>4</v>
      </c>
      <c r="G11" s="16" t="s">
        <v>275</v>
      </c>
      <c r="H11" s="17" t="s">
        <v>274</v>
      </c>
    </row>
  </sheetData>
  <hyperlinks>
    <hyperlink ref="H2" r:id="rId1" xr:uid="{00000000-0004-0000-0100-000000000000}"/>
    <hyperlink ref="H3:H11" r:id="rId2" display="https://www.astm.org/d5715-00.html" xr:uid="{00000000-0004-0000-0100-000001000000}"/>
  </hyperlinks>
  <pageMargins left="0.7" right="0.7" top="0.75" bottom="0.75" header="0.3" footer="0.3"/>
  <pageSetup orientation="portrait"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F2:F11</xm:sqref>
        </x14:dataValidation>
        <x14:dataValidation type="list" showInputMessage="1" showErrorMessage="1" xr:uid="{00000000-0002-0000-0100-000001000000}">
          <x14:formula1>
            <xm:f>'/Users/dponti/GitHub/def/Codelist Excel Files and Conversion Templates to XML/Y:\Users\dponti\GitHub\diggs-dictionaries\[DIGGSDictionaryClassificationCodeASTMD2487.xlsx]Lists'!#REF!</xm:f>
          </x14:formula1>
          <xm:sqref>E2:E11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7"/>
  <sheetViews>
    <sheetView zoomScale="120" zoomScaleNormal="120" workbookViewId="0">
      <pane ySplit="1" topLeftCell="A8" activePane="bottomLeft" state="frozen"/>
      <selection pane="bottomLeft" activeCell="B24" sqref="B24"/>
    </sheetView>
  </sheetViews>
  <sheetFormatPr baseColWidth="10" defaultColWidth="10.83203125" defaultRowHeight="16" x14ac:dyDescent="0.2"/>
  <cols>
    <col min="1" max="1" width="6.83203125" customWidth="1"/>
    <col min="2" max="2" width="31.6640625" customWidth="1"/>
    <col min="3" max="3" width="86.1640625" style="4" customWidth="1"/>
    <col min="4" max="4" width="93" customWidth="1"/>
  </cols>
  <sheetData>
    <row r="1" spans="1:4" s="7" customFormat="1" x14ac:dyDescent="0.2">
      <c r="A1" s="5" t="s">
        <v>13</v>
      </c>
      <c r="B1" s="5" t="s">
        <v>227</v>
      </c>
      <c r="C1" s="6" t="s">
        <v>225</v>
      </c>
      <c r="D1" s="7" t="s">
        <v>226</v>
      </c>
    </row>
    <row r="2" spans="1:4" ht="17" x14ac:dyDescent="0.2">
      <c r="A2" t="str">
        <f>IF(ISNA(VLOOKUP(B2,Definitions!B$2:B$1836,1,FALSE)),"Not listed","")</f>
        <v>Not listed</v>
      </c>
      <c r="B2" s="13" t="s">
        <v>235</v>
      </c>
      <c r="C2" s="4" t="s">
        <v>234</v>
      </c>
    </row>
    <row r="3" spans="1:4" ht="17" x14ac:dyDescent="0.2">
      <c r="A3" t="str">
        <f>IF(ISNA(VLOOKUP(B3,Definitions!B$2:B$1836,1,FALSE)),"Not listed","")</f>
        <v>Not listed</v>
      </c>
      <c r="B3" s="13" t="s">
        <v>236</v>
      </c>
      <c r="C3" s="4" t="s">
        <v>234</v>
      </c>
    </row>
    <row r="4" spans="1:4" ht="17" x14ac:dyDescent="0.2">
      <c r="A4" t="str">
        <f>IF(ISNA(VLOOKUP(B4,Definitions!B$2:B$1836,1,FALSE)),"Not listed","")</f>
        <v>Not listed</v>
      </c>
      <c r="B4" s="13" t="s">
        <v>237</v>
      </c>
      <c r="C4" s="4" t="s">
        <v>234</v>
      </c>
    </row>
    <row r="5" spans="1:4" ht="17" x14ac:dyDescent="0.2">
      <c r="A5" t="str">
        <f>IF(ISNA(VLOOKUP(B5,Definitions!B$2:B$1836,1,FALSE)),"Not listed","")</f>
        <v>Not listed</v>
      </c>
      <c r="B5" s="13" t="s">
        <v>238</v>
      </c>
      <c r="C5" s="4" t="s">
        <v>234</v>
      </c>
    </row>
    <row r="6" spans="1:4" ht="17" x14ac:dyDescent="0.2">
      <c r="A6" t="str">
        <f>IF(ISNA(VLOOKUP(B6,Definitions!B$2:B$1836,1,FALSE)),"Not listed","")</f>
        <v>Not listed</v>
      </c>
      <c r="B6" s="13" t="s">
        <v>239</v>
      </c>
      <c r="C6" s="4" t="s">
        <v>234</v>
      </c>
    </row>
    <row r="7" spans="1:4" ht="17" x14ac:dyDescent="0.2">
      <c r="A7" t="str">
        <f>IF(ISNA(VLOOKUP(B7,Definitions!B$2:B$1836,1,FALSE)),"Not listed","")</f>
        <v>Not listed</v>
      </c>
      <c r="B7" s="13" t="s">
        <v>240</v>
      </c>
      <c r="C7" s="4" t="s">
        <v>234</v>
      </c>
    </row>
    <row r="8" spans="1:4" ht="17" x14ac:dyDescent="0.2">
      <c r="A8" t="str">
        <f>IF(ISNA(VLOOKUP(B8,Definitions!B$2:B$1836,1,FALSE)),"Not listed","")</f>
        <v/>
      </c>
      <c r="B8" s="13" t="s">
        <v>244</v>
      </c>
      <c r="C8" s="4" t="s">
        <v>276</v>
      </c>
    </row>
    <row r="9" spans="1:4" ht="17" x14ac:dyDescent="0.2">
      <c r="A9" t="str">
        <f>IF(ISNA(VLOOKUP(B9,Definitions!B$2:B$1836,1,FALSE)),"Not listed","")</f>
        <v/>
      </c>
      <c r="B9" s="13" t="s">
        <v>247</v>
      </c>
      <c r="C9" s="4" t="s">
        <v>276</v>
      </c>
    </row>
    <row r="10" spans="1:4" ht="17" x14ac:dyDescent="0.2">
      <c r="A10" t="str">
        <f>IF(ISNA(VLOOKUP(B10,Definitions!B$2:B$1836,1,FALSE)),"Not listed","")</f>
        <v/>
      </c>
      <c r="B10" s="13" t="s">
        <v>250</v>
      </c>
      <c r="C10" s="4" t="s">
        <v>276</v>
      </c>
    </row>
    <row r="11" spans="1:4" ht="17" x14ac:dyDescent="0.2">
      <c r="A11" t="str">
        <f>IF(ISNA(VLOOKUP(B11,Definitions!B$2:B$1836,1,FALSE)),"Not listed","")</f>
        <v/>
      </c>
      <c r="B11" s="13" t="s">
        <v>253</v>
      </c>
      <c r="C11" s="4" t="s">
        <v>276</v>
      </c>
    </row>
    <row r="12" spans="1:4" ht="17" x14ac:dyDescent="0.2">
      <c r="A12" t="str">
        <f>IF(ISNA(VLOOKUP(B12,Definitions!B$2:B$1836,1,FALSE)),"Not listed","")</f>
        <v/>
      </c>
      <c r="B12" s="13" t="s">
        <v>256</v>
      </c>
      <c r="C12" s="4" t="s">
        <v>276</v>
      </c>
    </row>
    <row r="13" spans="1:4" ht="17" x14ac:dyDescent="0.2">
      <c r="A13" t="str">
        <f>IF(ISNA(VLOOKUP(B13,Definitions!B$2:B$1836,1,FALSE)),"Not listed","")</f>
        <v/>
      </c>
      <c r="B13" s="13" t="s">
        <v>259</v>
      </c>
      <c r="C13" s="4" t="s">
        <v>276</v>
      </c>
    </row>
    <row r="14" spans="1:4" ht="17" x14ac:dyDescent="0.2">
      <c r="A14" t="str">
        <f>IF(ISNA(VLOOKUP(B14,Definitions!B$2:B$1836,1,FALSE)),"Not listed","")</f>
        <v/>
      </c>
      <c r="B14" s="13" t="s">
        <v>262</v>
      </c>
      <c r="C14" s="4" t="s">
        <v>276</v>
      </c>
    </row>
    <row r="15" spans="1:4" ht="17" x14ac:dyDescent="0.2">
      <c r="A15" t="str">
        <f>IF(ISNA(VLOOKUP(B15,Definitions!B$2:B$1836,1,FALSE)),"Not listed","")</f>
        <v/>
      </c>
      <c r="B15" s="13" t="s">
        <v>265</v>
      </c>
      <c r="C15" s="4" t="s">
        <v>276</v>
      </c>
    </row>
    <row r="16" spans="1:4" ht="17" x14ac:dyDescent="0.2">
      <c r="A16" t="str">
        <f>IF(ISNA(VLOOKUP(B16,Definitions!B$2:B$1836,1,FALSE)),"Not listed","")</f>
        <v/>
      </c>
      <c r="B16" s="13" t="s">
        <v>268</v>
      </c>
      <c r="C16" s="4" t="s">
        <v>276</v>
      </c>
    </row>
    <row r="17" spans="1:3" ht="17" x14ac:dyDescent="0.2">
      <c r="A17" t="str">
        <f>IF(ISNA(VLOOKUP(B17,Definitions!B$2:B$1836,1,FALSE)),"Not listed","")</f>
        <v/>
      </c>
      <c r="B17" s="13" t="s">
        <v>271</v>
      </c>
      <c r="C17" s="4" t="s">
        <v>276</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2024-03-26T20:04:41Z</dcterms:modified>
</cp:coreProperties>
</file>