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0A19E7CB-A1FD-7549-83EB-17A2D43DC165}" xr6:coauthVersionLast="47" xr6:coauthVersionMax="47" xr10:uidLastSave="{00000000-0000-0000-0000-000000000000}"/>
  <bookViews>
    <workbookView xWindow="60160" yWindow="12740" windowWidth="38400" windowHeight="19860" tabRatio="500" activeTab="1"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2" l="1"/>
  <c r="A40" i="2"/>
  <c r="A39" i="1"/>
  <c r="A38" i="1"/>
  <c r="A35" i="2"/>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<sst xmlns="http://schemas.openxmlformats.org/spreadsheetml/2006/main" count="583" uniqueCount="384">
  <si>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</si>
  <si>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</si>
  <si>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</si>
  <si>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</si>
  <si>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</si>
  <si>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</si>
  <si>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</si>
  <si>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</si>
  <si>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</si>
  <si>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</si>
  <si>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</si>
  <si>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</si>
  <si>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</si>
  <si>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</si>
  <si>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</si>
  <si>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</si>
  <si>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</si>
  <si>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</si>
  <si>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</si>
  <si>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</si>
  <si>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</si>
  <si>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</si>
  <si>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</si>
  <si>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</si>
  <si>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</si>
  <si>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</si>
  <si>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</si>
  <si>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</si>
  <si>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</si>
  <si>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</si>
  <si>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</si>
  <si>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</si>
  <si>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</si>
  <si>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</si>
  <si>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</si>
  <si>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</si>
  <si>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</si>
  <si>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</si>
  <si>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</si>
  <si>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</si>
  <si>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</si>
  <si>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</si>
  <si>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</si>
  <si>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</si>
  <si>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</si>
  <si>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</si>
  <si>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</si>
  <si>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</si>
  <si>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</si>
  <si>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</si>
  <si>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</si>
  <si>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</si>
  <si>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</si>
  <si>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</si>
  <si>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</si>
  <si>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</si>
  <si>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</si>
  <si>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</si>
  <si>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</si>
  <si>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</si>
  <si>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</si>
  <si>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</si>
  <si>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</si>
  <si>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</si>
  <si>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</si>
  <si>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</si>
  <si>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</si>
  <si>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</si>
  <si>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</si>
  <si>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</si>
  <si>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</si>
  <si>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</si>
  <si>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</si>
  <si>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</si>
  <si>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</si>
  <si>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</si>
  <si>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</si>
  <si>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</si>
  <si>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</si>
  <si>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</si>
  <si>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</si>
  <si>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</si>
  <si>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</si>
  <si>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</si>
  <si>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</si>
  <si>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</si>
  <si>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</si>
  <si>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</si>
  <si>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</si>
  <si>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</si>
  <si>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</si>
  <si>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</si>
  <si>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</si>
  <si>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</si>
  <si>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</si>
  <si>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</si>
  <si>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</si>
  <si>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</si>
  <si>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</si>
  <si>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</si>
  <si>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</si>
  <si>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</si>
  <si>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</si>
  <si>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</si>
  <si>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</si>
  <si>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</si>
  <si>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</si>
  <si>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</si>
  <si>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</si>
  <si>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</si>
  <si>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</si>
  <si>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</si>
  <si>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</si>
  <si>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</si>
  <si>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</si>
  <si>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</si>
  <si>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</si>
  <si>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</si>
  <si>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</si>
  <si>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</si>
  <si>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</si>
  <si>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</si>
  <si>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</si>
  <si>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</si>
  <si>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</si>
  <si>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</si>
  <si>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</si>
  <si>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</si>
  <si>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</si>
  <si>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</si>
  <si>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</si>
  <si>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</si>
  <si>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</si>
  <si>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</si>
  <si>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</si>
  <si>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</si>
  <si>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</si>
  <si>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</si>
  <si>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</si>
  <si>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</si>
  <si>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</si>
  <si>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</si>
  <si>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</si>
  <si>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</si>
  <si>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</si>
  <si>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</si>
  <si>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</si>
  <si>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</si>
  <si>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</si>
  <si>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</si>
  <si>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</si>
  <si>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</si>
  <si>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</si>
  <si>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</si>
  <si>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</si>
  <si>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</si>
  <si>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</si>
  <si>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</si>
  <si>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</si>
  <si>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</si>
  <si>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</si>
  <si>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</si>
  <si>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</si>
  <si>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</si>
  <si>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</si>
  <si>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</si>
  <si>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</si>
  <si>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</si>
  <si>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</si>
  <si>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</si>
  <si>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</si>
  <si>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</si>
  <si>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</si>
  <si>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</si>
  <si>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</si>
  <si>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</si>
  <si>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</si>
  <si>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</si>
  <si>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</si>
  <si>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</si>
  <si>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</si>
  <si>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</si>
  <si>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</si>
  <si>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</si>
  <si>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</si>
  <si>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</si>
  <si>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</si>
  <si>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</si>
  <si>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</si>
  <si>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</si>
  <si>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</si>
  <si>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</si>
  <si>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</si>
  <si>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</si>
  <si>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</si>
  <si>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</si>
  <si>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</si>
  <si>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</si>
  <si>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</si>
  <si>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</si>
  <si>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</si>
  <si>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</si>
  <si>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</si>
  <si>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</si>
  <si>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</si>
  <si>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</si>
  <si>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</si>
  <si>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</si>
  <si>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</si>
  <si>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</si>
  <si>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</si>
  <si>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</si>
  <si>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</si>
  <si>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</si>
  <si>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</si>
  <si>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</si>
  <si>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</si>
  <si>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</si>
  <si>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</si>
  <si>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</si>
  <si>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</si>
  <si>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</si>
  <si>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</si>
  <si>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</si>
  <si>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</si>
  <si>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</si>
  <si>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</si>
  <si>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</si>
  <si>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</si>
  <si>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</si>
  <si>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</si>
  <si>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</si>
  <si>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</si>
  <si>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</si>
  <si>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</si>
  <si>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</si>
  <si>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</si>
  <si>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</si>
  <si>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</si>
  <si>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</si>
  <si>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</si>
  <si>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</si>
  <si>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</si>
  <si>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Measured depth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</si>
  <si>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</si>
  <si>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</si>
  <si>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</si>
  <si>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</si>
  <si>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</si>
  <si>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</si>
  <si>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</si>
  <si>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</si>
  <si>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</si>
  <si>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</si>
  <si>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</si>
  <si>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</si>
  <si>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</si>
  <si>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</si>
  <si>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</si>
  <si>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</si>
  <si>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</si>
  <si>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measured_time</t>
  </si>
  <si>
    <t>measured_depth</t>
  </si>
  <si>
    <t>hydraulic_torque_pressure</t>
  </si>
  <si>
    <t>hydraulic_crowd_pressure</t>
  </si>
  <si>
    <t>hydraulic_fluid_flow_rate</t>
  </si>
  <si>
    <t>specific_energy</t>
  </si>
  <si>
    <t>drillability_strength</t>
  </si>
  <si>
    <t>somerton_index</t>
  </si>
  <si>
    <t>penetration_resistance</t>
  </si>
  <si>
    <t>drill_rod_weight</t>
  </si>
  <si>
    <t xml:space="preserve">Measured time </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</si>
  <si>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</si>
  <si>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</si>
  <si>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</si>
  <si>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</si>
  <si>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</si>
  <si>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</si>
  <si>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</si>
  <si>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</si>
  <si>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</si>
  <si>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</si>
  <si>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</si>
  <si>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</si>
  <si>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</si>
  <si>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</si>
  <si>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</si>
  <si>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</si>
  <si>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</si>
  <si>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</si>
  <si>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</si>
  <si>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</si>
  <si>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</si>
  <si>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</si>
  <si>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</si>
  <si>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</si>
  <si>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</si>
  <si>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</si>
  <si>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</si>
  <si>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</si>
  <si>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</si>
  <si>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</si>
  <si>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</si>
  <si>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</si>
  <si>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</si>
  <si>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</si>
  <si>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</si>
  <si>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</si>
  <si>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</si>
  <si>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</si>
  <si>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</si>
  <si>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</si>
  <si>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</si>
  <si>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</si>
  <si>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</si>
  <si>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</si>
  <si>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</si>
  <si>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</si>
  <si>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</si>
  <si>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</si>
  <si>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</si>
  <si>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</si>
  <si>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</si>
  <si>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</si>
  <si>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</si>
  <si>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</si>
  <si>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</si>
  <si>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</si>
  <si>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</si>
  <si>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</si>
  <si>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</si>
  <si>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</si>
  <si>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</si>
  <si>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</si>
  <si>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</si>
  <si>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</si>
  <si>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</si>
  <si>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</si>
  <si>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../../../../../../../../../procedure/diggs:MWDProcedure</t>
  </si>
  <si>
    <t>soil_rock_resistance</t>
  </si>
  <si>
    <t>Soil-Rock resistance</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</si>
  <si>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</si>
  <si>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</si>
  <si>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</si>
  <si>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</si>
  <si>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</si>
  <si>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</si>
  <si>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</si>
  <si>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</si>
  <si>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</si>
  <si>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</si>
  <si>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</si>
  <si>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</si>
  <si>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</si>
  <si>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</si>
  <si>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</si>
  <si>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</si>
  <si>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</si>
  <si>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True-False Flag; true if this is a calibration test</t>
  </si>
  <si>
    <t xml:space="preserve">Pfister, P. 1985. “Recording Drilling Parameters in Ground Engineering.” Journal of Ground Engineering, 18(3), 16–21. </t>
  </si>
  <si>
    <t>The amount of energy required to excavate a unit volume of soil or rock as defined by Teae, 1965</t>
  </si>
  <si>
    <t xml:space="preserve">Teale, R. 1965. “The concept of specific energy in rock drilling.” International Journal of Rock Mechanics and Mining Sciences. 2(1): 57–73. </t>
  </si>
  <si>
    <t>Karasawa, H., Ohno, T., Kosugi, M., and Rowley, J. C., 2002, “Methods to Estimate the Rock Strength and Tooth Wear While Drilling With Roller-Bits, Part 1: Milled-Tooth Bits,” ASME J. Energy Resour. Technol., 124, pp. 125–132.</t>
  </si>
  <si>
    <t>The inherent resistance of rock to drilling operations that takes into account various rock properties that affect drilling performance, such as: 1) rock hardness, 2) compressive strength, 3) abrasiveness, 4) fracture toughness and 5) mineral composition. Introduced by Karasawa and others, 2002.</t>
  </si>
  <si>
    <t>The amount of time it takes to drill a specified distance. Defined in ISO/IEC, 2016.</t>
  </si>
  <si>
    <t xml:space="preserve">ISO/IEC. 2016. Geotechnical Investigation and Testing – Field Testing – Part 15: Measuring While Drilling. ISO 22476-15:2016, International Standards Organization. Geneva, Switzerland. </t>
  </si>
  <si>
    <t>fluid_temperature</t>
  </si>
  <si>
    <t>Fluid temperature</t>
  </si>
  <si>
    <t xml:space="preserve">From Somerton (1959), a strength parameter that correlates the effective weight on a bit, rotation rate, and advance rate. </t>
  </si>
  <si>
    <t xml:space="preserve">Somerton W.H. 1959. “A laboratory study of rock breakage by rotary drilling.” J. Pet. Technol, 216 pp. 92-97. </t>
  </si>
  <si>
    <t>The force or resistance encountered by drilling equipment as it penetrates through different layers of soil and rock formations, from ISO/IEC, 2016</t>
  </si>
  <si>
    <t xml:space="preserve">Bingham, M. 1965. “A New Approach to Interpreting Rock Drillability.” Petroleum Publishing Company. </t>
  </si>
  <si>
    <t xml:space="preserve">Jorden, J., and Shirley, O. 1966. “Application of Drilling Performance Data to Overpressure Detection.” Journal of Petroleum Technology, 7, 987–991. </t>
  </si>
  <si>
    <t>https://emap-romulus-prod.s3.eu-west-1.amazonaws.com/wp-content/uploads/sites/13/1985/04/1985-04_Pages_16-21.pdf</t>
  </si>
  <si>
    <t>https://doi.org/10.2118/1407-PA</t>
  </si>
  <si>
    <t>http://dx.doi.org/10.1115/1.1482405</t>
  </si>
  <si>
    <t>https://books.google.com/books/about/A_New_Approach_to_Interpreting_Rock_Dril.html?id=8KcRnQEACAAJ</t>
  </si>
  <si>
    <t>https://www.iso.org/standard/63412.html</t>
  </si>
  <si>
    <t>https://doi.org/10.2118/1163-G</t>
  </si>
  <si>
    <t>https://doi.org/10.1016/0148-9062(65)90022-7</t>
  </si>
  <si>
    <t>The temperature of the drilling fluid.</t>
  </si>
  <si>
    <t>eccentric_rotation</t>
  </si>
  <si>
    <t>Eccentric rotation</t>
  </si>
  <si>
    <t>A logical flag; true when observation and/or rig vibration indicates significant offset between the bit axis of rotation and the wellbore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</si>
</sst>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4" fillId="0" borderId="0" xfId="0" applyFont="1" applyBorder="1" applyAlignment="1">
      <alignment vertical="top" wrapText="1"/>
    </xf>
    <xf numFmtId="0" fontId="13" fillId="0" borderId="3" xfId="0" applyFont="1" applyBorder="1" applyAlignment="1">
      <alignment vertical="top"/>
    </xf>
    <xf numFmtId="0" fontId="4" fillId="0" borderId="0" xfId="0" applyFont="1" applyBorder="1" applyAlignment="1">
      <alignment horizontal="left" vertical="top" wrapText="1"/>
    </xf>
    <xf numFmtId="0" fontId="0" fillId="0" borderId="0" xfId="0" applyFill="1" applyAlignment="1">
      <alignment vertical="top" wrapText="1"/>
    </xf>
    <xf numFmtId="0"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0" xfId="0" applyFont="1" applyFill="1" applyBorder="1" applyAlignment="1">
      <alignment horizontal="left" vertical="top" wrapText="1"/>
    </xf>
    <xf numFmtId="0" fontId="4" fillId="0" borderId="3" xfId="0" applyFont="1" applyFill="1" applyBorder="1" applyAlignment="1">
      <alignment vertical="top" wrapText="1"/>
    </xf>
    <xf numFmtId="0" fontId="4" fillId="0" borderId="0" xfId="0" applyFont="1" applyFill="1" applyBorder="1" applyAlignment="1">
      <alignment vertical="top"/>
    </xf>
    <xf numFmtId="0" fontId="0" fillId="0" borderId="0" xfId="0" applyFill="1" applyBorder="1" applyAlignment="1">
      <alignment vertical="top" wrapText="1"/>
    </xf>
    <xf numFmtId="0" fontId="4" fillId="0" borderId="0" xfId="0" applyFont="1" applyFill="1" applyBorder="1" applyAlignment="1">
      <alignment vertical="top" wrapText="1"/>
    </xf>
    <xf numFmtId="0" fontId="0" fillId="0" borderId="0" xfId="0" applyNumberFormat="1" applyFill="1" applyAlignment="1"/>
    <xf numFmtId="0" fontId="0" fillId="0" borderId="0" xfId="0" applyFill="1" applyBorder="1" applyAlignment="1">
      <alignment wrapText="1"/>
    </xf>
    <xf numFmtId="0" fontId="4" fillId="0" borderId="3" xfId="0" applyFont="1" applyFill="1" applyBorder="1" applyAlignment="1">
      <alignment horizontal="left" vertical="top" wrapText="1"/>
    </xf>
    <xf numFmtId="0" fontId="2" fillId="0" borderId="0" xfId="11" applyFill="1" applyAlignment="1">
      <alignment vertical="top" wrapText="1"/>
    </xf>
    <xf numFmtId="0" fontId="2" fillId="0" borderId="0" xfId="11" applyAlignment="1">
      <alignment vertical="top" wrapText="1"/>
    </xf>
    <xf numFmtId="0" fontId="2" fillId="0" borderId="0" xfId="11" applyFill="1" applyBorder="1" applyAlignment="1">
      <alignment vertical="top"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2">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9" totalsRowShown="0" headerRowDxfId="14" dataDxfId="13">
  <autoFilter ref="A1:H39"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1"/>
    <tableColumn id="9" xr3:uid="{00000000-0010-0000-0100-000009000000}" name="Reference"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0" totalsRowShown="0" headerRowDxfId="6">
  <autoFilter ref="A1:D40" xr:uid="{00000000-0009-0000-0100-000003000000}"/>
  <sortState xmlns:xlrd2="http://schemas.microsoft.com/office/spreadsheetml/2017/richdata2" ref="A2:C2">
    <sortCondition ref="C1:C2"/>
  </sortState>
  <tableColumns count="4">
    <tableColumn id="1" xr3:uid="{00000000-0010-0000-0200-000001000000}" name="Start" dataDxfId="5">
      <calculatedColumnFormula>IF(ISNA(VLOOKUP(B2,Definitions!B$2:B$1822,1,FALSE)),"Not listed","")</calculatedColumnFormula>
    </tableColumn>
    <tableColumn id="4" xr3:uid="{00000000-0010-0000-0200-000004000000}" name="ID" dataDxfId="4"/>
    <tableColumn id="2" xr3:uid="{00000000-0010-0000-0200-000002000000}" name="SourceElement" dataDxfId="3"/>
    <tableColumn id="3" xr3:uid="{00000000-0010-0000-0200-000003000000}" name="ConditionalElement" dataDxfId="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oi.org/10.2118/1407-PA" TargetMode="External"/><Relationship Id="rId7" Type="http://schemas.openxmlformats.org/officeDocument/2006/relationships/printerSettings" Target="../printerSettings/printerSettings1.bin"/><Relationship Id="rId2" Type="http://schemas.openxmlformats.org/officeDocument/2006/relationships/hyperlink" Target="http://dx.doi.org/10.1115/1.1482405" TargetMode="External"/><Relationship Id="rId1" Type="http://schemas.openxmlformats.org/officeDocument/2006/relationships/hyperlink" Target="https://emap-romulus-prod.s3.eu-west-1.amazonaws.com/wp-content/uploads/sites/13/1985/04/1985-04_Pages_16-21.pdf" TargetMode="External"/><Relationship Id="rId6" Type="http://schemas.openxmlformats.org/officeDocument/2006/relationships/hyperlink" Target="https://doi.org/10.1016/0148-9062(65)90022-7" TargetMode="External"/><Relationship Id="rId5" Type="http://schemas.openxmlformats.org/officeDocument/2006/relationships/hyperlink" Target="https://doi.org/10.2118/1163-G" TargetMode="External"/><Relationship Id="rId4" Type="http://schemas.openxmlformats.org/officeDocument/2006/relationships/hyperlink" Target="https://books.google.com/books/about/A_New_Approach_to_Interpreting_Rock_Dril.html?id=8KcRnQEACAAJ"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272</v>
      </c>
      <c r="D3" s="2" t="s">
        <v>273</v>
      </c>
      <c r="E3" s="2" t="s">
        <v>336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9"/>
  <sheetViews>
    <sheetView tabSelected="1" topLeftCell="A31" zoomScale="150" zoomScaleNormal="150" workbookViewId="0">
      <selection activeCell="D39" sqref="D39"/>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61.6640625" style="14" customWidth="1"/>
    <col min="5" max="5" width="11.1640625" style="14" customWidth="1"/>
    <col min="6" max="6" width="25.6640625" style="14" bestFit="1" customWidth="1"/>
    <col min="7" max="7" width="17.83203125" style="14" customWidth="1"/>
    <col min="8" max="8" width="37.16406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136" x14ac:dyDescent="0.2">
      <c r="A2" s="32" t="str">
        <f>IF(ISNA(VLOOKUP(B2,AssociatedElements!B$2:B2875,1,FALSE)),"Not used","")</f>
        <v/>
      </c>
      <c r="B2" s="33" t="s">
        <v>342</v>
      </c>
      <c r="C2" s="41" t="s">
        <v>343</v>
      </c>
      <c r="D2" s="35" t="s">
        <v>344</v>
      </c>
      <c r="E2" s="36" t="s">
        <v>1</v>
      </c>
      <c r="F2" s="37" t="s">
        <v>10</v>
      </c>
      <c r="G2" s="37" t="s">
        <v>359</v>
      </c>
      <c r="H2" s="42" t="s">
        <v>373</v>
      </c>
    </row>
    <row r="3" spans="1:8" ht="17" x14ac:dyDescent="0.2">
      <c r="A3" s="14" t="str">
        <f>IF(ISNA(VLOOKUP(B3,AssociatedElements!B$2:B2884,1,FALSE)),"Not used","")</f>
        <v/>
      </c>
      <c r="B3" s="15" t="s">
        <v>289</v>
      </c>
      <c r="C3" s="16" t="s">
        <v>323</v>
      </c>
      <c r="D3" s="23" t="s">
        <v>358</v>
      </c>
      <c r="E3" s="17" t="s">
        <v>174</v>
      </c>
      <c r="F3" s="14" t="s">
        <v>10</v>
      </c>
    </row>
    <row r="4" spans="1:8" ht="17" x14ac:dyDescent="0.2">
      <c r="A4" s="14" t="str">
        <f>IF(ISNA(VLOOKUP(B4,AssociatedElements!B$2:B2841,1,FALSE)),"Not used","")</f>
        <v/>
      </c>
      <c r="B4" s="15" t="s">
        <v>252</v>
      </c>
      <c r="C4" s="18" t="s">
        <v>235</v>
      </c>
      <c r="D4" s="28" t="s">
        <v>309</v>
      </c>
      <c r="E4" s="17" t="s">
        <v>1</v>
      </c>
      <c r="F4" s="14" t="s">
        <v>5</v>
      </c>
    </row>
    <row r="5" spans="1:8" ht="17" x14ac:dyDescent="0.2">
      <c r="A5" s="14" t="str">
        <f>IF(ISNA(VLOOKUP(B5,AssociatedElements!B$2:B2845,1,FALSE)),"Not used","")</f>
        <v/>
      </c>
      <c r="B5" s="15" t="s">
        <v>295</v>
      </c>
      <c r="C5" s="18" t="s">
        <v>322</v>
      </c>
      <c r="D5" s="22" t="s">
        <v>299</v>
      </c>
      <c r="E5" s="17" t="s">
        <v>1</v>
      </c>
      <c r="F5" s="14" t="s">
        <v>3</v>
      </c>
      <c r="G5" s="19"/>
    </row>
    <row r="6" spans="1:8" ht="17" x14ac:dyDescent="0.2">
      <c r="A6" s="14" t="str">
        <f>IF(ISNA(VLOOKUP(B6,AssociatedElements!B$2:B2844,1,FALSE)),"Not used","")</f>
        <v/>
      </c>
      <c r="B6" s="15" t="s">
        <v>293</v>
      </c>
      <c r="C6" s="18" t="s">
        <v>325</v>
      </c>
      <c r="D6" s="28" t="s">
        <v>294</v>
      </c>
      <c r="E6" s="17" t="s">
        <v>1</v>
      </c>
      <c r="F6" s="14" t="s">
        <v>35</v>
      </c>
    </row>
    <row r="7" spans="1:8" ht="221" x14ac:dyDescent="0.2">
      <c r="A7" s="14" t="str">
        <f>IF(ISNA(VLOOKUP(B7,AssociatedElements!B$2:B2872,1,FALSE)),"Not used","")</f>
        <v/>
      </c>
      <c r="B7" s="15" t="s">
        <v>267</v>
      </c>
      <c r="C7" s="18" t="s">
        <v>247</v>
      </c>
      <c r="D7" s="22" t="s">
        <v>363</v>
      </c>
      <c r="E7" s="17" t="s">
        <v>1</v>
      </c>
      <c r="F7" s="14" t="s">
        <v>3</v>
      </c>
      <c r="G7" s="14" t="s">
        <v>362</v>
      </c>
      <c r="H7" s="43" t="s">
        <v>375</v>
      </c>
    </row>
    <row r="8" spans="1:8" ht="170" x14ac:dyDescent="0.2">
      <c r="A8" s="32" t="str">
        <f>IF(ISNA(VLOOKUP(B8,AssociatedElements!B$2:B2877,1,FALSE)),"Not used","")</f>
        <v/>
      </c>
      <c r="B8" s="33" t="s">
        <v>347</v>
      </c>
      <c r="C8" s="41" t="s">
        <v>348</v>
      </c>
      <c r="D8" s="35" t="s">
        <v>349</v>
      </c>
      <c r="E8" s="36" t="s">
        <v>1</v>
      </c>
      <c r="F8" s="37" t="s">
        <v>10</v>
      </c>
      <c r="G8" s="37" t="s">
        <v>372</v>
      </c>
      <c r="H8" s="44" t="s">
        <v>374</v>
      </c>
    </row>
    <row r="9" spans="1:8" ht="17" x14ac:dyDescent="0.2">
      <c r="A9" s="14" t="str">
        <f>IF(ISNA(VLOOKUP(B9,AssociatedElements!B$2:B2845,1,FALSE)),"Not used","")</f>
        <v/>
      </c>
      <c r="B9" s="15" t="s">
        <v>255</v>
      </c>
      <c r="C9" s="18" t="s">
        <v>238</v>
      </c>
      <c r="D9" s="22" t="s">
        <v>351</v>
      </c>
      <c r="E9" s="17" t="s">
        <v>1</v>
      </c>
      <c r="F9" s="14" t="s">
        <v>105</v>
      </c>
    </row>
    <row r="10" spans="1:8" ht="17" x14ac:dyDescent="0.2">
      <c r="A10" s="14" t="str">
        <f>IF(ISNA(VLOOKUP(B10,AssociatedElements!B$2:B2846,1,FALSE)),"Not used","")</f>
        <v/>
      </c>
      <c r="B10" s="15" t="s">
        <v>256</v>
      </c>
      <c r="C10" s="18" t="s">
        <v>239</v>
      </c>
      <c r="D10" s="22" t="s">
        <v>352</v>
      </c>
      <c r="E10" s="17" t="s">
        <v>1</v>
      </c>
      <c r="F10" s="14" t="s">
        <v>3</v>
      </c>
    </row>
    <row r="11" spans="1:8" ht="34" x14ac:dyDescent="0.2">
      <c r="A11" s="14" t="str">
        <f>IF(ISNA(VLOOKUP(B11,AssociatedElements!B$2:B2844,1,FALSE)),"Not used","")</f>
        <v/>
      </c>
      <c r="B11" s="15" t="s">
        <v>254</v>
      </c>
      <c r="C11" s="18" t="s">
        <v>237</v>
      </c>
      <c r="D11" s="22" t="s">
        <v>307</v>
      </c>
      <c r="E11" s="17" t="s">
        <v>1</v>
      </c>
      <c r="F11" s="14" t="s">
        <v>162</v>
      </c>
    </row>
    <row r="12" spans="1:8" ht="34" x14ac:dyDescent="0.2">
      <c r="A12" s="14" t="str">
        <f>IF(ISNA(VLOOKUP(B12,AssociatedElements!B$2:B2847,1,FALSE)),"Not used","")</f>
        <v/>
      </c>
      <c r="B12" s="15" t="s">
        <v>257</v>
      </c>
      <c r="C12" s="18" t="s">
        <v>240</v>
      </c>
      <c r="D12" s="28" t="s">
        <v>308</v>
      </c>
      <c r="E12" s="17" t="s">
        <v>1</v>
      </c>
      <c r="F12" s="14" t="s">
        <v>162</v>
      </c>
    </row>
    <row r="13" spans="1:8" ht="17" x14ac:dyDescent="0.2">
      <c r="A13" s="14" t="str">
        <f>IF(ISNA(VLOOKUP(B13,AssociatedElements!B$2:B2859,1,FALSE)),"Not used","")</f>
        <v/>
      </c>
      <c r="B13" s="15" t="s">
        <v>297</v>
      </c>
      <c r="C13" s="18" t="s">
        <v>298</v>
      </c>
      <c r="D13" s="22" t="s">
        <v>311</v>
      </c>
      <c r="E13" s="17" t="s">
        <v>180</v>
      </c>
      <c r="F13" s="14" t="s">
        <v>220</v>
      </c>
      <c r="G13" s="19"/>
    </row>
    <row r="14" spans="1:8" ht="17" x14ac:dyDescent="0.2">
      <c r="A14" s="14" t="str">
        <f>IF(ISNA(VLOOKUP(B14,AssociatedElements!B$2:B2874,1,FALSE)),"Not used","")</f>
        <v/>
      </c>
      <c r="B14" s="15" t="s">
        <v>333</v>
      </c>
      <c r="C14" s="18" t="s">
        <v>334</v>
      </c>
      <c r="D14" s="28" t="s">
        <v>335</v>
      </c>
      <c r="E14" s="17" t="s">
        <v>1</v>
      </c>
      <c r="F14" s="14" t="s">
        <v>3</v>
      </c>
      <c r="G14" s="19"/>
    </row>
    <row r="15" spans="1:8" ht="119" x14ac:dyDescent="0.2">
      <c r="A15" s="32" t="str">
        <f>IF(ISNA(VLOOKUP(B15,AssociatedElements!B$2:B2876,1,FALSE)),"Not used","")</f>
        <v/>
      </c>
      <c r="B15" s="33" t="s">
        <v>350</v>
      </c>
      <c r="C15" s="41" t="s">
        <v>345</v>
      </c>
      <c r="D15" s="35" t="s">
        <v>346</v>
      </c>
      <c r="E15" s="36" t="s">
        <v>1</v>
      </c>
      <c r="F15" s="37" t="s">
        <v>10</v>
      </c>
      <c r="G15" s="38" t="s">
        <v>371</v>
      </c>
      <c r="H15" s="44" t="s">
        <v>376</v>
      </c>
    </row>
    <row r="16" spans="1:8" ht="51" x14ac:dyDescent="0.2">
      <c r="A16" s="14" t="str">
        <f>IF(ISNA(VLOOKUP(B16,AssociatedElements!B$2:B2873,1,FALSE)),"Not used","")</f>
        <v/>
      </c>
      <c r="B16" s="15" t="s">
        <v>330</v>
      </c>
      <c r="C16" s="18" t="s">
        <v>331</v>
      </c>
      <c r="D16" s="28" t="s">
        <v>332</v>
      </c>
      <c r="E16" s="17" t="s">
        <v>1</v>
      </c>
      <c r="F16" s="14" t="s">
        <v>3</v>
      </c>
      <c r="G16" s="19"/>
    </row>
    <row r="17" spans="1:8" ht="34" x14ac:dyDescent="0.2">
      <c r="A17" s="14" t="str">
        <f>IF(ISNA(VLOOKUP(B17,AssociatedElements!B$2:B2865,1,FALSE)),"Not used","")</f>
        <v/>
      </c>
      <c r="B17" s="15" t="s">
        <v>264</v>
      </c>
      <c r="C17" s="18" t="s">
        <v>245</v>
      </c>
      <c r="D17" s="27" t="s">
        <v>312</v>
      </c>
      <c r="E17" s="17" t="s">
        <v>1</v>
      </c>
      <c r="F17" s="14" t="s">
        <v>3</v>
      </c>
    </row>
    <row r="18" spans="1:8" ht="34" x14ac:dyDescent="0.2">
      <c r="A18" s="14" t="str">
        <f>IF(ISNA(VLOOKUP(B18,AssociatedElements!B$2:B2864,1,FALSE)),"Not used","")</f>
        <v/>
      </c>
      <c r="B18" s="15" t="s">
        <v>263</v>
      </c>
      <c r="C18" s="18" t="s">
        <v>244</v>
      </c>
      <c r="D18" s="24" t="s">
        <v>313</v>
      </c>
      <c r="E18" s="17" t="s">
        <v>1</v>
      </c>
      <c r="F18" s="14" t="s">
        <v>3</v>
      </c>
    </row>
    <row r="19" spans="1:8" ht="17" x14ac:dyDescent="0.2">
      <c r="A19" s="14" t="str">
        <f>IF(ISNA(VLOOKUP(B19,AssociatedElements!B$2:B2848,1,FALSE)),"Not used","")</f>
        <v/>
      </c>
      <c r="B19" s="15" t="s">
        <v>258</v>
      </c>
      <c r="C19" s="18" t="s">
        <v>301</v>
      </c>
      <c r="D19" s="24" t="s">
        <v>314</v>
      </c>
      <c r="E19" s="17" t="s">
        <v>1</v>
      </c>
      <c r="F19" s="14" t="s">
        <v>17</v>
      </c>
    </row>
    <row r="20" spans="1:8" ht="17" x14ac:dyDescent="0.2">
      <c r="A20" s="14" t="str">
        <f>IF(ISNA(VLOOKUP(B20,AssociatedElements!B$2:B2849,1,FALSE)),"Not used","")</f>
        <v/>
      </c>
      <c r="B20" s="15" t="s">
        <v>259</v>
      </c>
      <c r="C20" s="18" t="s">
        <v>241</v>
      </c>
      <c r="D20" s="27" t="s">
        <v>315</v>
      </c>
      <c r="E20" s="17" t="s">
        <v>1</v>
      </c>
      <c r="F20" s="14" t="s">
        <v>48</v>
      </c>
    </row>
    <row r="21" spans="1:8" ht="17" x14ac:dyDescent="0.2">
      <c r="A21" s="14" t="str">
        <f>IF(ISNA(VLOOKUP(B21,AssociatedElements!B$2:B2854,1,FALSE)),"Not used","")</f>
        <v/>
      </c>
      <c r="B21" s="15" t="s">
        <v>262</v>
      </c>
      <c r="C21" s="18" t="s">
        <v>243</v>
      </c>
      <c r="D21" s="22" t="s">
        <v>290</v>
      </c>
      <c r="E21" s="17" t="s">
        <v>1</v>
      </c>
      <c r="F21" s="14" t="s">
        <v>2</v>
      </c>
    </row>
    <row r="22" spans="1:8" ht="34" x14ac:dyDescent="0.2">
      <c r="A22" s="14" t="str">
        <f>IF(ISNA(VLOOKUP(B22,AssociatedElements!B$2:B2853,1,FALSE)),"Not used","")</f>
        <v/>
      </c>
      <c r="B22" s="15" t="s">
        <v>261</v>
      </c>
      <c r="C22" s="18" t="s">
        <v>271</v>
      </c>
      <c r="D22" s="22" t="s">
        <v>353</v>
      </c>
      <c r="E22" s="17" t="s">
        <v>1</v>
      </c>
      <c r="F22" s="14" t="s">
        <v>25</v>
      </c>
    </row>
    <row r="23" spans="1:8" ht="17" x14ac:dyDescent="0.2">
      <c r="A23" s="14" t="str">
        <f>IF(ISNA(VLOOKUP(B23,AssociatedElements!B$2:B2872,1,FALSE)),"Not used","")</f>
        <v/>
      </c>
      <c r="B23" s="20" t="s">
        <v>327</v>
      </c>
      <c r="C23" s="18" t="s">
        <v>326</v>
      </c>
      <c r="D23" s="29" t="s">
        <v>329</v>
      </c>
      <c r="E23" s="17" t="s">
        <v>1</v>
      </c>
      <c r="F23" s="14" t="s">
        <v>3</v>
      </c>
      <c r="G23" s="19"/>
    </row>
    <row r="24" spans="1:8" ht="17" x14ac:dyDescent="0.2">
      <c r="A24" s="14" t="str">
        <f>IF(ISNA(VLOOKUP(B24,AssociatedElements!B$2:B2871,1,FALSE)),"Not used","")</f>
        <v/>
      </c>
      <c r="B24" s="15" t="s">
        <v>328</v>
      </c>
      <c r="C24" s="18" t="s">
        <v>320</v>
      </c>
      <c r="D24" s="22" t="s">
        <v>321</v>
      </c>
      <c r="E24" s="17" t="s">
        <v>174</v>
      </c>
      <c r="F24" s="14" t="s">
        <v>10</v>
      </c>
    </row>
    <row r="25" spans="1:8" ht="17" x14ac:dyDescent="0.2">
      <c r="A25" s="14" t="str">
        <f>IF(ISNA(VLOOKUP(B25,AssociatedElements!B$2:B2852,1,FALSE)),"Not used","")</f>
        <v/>
      </c>
      <c r="B25" s="15" t="s">
        <v>260</v>
      </c>
      <c r="C25" s="18" t="s">
        <v>242</v>
      </c>
      <c r="D25" s="22" t="s">
        <v>316</v>
      </c>
      <c r="E25" s="17" t="s">
        <v>1</v>
      </c>
      <c r="F25" s="14" t="s">
        <v>2</v>
      </c>
    </row>
    <row r="26" spans="1:8" ht="17" x14ac:dyDescent="0.2">
      <c r="A26" s="14" t="str">
        <f>IF(ISNA(VLOOKUP(B26,AssociatedElements!B$2:B2842,1,FALSE)),"Not used","")</f>
        <v/>
      </c>
      <c r="B26" s="26" t="s">
        <v>253</v>
      </c>
      <c r="C26" s="18" t="s">
        <v>236</v>
      </c>
      <c r="D26" s="22" t="s">
        <v>317</v>
      </c>
      <c r="E26" s="17" t="s">
        <v>1</v>
      </c>
      <c r="F26" s="14" t="s">
        <v>23</v>
      </c>
    </row>
    <row r="27" spans="1:8" ht="221" x14ac:dyDescent="0.2">
      <c r="A27" s="14" t="str">
        <f>IF(ISNA(VLOOKUP(B27,AssociatedElements!B$2:B2874,1,FALSE)),"Not used","")</f>
        <v/>
      </c>
      <c r="B27" s="15" t="s">
        <v>269</v>
      </c>
      <c r="C27" s="18" t="s">
        <v>249</v>
      </c>
      <c r="D27" s="27" t="s">
        <v>364</v>
      </c>
      <c r="E27" s="17" t="s">
        <v>1</v>
      </c>
      <c r="F27" s="14" t="s">
        <v>21</v>
      </c>
      <c r="G27" s="14" t="s">
        <v>365</v>
      </c>
      <c r="H27" s="31" t="s">
        <v>377</v>
      </c>
    </row>
    <row r="28" spans="1:8" ht="17" x14ac:dyDescent="0.2">
      <c r="A28" s="14" t="str">
        <f>IF(ISNA(VLOOKUP(B28,AssociatedElements!B$2:B2843,1,FALSE)),"Not used","")</f>
        <v/>
      </c>
      <c r="B28" s="15" t="s">
        <v>291</v>
      </c>
      <c r="C28" s="18" t="s">
        <v>302</v>
      </c>
      <c r="D28" s="22" t="s">
        <v>292</v>
      </c>
      <c r="E28" s="17" t="s">
        <v>1</v>
      </c>
      <c r="F28" s="14" t="s">
        <v>35</v>
      </c>
    </row>
    <row r="29" spans="1:8" ht="221" x14ac:dyDescent="0.2">
      <c r="A29" s="32" t="str">
        <f>IF(ISNA(VLOOKUP(B29,AssociatedElements!B$2:B2874,1,FALSE)),"Not used","")</f>
        <v/>
      </c>
      <c r="B29" s="33" t="s">
        <v>339</v>
      </c>
      <c r="C29" s="41" t="s">
        <v>340</v>
      </c>
      <c r="D29" s="35" t="s">
        <v>370</v>
      </c>
      <c r="E29" s="36" t="s">
        <v>1</v>
      </c>
      <c r="F29" s="37" t="s">
        <v>341</v>
      </c>
      <c r="G29" s="37" t="s">
        <v>365</v>
      </c>
      <c r="H29" s="31" t="s">
        <v>377</v>
      </c>
    </row>
    <row r="30" spans="1:8" ht="119" x14ac:dyDescent="0.2">
      <c r="A30" s="14" t="str">
        <f>IF(ISNA(VLOOKUP(B30,AssociatedElements!B$2:B2873,1,FALSE)),"Not used","")</f>
        <v/>
      </c>
      <c r="B30" s="15" t="s">
        <v>268</v>
      </c>
      <c r="C30" s="30" t="s">
        <v>248</v>
      </c>
      <c r="D30" s="22" t="s">
        <v>368</v>
      </c>
      <c r="E30" s="17" t="s">
        <v>1</v>
      </c>
      <c r="F30" s="14" t="s">
        <v>10</v>
      </c>
      <c r="G30" s="14" t="s">
        <v>369</v>
      </c>
      <c r="H30" s="42" t="s">
        <v>378</v>
      </c>
    </row>
    <row r="31" spans="1:8" ht="153" x14ac:dyDescent="0.2">
      <c r="A31" s="14" t="str">
        <f>IF(ISNA(VLOOKUP(B31,AssociatedElements!B$2:B2871,1,FALSE)),"Not used","")</f>
        <v/>
      </c>
      <c r="B31" s="15" t="s">
        <v>266</v>
      </c>
      <c r="C31" s="30" t="s">
        <v>246</v>
      </c>
      <c r="D31" s="28" t="s">
        <v>360</v>
      </c>
      <c r="E31" s="17" t="s">
        <v>1</v>
      </c>
      <c r="F31" s="14" t="s">
        <v>3</v>
      </c>
      <c r="G31" s="14" t="s">
        <v>361</v>
      </c>
      <c r="H31" s="42" t="s">
        <v>379</v>
      </c>
    </row>
    <row r="32" spans="1:8" ht="17" x14ac:dyDescent="0.2">
      <c r="A32" s="14" t="str">
        <f>IF(ISNA(VLOOKUP(B32,AssociatedElements!B$2:B2878,1,FALSE)),"Not used","")</f>
        <v/>
      </c>
      <c r="B32" s="15" t="s">
        <v>354</v>
      </c>
      <c r="C32" s="30" t="s">
        <v>355</v>
      </c>
      <c r="D32" s="22" t="s">
        <v>318</v>
      </c>
      <c r="E32" s="17" t="s">
        <v>174</v>
      </c>
      <c r="F32" s="14" t="s">
        <v>10</v>
      </c>
      <c r="G32" s="19"/>
    </row>
    <row r="33" spans="1:8" ht="17" x14ac:dyDescent="0.2">
      <c r="A33" s="14" t="str">
        <f>IF(ISNA(VLOOKUP(B33,AssociatedElements!B$2:B2840,1,FALSE)),"Not used","")</f>
        <v/>
      </c>
      <c r="B33" s="15" t="s">
        <v>251</v>
      </c>
      <c r="C33" s="26" t="s">
        <v>234</v>
      </c>
      <c r="D33" s="24" t="s">
        <v>356</v>
      </c>
      <c r="E33" s="21" t="s">
        <v>1</v>
      </c>
      <c r="F33" s="14" t="s">
        <v>111</v>
      </c>
    </row>
    <row r="34" spans="1:8" ht="17" x14ac:dyDescent="0.2">
      <c r="A34" s="14" t="str">
        <f>IF(ISNA(VLOOKUP(B34,AssociatedElements!B$2:B2879,1,FALSE)),"Not used","")</f>
        <v/>
      </c>
      <c r="B34" s="15" t="s">
        <v>296</v>
      </c>
      <c r="C34" s="25" t="s">
        <v>324</v>
      </c>
      <c r="D34" s="24" t="s">
        <v>300</v>
      </c>
      <c r="E34" s="17" t="s">
        <v>1</v>
      </c>
      <c r="F34" s="14" t="s">
        <v>10</v>
      </c>
      <c r="G34" s="19"/>
    </row>
    <row r="35" spans="1:8" ht="17" x14ac:dyDescent="0.2">
      <c r="A35" s="14" t="str">
        <f>IF(ISNA(VLOOKUP(B35,AssociatedElements!B$2:B2850,1,FALSE)),"Not used","")</f>
        <v/>
      </c>
      <c r="B35" s="15" t="s">
        <v>304</v>
      </c>
      <c r="C35" s="25" t="s">
        <v>337</v>
      </c>
      <c r="D35" s="22" t="s">
        <v>303</v>
      </c>
      <c r="E35" s="17" t="s">
        <v>1</v>
      </c>
      <c r="F35" s="14" t="s">
        <v>84</v>
      </c>
    </row>
    <row r="36" spans="1:8" ht="17" x14ac:dyDescent="0.2">
      <c r="A36" s="14" t="str">
        <f>IF(ISNA(VLOOKUP(B36,AssociatedElements!B$2:B2871,1,FALSE)),"Not used","")</f>
        <v/>
      </c>
      <c r="B36" s="15" t="s">
        <v>305</v>
      </c>
      <c r="C36" s="25" t="s">
        <v>306</v>
      </c>
      <c r="D36" s="22" t="s">
        <v>357</v>
      </c>
      <c r="E36" s="17" t="s">
        <v>1</v>
      </c>
      <c r="F36" s="14" t="s">
        <v>70</v>
      </c>
    </row>
    <row r="37" spans="1:8" ht="17" x14ac:dyDescent="0.2">
      <c r="A37" s="14" t="str">
        <f>IF(ISNA(VLOOKUP(B37,AssociatedElements!B$2:B2877,1,FALSE)),"Not used","")</f>
        <v/>
      </c>
      <c r="B37" s="15" t="s">
        <v>270</v>
      </c>
      <c r="C37" s="30" t="s">
        <v>250</v>
      </c>
      <c r="D37" s="24" t="s">
        <v>310</v>
      </c>
      <c r="E37" s="17" t="s">
        <v>1</v>
      </c>
      <c r="F37" s="14" t="s">
        <v>5</v>
      </c>
    </row>
    <row r="38" spans="1:8" ht="34" x14ac:dyDescent="0.2">
      <c r="A38" s="32" t="str">
        <f>IF(ISNA(VLOOKUP(B38,AssociatedElements!B$2:B2876,1,FALSE)),"Not used","")</f>
        <v/>
      </c>
      <c r="B38" s="33" t="s">
        <v>366</v>
      </c>
      <c r="C38" s="34" t="s">
        <v>367</v>
      </c>
      <c r="D38" s="35" t="s">
        <v>380</v>
      </c>
      <c r="E38" s="36" t="s">
        <v>1</v>
      </c>
      <c r="F38" s="37" t="s">
        <v>22</v>
      </c>
      <c r="G38" s="38"/>
      <c r="H38" s="37"/>
    </row>
    <row r="39" spans="1:8" ht="51" x14ac:dyDescent="0.2">
      <c r="A39" s="32" t="str">
        <f>IF(ISNA(VLOOKUP(B39,AssociatedElements!B$2:B2877,1,FALSE)),"Not used","")</f>
        <v/>
      </c>
      <c r="B39" s="33" t="s">
        <v>381</v>
      </c>
      <c r="C39" s="34" t="s">
        <v>382</v>
      </c>
      <c r="D39" s="35" t="s">
        <v>383</v>
      </c>
      <c r="E39" s="36" t="s">
        <v>174</v>
      </c>
      <c r="F39" s="37" t="s">
        <v>10</v>
      </c>
      <c r="G39" s="38"/>
      <c r="H39" s="37"/>
    </row>
  </sheetData>
  <phoneticPr fontId="12" type="noConversion"/>
  <hyperlinks>
    <hyperlink ref="H2" r:id="rId1" xr:uid="{4E4F4386-7FD3-DF49-A4FA-813DAEC4C0E2}"/>
    <hyperlink ref="H7" r:id="rId2" xr:uid="{19D7D6E5-5ACE-324A-8460-A6F4DDD4E28B}"/>
    <hyperlink ref="H8" r:id="rId3" xr:uid="{57F0ED7A-11F4-D240-AD82-9CE55AE72124}"/>
    <hyperlink ref="H15" r:id="rId4" xr:uid="{8D50C3BF-C589-C14D-B41C-E99AE03A2CDC}"/>
    <hyperlink ref="H30" r:id="rId5" xr:uid="{FC3D442E-4CC0-0847-A941-C36DD2CE39AF}"/>
    <hyperlink ref="H31" r:id="rId6" xr:uid="{0FF5AB1B-449D-8843-B572-B81E096359CD}"/>
  </hyperlinks>
  <pageMargins left="0.7" right="0.7" top="0.75" bottom="0.75" header="0.3" footer="0.3"/>
  <pageSetup orientation="portrait" r:id="rId7"/>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0"/>
  <sheetViews>
    <sheetView zoomScale="130" zoomScaleNormal="130" workbookViewId="0">
      <pane ySplit="1" topLeftCell="A22" activePane="bottomLeft" state="frozen"/>
      <selection pane="bottomLeft" activeCell="E36" sqref="E36"/>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251</v>
      </c>
      <c r="C2" s="3" t="s">
        <v>319</v>
      </c>
      <c r="D2" t="s">
        <v>338</v>
      </c>
    </row>
    <row r="3" spans="1:4" x14ac:dyDescent="0.2">
      <c r="A3" t="str">
        <f>IF(ISNA(VLOOKUP(B3,Definitions!B$2:B$1822,1,FALSE)),"Not listed","")</f>
        <v/>
      </c>
      <c r="B3" t="s">
        <v>252</v>
      </c>
      <c r="C3" s="3" t="s">
        <v>319</v>
      </c>
      <c r="D3" t="s">
        <v>338</v>
      </c>
    </row>
    <row r="4" spans="1:4" x14ac:dyDescent="0.2">
      <c r="A4" t="str">
        <f>IF(ISNA(VLOOKUP(B4,Definitions!B$2:B$1822,1,FALSE)),"Not listed","")</f>
        <v/>
      </c>
      <c r="B4" t="s">
        <v>253</v>
      </c>
      <c r="C4" s="3" t="s">
        <v>319</v>
      </c>
      <c r="D4" t="s">
        <v>338</v>
      </c>
    </row>
    <row r="5" spans="1:4" x14ac:dyDescent="0.2">
      <c r="A5" t="str">
        <f>IF(ISNA(VLOOKUP(B5,Definitions!B$2:B$1822,1,FALSE)),"Not listed","")</f>
        <v/>
      </c>
      <c r="B5" t="s">
        <v>254</v>
      </c>
      <c r="C5" s="3" t="s">
        <v>319</v>
      </c>
      <c r="D5" t="s">
        <v>338</v>
      </c>
    </row>
    <row r="6" spans="1:4" x14ac:dyDescent="0.2">
      <c r="A6" t="str">
        <f>IF(ISNA(VLOOKUP(B6,Definitions!B$2:B$1822,1,FALSE)),"Not listed","")</f>
        <v/>
      </c>
      <c r="B6" t="s">
        <v>255</v>
      </c>
      <c r="C6" s="3" t="s">
        <v>319</v>
      </c>
      <c r="D6" t="s">
        <v>338</v>
      </c>
    </row>
    <row r="7" spans="1:4" x14ac:dyDescent="0.2">
      <c r="A7" t="str">
        <f>IF(ISNA(VLOOKUP(B7,Definitions!B$2:B$1822,1,FALSE)),"Not listed","")</f>
        <v/>
      </c>
      <c r="B7" t="s">
        <v>256</v>
      </c>
      <c r="C7" s="3" t="s">
        <v>319</v>
      </c>
      <c r="D7" t="s">
        <v>338</v>
      </c>
    </row>
    <row r="8" spans="1:4" x14ac:dyDescent="0.2">
      <c r="A8" t="str">
        <f>IF(ISNA(VLOOKUP(B8,Definitions!B$2:B$1822,1,FALSE)),"Not listed","")</f>
        <v/>
      </c>
      <c r="B8" t="s">
        <v>257</v>
      </c>
      <c r="C8" s="3" t="s">
        <v>319</v>
      </c>
      <c r="D8" t="s">
        <v>338</v>
      </c>
    </row>
    <row r="9" spans="1:4" x14ac:dyDescent="0.2">
      <c r="A9" t="str">
        <f>IF(ISNA(VLOOKUP(B9,Definitions!B$2:B$1822,1,FALSE)),"Not listed","")</f>
        <v/>
      </c>
      <c r="B9" t="s">
        <v>258</v>
      </c>
      <c r="C9" s="3" t="s">
        <v>319</v>
      </c>
      <c r="D9" t="s">
        <v>338</v>
      </c>
    </row>
    <row r="10" spans="1:4" x14ac:dyDescent="0.2">
      <c r="A10" t="str">
        <f>IF(ISNA(VLOOKUP(B10,Definitions!B$2:B$1822,1,FALSE)),"Not listed","")</f>
        <v/>
      </c>
      <c r="B10" t="s">
        <v>259</v>
      </c>
      <c r="C10" s="3" t="s">
        <v>319</v>
      </c>
      <c r="D10" t="s">
        <v>338</v>
      </c>
    </row>
    <row r="11" spans="1:4" x14ac:dyDescent="0.2">
      <c r="A11" t="str">
        <f>IF(ISNA(VLOOKUP(B11,Definitions!B$2:B$1822,1,FALSE)),"Not listed","")</f>
        <v/>
      </c>
      <c r="B11" t="s">
        <v>260</v>
      </c>
      <c r="C11" s="3" t="s">
        <v>319</v>
      </c>
      <c r="D11" t="s">
        <v>338</v>
      </c>
    </row>
    <row r="12" spans="1:4" x14ac:dyDescent="0.2">
      <c r="A12" t="str">
        <f>IF(ISNA(VLOOKUP(B12,Definitions!B$2:B$1822,1,FALSE)),"Not listed","")</f>
        <v/>
      </c>
      <c r="B12" t="s">
        <v>261</v>
      </c>
      <c r="C12" s="3" t="s">
        <v>319</v>
      </c>
      <c r="D12" t="s">
        <v>338</v>
      </c>
    </row>
    <row r="13" spans="1:4" x14ac:dyDescent="0.2">
      <c r="A13" t="str">
        <f>IF(ISNA(VLOOKUP(B13,Definitions!B$2:B$1822,1,FALSE)),"Not listed","")</f>
        <v/>
      </c>
      <c r="B13" t="s">
        <v>262</v>
      </c>
      <c r="C13" s="3" t="s">
        <v>319</v>
      </c>
      <c r="D13" t="s">
        <v>338</v>
      </c>
    </row>
    <row r="14" spans="1:4" x14ac:dyDescent="0.2">
      <c r="A14" t="str">
        <f>IF(ISNA(VLOOKUP(B14,Definitions!B$2:B$1822,1,FALSE)),"Not listed","")</f>
        <v/>
      </c>
      <c r="B14" t="s">
        <v>263</v>
      </c>
      <c r="C14" s="3" t="s">
        <v>319</v>
      </c>
      <c r="D14" t="s">
        <v>338</v>
      </c>
    </row>
    <row r="15" spans="1:4" x14ac:dyDescent="0.2">
      <c r="A15" t="str">
        <f>IF(ISNA(VLOOKUP(B15,Definitions!B$2:B$1822,1,FALSE)),"Not listed","")</f>
        <v/>
      </c>
      <c r="B15" t="s">
        <v>264</v>
      </c>
      <c r="C15" s="3" t="s">
        <v>319</v>
      </c>
      <c r="D15" t="s">
        <v>338</v>
      </c>
    </row>
    <row r="16" spans="1:4" x14ac:dyDescent="0.2">
      <c r="A16" t="str">
        <f>IF(ISNA(VLOOKUP(B16,Definitions!B$2:B$1822,1,FALSE)),"Not listed","")</f>
        <v>Not listed</v>
      </c>
      <c r="B16" t="s">
        <v>265</v>
      </c>
      <c r="C16" s="3" t="s">
        <v>319</v>
      </c>
      <c r="D16" t="s">
        <v>338</v>
      </c>
    </row>
    <row r="17" spans="1:4" x14ac:dyDescent="0.2">
      <c r="A17" t="str">
        <f>IF(ISNA(VLOOKUP(B17,Definitions!B$2:B$1822,1,FALSE)),"Not listed","")</f>
        <v/>
      </c>
      <c r="B17" t="s">
        <v>266</v>
      </c>
      <c r="C17" s="3" t="s">
        <v>319</v>
      </c>
      <c r="D17" t="s">
        <v>338</v>
      </c>
    </row>
    <row r="18" spans="1:4" x14ac:dyDescent="0.2">
      <c r="A18" t="str">
        <f>IF(ISNA(VLOOKUP(B18,Definitions!B$2:B$1822,1,FALSE)),"Not listed","")</f>
        <v/>
      </c>
      <c r="B18" t="s">
        <v>267</v>
      </c>
      <c r="C18" s="3" t="s">
        <v>319</v>
      </c>
      <c r="D18" t="s">
        <v>338</v>
      </c>
    </row>
    <row r="19" spans="1:4" x14ac:dyDescent="0.2">
      <c r="A19" t="str">
        <f>IF(ISNA(VLOOKUP(B19,Definitions!B$2:B$1822,1,FALSE)),"Not listed","")</f>
        <v/>
      </c>
      <c r="B19" t="s">
        <v>268</v>
      </c>
      <c r="C19" s="3" t="s">
        <v>319</v>
      </c>
      <c r="D19" t="s">
        <v>338</v>
      </c>
    </row>
    <row r="20" spans="1:4" x14ac:dyDescent="0.2">
      <c r="A20" t="str">
        <f>IF(ISNA(VLOOKUP(B20,Definitions!B$2:B$1822,1,FALSE)),"Not listed","")</f>
        <v/>
      </c>
      <c r="B20" t="s">
        <v>269</v>
      </c>
      <c r="C20" s="3" t="s">
        <v>319</v>
      </c>
      <c r="D20" t="s">
        <v>338</v>
      </c>
    </row>
    <row r="21" spans="1:4" x14ac:dyDescent="0.2">
      <c r="A21" t="str">
        <f>IF(ISNA(VLOOKUP(B21,Definitions!B$2:B$1822,1,FALSE)),"Not listed","")</f>
        <v/>
      </c>
      <c r="B21" t="s">
        <v>270</v>
      </c>
      <c r="C21" s="3" t="s">
        <v>319</v>
      </c>
      <c r="D21" t="s">
        <v>338</v>
      </c>
    </row>
    <row r="22" spans="1:4" ht="17" x14ac:dyDescent="0.2">
      <c r="A22" t="str">
        <f>IF(ISNA(VLOOKUP(B22,Definitions!B$2:B$1822,1,FALSE)),"Not listed","")</f>
        <v/>
      </c>
      <c r="B22" s="10" t="s">
        <v>354</v>
      </c>
      <c r="C22" s="3" t="s">
        <v>319</v>
      </c>
      <c r="D22" t="s">
        <v>338</v>
      </c>
    </row>
    <row r="23" spans="1:4" ht="17" x14ac:dyDescent="0.2">
      <c r="A23" t="str">
        <f>IF(ISNA(VLOOKUP(B23,Definitions!B$2:B$1822,1,FALSE)),"Not listed","")</f>
        <v/>
      </c>
      <c r="B23" s="10" t="s">
        <v>296</v>
      </c>
      <c r="C23" s="3" t="s">
        <v>319</v>
      </c>
      <c r="D23" t="s">
        <v>338</v>
      </c>
    </row>
    <row r="24" spans="1:4" ht="17" x14ac:dyDescent="0.2">
      <c r="A24" t="str">
        <f>IF(ISNA(VLOOKUP(B24,Definitions!B$2:B$1822,1,FALSE)),"Not listed","")</f>
        <v/>
      </c>
      <c r="B24" s="10" t="s">
        <v>289</v>
      </c>
      <c r="C24" s="3" t="s">
        <v>319</v>
      </c>
      <c r="D24" t="s">
        <v>338</v>
      </c>
    </row>
    <row r="25" spans="1:4" ht="17" x14ac:dyDescent="0.2">
      <c r="A25" t="str">
        <f>IF(ISNA(VLOOKUP(B25,Definitions!B$2:B$1822,1,FALSE)),"Not listed","")</f>
        <v/>
      </c>
      <c r="B25" s="10" t="s">
        <v>295</v>
      </c>
      <c r="C25" s="3" t="s">
        <v>319</v>
      </c>
      <c r="D25" t="s">
        <v>338</v>
      </c>
    </row>
    <row r="26" spans="1:4" ht="17" x14ac:dyDescent="0.2">
      <c r="A26" t="str">
        <f>IF(ISNA(VLOOKUP(B26,Definitions!B$2:B$1822,1,FALSE)),"Not listed","")</f>
        <v/>
      </c>
      <c r="B26" s="10" t="s">
        <v>291</v>
      </c>
      <c r="C26" s="3" t="s">
        <v>319</v>
      </c>
      <c r="D26" t="s">
        <v>338</v>
      </c>
    </row>
    <row r="27" spans="1:4" ht="17" x14ac:dyDescent="0.2">
      <c r="A27" t="str">
        <f>IF(ISNA(VLOOKUP(B27,Definitions!B$2:B$1822,1,FALSE)),"Not listed","")</f>
        <v/>
      </c>
      <c r="B27" s="10" t="s">
        <v>293</v>
      </c>
      <c r="C27" s="3" t="s">
        <v>319</v>
      </c>
      <c r="D27" t="s">
        <v>338</v>
      </c>
    </row>
    <row r="28" spans="1:4" ht="17" x14ac:dyDescent="0.2">
      <c r="A28" t="str">
        <f>IF(ISNA(VLOOKUP(B28,Definitions!B$2:B$1822,1,FALSE)),"Not listed","")</f>
        <v/>
      </c>
      <c r="B28" s="10" t="s">
        <v>297</v>
      </c>
      <c r="C28" s="3" t="s">
        <v>319</v>
      </c>
      <c r="D28" t="s">
        <v>338</v>
      </c>
    </row>
    <row r="29" spans="1:4" ht="17" x14ac:dyDescent="0.2">
      <c r="A29" t="str">
        <f>IF(ISNA(VLOOKUP(B29,Definitions!B$2:B$1822,1,FALSE)),"Not listed","")</f>
        <v/>
      </c>
      <c r="B29" s="10" t="s">
        <v>304</v>
      </c>
      <c r="C29" s="3" t="s">
        <v>319</v>
      </c>
      <c r="D29" t="s">
        <v>338</v>
      </c>
    </row>
    <row r="30" spans="1:4" ht="17" x14ac:dyDescent="0.2">
      <c r="A30" t="str">
        <f>IF(ISNA(VLOOKUP(B30,Definitions!B$2:B$1822,1,FALSE)),"Not listed","")</f>
        <v/>
      </c>
      <c r="B30" s="10" t="s">
        <v>305</v>
      </c>
      <c r="C30" s="3" t="s">
        <v>319</v>
      </c>
      <c r="D30" t="s">
        <v>338</v>
      </c>
    </row>
    <row r="31" spans="1:4" ht="17" x14ac:dyDescent="0.2">
      <c r="A31" t="str">
        <f>IF(ISNA(VLOOKUP(B31,Definitions!B$2:B$1822,1,FALSE)),"Not listed","")</f>
        <v/>
      </c>
      <c r="B31" s="10" t="s">
        <v>333</v>
      </c>
      <c r="C31" s="3" t="s">
        <v>319</v>
      </c>
      <c r="D31" t="s">
        <v>338</v>
      </c>
    </row>
    <row r="32" spans="1:4" ht="17" x14ac:dyDescent="0.2">
      <c r="A32" t="str">
        <f>IF(ISNA(VLOOKUP(B32,Definitions!B$2:B$1822,1,FALSE)),"Not listed","")</f>
        <v/>
      </c>
      <c r="B32" s="10" t="s">
        <v>330</v>
      </c>
      <c r="C32" s="3" t="s">
        <v>319</v>
      </c>
      <c r="D32" t="s">
        <v>338</v>
      </c>
    </row>
    <row r="33" spans="1:4" ht="17" x14ac:dyDescent="0.2">
      <c r="A33" t="str">
        <f>IF(ISNA(VLOOKUP(B33,Definitions!B$2:B$1822,1,FALSE)),"Not listed","")</f>
        <v/>
      </c>
      <c r="B33" s="10" t="s">
        <v>327</v>
      </c>
      <c r="C33" s="3" t="s">
        <v>319</v>
      </c>
      <c r="D33" t="s">
        <v>338</v>
      </c>
    </row>
    <row r="34" spans="1:4" ht="17" x14ac:dyDescent="0.2">
      <c r="A34" t="str">
        <f>IF(ISNA(VLOOKUP(B34,Definitions!B$2:B$1822,1,FALSE)),"Not listed","")</f>
        <v/>
      </c>
      <c r="B34" s="10" t="s">
        <v>328</v>
      </c>
      <c r="C34" s="3" t="s">
        <v>319</v>
      </c>
      <c r="D34" t="s">
        <v>338</v>
      </c>
    </row>
    <row r="35" spans="1:4" ht="17" x14ac:dyDescent="0.2">
      <c r="A35" s="39" t="str">
        <f>IF(ISNA(VLOOKUP(B35,Definitions!B$2:B$1822,1,FALSE)),"Not listed","")</f>
        <v/>
      </c>
      <c r="B35" s="40" t="s">
        <v>339</v>
      </c>
      <c r="C35" s="3" t="s">
        <v>319</v>
      </c>
      <c r="D35" t="s">
        <v>338</v>
      </c>
    </row>
    <row r="36" spans="1:4" ht="17" x14ac:dyDescent="0.2">
      <c r="A36" s="39" t="str">
        <f>IF(ISNA(VLOOKUP(B36,Definitions!B$2:B$1822,1,FALSE)),"Not listed","")</f>
        <v/>
      </c>
      <c r="B36" s="40" t="s">
        <v>342</v>
      </c>
      <c r="C36" s="3" t="s">
        <v>319</v>
      </c>
      <c r="D36" t="s">
        <v>338</v>
      </c>
    </row>
    <row r="37" spans="1:4" ht="17" x14ac:dyDescent="0.2">
      <c r="A37" s="39" t="str">
        <f>IF(ISNA(VLOOKUP(B37,Definitions!B$2:B$1822,1,FALSE)),"Not listed","")</f>
        <v/>
      </c>
      <c r="B37" s="40" t="s">
        <v>350</v>
      </c>
      <c r="C37" s="3" t="s">
        <v>319</v>
      </c>
      <c r="D37" t="s">
        <v>338</v>
      </c>
    </row>
    <row r="38" spans="1:4" ht="17" x14ac:dyDescent="0.2">
      <c r="A38" s="39" t="str">
        <f>IF(ISNA(VLOOKUP(B38,Definitions!B$2:B$1822,1,FALSE)),"Not listed","")</f>
        <v/>
      </c>
      <c r="B38" s="40" t="s">
        <v>347</v>
      </c>
      <c r="C38" s="3" t="s">
        <v>319</v>
      </c>
      <c r="D38" t="s">
        <v>338</v>
      </c>
    </row>
    <row r="39" spans="1:4" ht="17" x14ac:dyDescent="0.2">
      <c r="A39" s="39" t="str">
        <f>IF(ISNA(VLOOKUP(B39,Definitions!B$2:B$1822,1,FALSE)),"Not listed","")</f>
        <v/>
      </c>
      <c r="B39" s="40" t="s">
        <v>366</v>
      </c>
      <c r="C39" s="3" t="s">
        <v>319</v>
      </c>
      <c r="D39" t="s">
        <v>338</v>
      </c>
    </row>
    <row r="40" spans="1:4" ht="17" x14ac:dyDescent="0.2">
      <c r="A40" s="39" t="str">
        <f>IF(ISNA(VLOOKUP(B40,Definitions!B$2:B$1822,1,FALSE)),"Not listed","")</f>
        <v/>
      </c>
      <c r="B40" s="40" t="s">
        <v>381</v>
      </c>
      <c r="C40" s="3" t="s">
        <v>319</v>
      </c>
      <c r="D40" t="s">
        <v>338</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57" zoomScale="130" zoomScaleNormal="130" workbookViewId="0">
      <selection activeCell="C161" sqref="C161"/>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341</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274</v>
      </c>
    </row>
    <row r="2" spans="1:1" x14ac:dyDescent="0.2">
      <c r="A2" t="s">
        <v>275</v>
      </c>
    </row>
    <row r="3" spans="1:1" x14ac:dyDescent="0.2">
      <c r="A3" t="s">
        <v>276</v>
      </c>
    </row>
    <row r="4" spans="1:1" x14ac:dyDescent="0.2">
      <c r="A4" t="s">
        <v>277</v>
      </c>
    </row>
    <row r="5" spans="1:1" x14ac:dyDescent="0.2">
      <c r="A5" t="s">
        <v>278</v>
      </c>
    </row>
    <row r="6" spans="1:1" x14ac:dyDescent="0.2">
      <c r="A6" t="s">
        <v>279</v>
      </c>
    </row>
    <row r="7" spans="1:1" x14ac:dyDescent="0.2">
      <c r="A7" t="s">
        <v>280</v>
      </c>
    </row>
    <row r="8" spans="1:1" x14ac:dyDescent="0.2">
      <c r="A8" t="s">
        <v>281</v>
      </c>
    </row>
    <row r="9" spans="1:1" x14ac:dyDescent="0.2">
      <c r="A9" t="s">
        <v>282</v>
      </c>
    </row>
    <row r="10" spans="1:1" x14ac:dyDescent="0.2">
      <c r="A10" t="s">
        <v>283</v>
      </c>
    </row>
    <row r="11" spans="1:1" x14ac:dyDescent="0.2">
      <c r="A11" t="s">
        <v>284</v>
      </c>
    </row>
    <row r="12" spans="1:1" x14ac:dyDescent="0.2">
      <c r="A12" t="s">
        <v>285</v>
      </c>
    </row>
    <row r="13" spans="1:1" x14ac:dyDescent="0.2">
      <c r="A13" t="s">
        <v>286</v>
      </c>
    </row>
    <row r="14" spans="1:1" x14ac:dyDescent="0.2">
      <c r="A14" t="s">
        <v>287</v>
      </c>
    </row>
    <row r="15" spans="1:1" x14ac:dyDescent="0.2">
      <c r="A15"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2024-12-20T23:45:59Z</dcterms:modified>
</cp:coreProperties>
</file>