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83DF9E0F-BBE9-5648-85D2-0E1C28598D91}" xr6:coauthVersionLast="47" xr6:coauthVersionMax="47" xr10:uidLastSave="{00000000-0000-0000-0000-000000000000}"/>
  <bookViews>
    <workbookView xWindow="200" yWindow="1200" windowWidth="59980" windowHeight="3138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7" i="1"/>
  <c r="A15" i="1"/>
  <c r="A13" i="1"/>
  <c r="A14" i="1"/>
  <c r="A12" i="1"/>
  <c r="A6" i="2"/>
  <c r="A7" i="2"/>
  <c r="A8" i="2"/>
  <c r="A9" i="2"/>
  <c r="A10" i="2"/>
  <c r="A11" i="2"/>
  <c r="A11" i="1" l="1"/>
  <c r="A10" i="1"/>
  <c r="A9" i="1"/>
  <c r="A8" i="1"/>
  <c r="A7" i="1" l="1"/>
  <c r="A6" i="1"/>
  <c r="A4" i="2"/>
  <c r="A5" i="2"/>
  <c r="A5" i="1"/>
  <c r="A4" i="1"/>
  <c r="A3" i="2"/>
  <c r="A3" i="1"/>
  <c r="A2" i="2"/>
  <c r="A2" i="1"/>
</calcChain>
</file>

<file path=xl/sharedStrings.xml><?xml version="1.0" encoding="utf-8"?>
<sst xmlns="http://schemas.openxmlformats.org/spreadsheetml/2006/main" count="452" uniqueCount="325">
  <si>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</si>
  <si>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</si>
  <si>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</si>
  <si>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</si>
  <si>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</si>
  <si>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</si>
  <si>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</si>
  <si>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</si>
  <si>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</si>
  <si>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</si>
  <si>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</si>
  <si>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</si>
  <si>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</si>
  <si>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</si>
  <si>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</si>
  <si>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</si>
  <si>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</si>
  <si>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</si>
  <si>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</si>
  <si>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</si>
  <si>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</si>
  <si>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</si>
  <si>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</si>
  <si>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</si>
  <si>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</si>
  <si>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</si>
  <si>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</si>
  <si>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</si>
  <si>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</si>
  <si>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</si>
  <si>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</si>
  <si>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</si>
  <si>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</si>
  <si>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</si>
  <si>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</si>
  <si>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</si>
  <si>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</si>
  <si>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</si>
  <si>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</si>
  <si>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</si>
  <si>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</si>
  <si>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</si>
  <si>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</si>
  <si>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</si>
  <si>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</si>
  <si>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</si>
  <si>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</si>
  <si>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</si>
  <si>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</si>
  <si>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</si>
  <si>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</si>
  <si>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</si>
  <si>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</si>
  <si>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</si>
  <si>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</si>
  <si>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</si>
  <si>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</si>
  <si>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</si>
  <si>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</si>
  <si>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</si>
  <si>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</si>
  <si>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</si>
  <si>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</si>
  <si>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</si>
  <si>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</si>
  <si>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</si>
  <si>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</si>
  <si>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</si>
  <si>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</si>
  <si>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</si>
  <si>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</si>
  <si>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</si>
  <si>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</si>
  <si>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</si>
  <si>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</si>
  <si>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</si>
  <si>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</si>
  <si>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</si>
  <si>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</si>
  <si>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</si>
  <si>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</si>
  <si>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</si>
  <si>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</si>
  <si>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</si>
  <si>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</si>
  <si>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</si>
  <si>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</si>
  <si>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</si>
  <si>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</si>
  <si>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</si>
  <si>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</si>
  <si>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</si>
  <si>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</si>
  <si>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</si>
  <si>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</si>
  <si>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</si>
  <si>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</si>
  <si>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</si>
  <si>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</si>
  <si>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</si>
  <si>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</si>
  <si>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</si>
  <si>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</si>
  <si>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</si>
  <si>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</si>
  <si>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</si>
  <si>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</si>
  <si>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</si>
  <si>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</si>
  <si>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</si>
  <si>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</si>
  <si>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</si>
  <si>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</si>
  <si>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</si>
  <si>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</si>
  <si>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</si>
  <si>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</si>
  <si>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</si>
  <si>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</si>
  <si>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</si>
  <si>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</si>
  <si>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</si>
  <si>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</si>
  <si>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</si>
  <si>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</si>
  <si>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</si>
  <si>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</si>
  <si>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</si>
  <si>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</si>
  <si>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</si>
  <si>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</si>
  <si>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</si>
  <si>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</si>
  <si>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</si>
  <si>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</si>
  <si>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</si>
  <si>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</si>
  <si>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</si>
  <si>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</si>
  <si>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</si>
  <si>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</si>
  <si>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</si>
  <si>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</si>
  <si>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</si>
  <si>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</si>
  <si>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</si>
  <si>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</si>
  <si>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</si>
  <si>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</si>
  <si>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</si>
  <si>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</si>
  <si>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</si>
  <si>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</si>
  <si>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</si>
  <si>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</si>
  <si>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</si>
  <si>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</si>
  <si>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</si>
  <si>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</si>
  <si>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</si>
  <si>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</si>
  <si>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</si>
  <si>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</si>
  <si>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</si>
  <si>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</si>
  <si>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</si>
  <si>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</si>
  <si>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</si>
  <si>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</si>
  <si>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</si>
  <si>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</si>
  <si>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</si>
  <si>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</si>
  <si>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</si>
  <si>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</si>
  <si>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</si>
  <si>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</si>
  <si>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</si>
  <si>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</si>
  <si>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</si>
  <si>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</si>
  <si>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</si>
  <si>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</si>
  <si>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</si>
  <si>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</si>
  <si>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</si>
  <si>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</si>
  <si>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</si>
  <si>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</si>
  <si>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</si>
  <si>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</si>
  <si>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</si>
  <si>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</si>
  <si>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</si>
  <si>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</si>
  <si>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</si>
  <si>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</si>
  <si>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</si>
  <si>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</si>
  <si>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</si>
  <si>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</si>
  <si>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</si>
  <si>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</si>
  <si>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</si>
  <si>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</si>
  <si>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</si>
  <si>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</si>
  <si>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</si>
  <si>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</si>
  <si>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</si>
  <si>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</si>
  <si>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</si>
  <si>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</si>
  <si>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</si>
  <si>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</si>
  <si>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</si>
  <si>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</si>
  <si>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</si>
  <si>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</si>
  <si>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</si>
  <si>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</si>
  <si>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</si>
  <si>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</si>
  <si>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</si>
  <si>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</si>
  <si>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</si>
  <si>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</si>
  <si>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</si>
  <si>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</si>
  <si>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</si>
  <si>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</si>
  <si>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</si>
  <si>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</si>
  <si>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</si>
  <si>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piling_properties</t>
  </si>
  <si>
    <t>Observed Properties for Pile Installation and Tests</t>
  </si>
  <si>
    <t>Codes and definitions properties observed during pile installation (drive records and PDA) as well as observed properteis from post-installation testing.</t>
  </si>
  <si>
    <t>blow_count</t>
  </si>
  <si>
    <t>Blow Count</t>
  </si>
  <si>
    <t>//propertyClass</t>
  </si>
  <si>
    <t>bearing</t>
  </si>
  <si>
    <t>Bearing</t>
  </si>
  <si>
    <t>Energy</t>
  </si>
  <si>
    <t>The bearing of the pile at a given tip depth, as determined from a Wave Equation Analysis or Dynamic Formula of the driving system.</t>
  </si>
  <si>
    <t>tip_elevation</t>
  </si>
  <si>
    <t>Tip elevation</t>
  </si>
  <si>
    <t>remark</t>
  </si>
  <si>
    <t>Remark</t>
  </si>
  <si>
    <t>pen_increment</t>
  </si>
  <si>
    <t>Penetration Increment</t>
  </si>
  <si>
    <t>The number of strikes of the hammer against the pile for a distance given by pen_increment</t>
  </si>
  <si>
    <t>pen_per_blow</t>
  </si>
  <si>
    <t>Penetration per blow</t>
  </si>
  <si>
    <t>Time</t>
  </si>
  <si>
    <t>Pressure</t>
  </si>
  <si>
    <t>stroke</t>
  </si>
  <si>
    <t>rmx_avg</t>
  </si>
  <si>
    <t>rmx_min</t>
  </si>
  <si>
    <t>rmx_max</t>
  </si>
  <si>
    <t>Average RMX</t>
  </si>
  <si>
    <t>Minimum RMX</t>
  </si>
  <si>
    <t>Maximum RMX</t>
  </si>
  <si>
    <t>csx_avg</t>
  </si>
  <si>
    <t>csx_min</t>
  </si>
  <si>
    <t>csx_max</t>
  </si>
  <si>
    <t>Average CSX</t>
  </si>
  <si>
    <t>Minimum CSX</t>
  </si>
  <si>
    <t>Maximum CSX</t>
  </si>
  <si>
    <t>The compression strength maximum averaged over the number of blows for a spccific penetration increment (typically 1 foot).</t>
  </si>
  <si>
    <t>The maximum Case Method Capacity (JC) averaged over the number of blows for a specific penetratinon increment (typically 1 foot).</t>
  </si>
  <si>
    <t>The elevation of the pile tip, where value and unit of measure are defined by the coordinate reference system of the pile's centerline origin (eg cutoff elevation.</t>
  </si>
  <si>
    <t>A note specifically associated with the domain value (pile tip position) and/or other measurements at this location.</t>
  </si>
  <si>
    <t>The distance that the pile tip travels for a given number of hammer blows.</t>
  </si>
  <si>
    <t>The distance traveled per blow of the hammer. This value is typically computed from the blow_count and pen_increment values.</t>
  </si>
  <si>
    <t>Time recorded.</t>
  </si>
  <si>
    <t>tsx_max</t>
  </si>
  <si>
    <t>tsx_avg</t>
  </si>
  <si>
    <t>tsx_min</t>
  </si>
  <si>
    <t>Average TSX</t>
  </si>
  <si>
    <t>Maximum TSX</t>
  </si>
  <si>
    <t>Minimum TSX</t>
  </si>
  <si>
    <t>emx_avg</t>
  </si>
  <si>
    <t>emx_min</t>
  </si>
  <si>
    <t>emx_max</t>
  </si>
  <si>
    <t>Average EMX</t>
  </si>
  <si>
    <t>Minimum EMX</t>
  </si>
  <si>
    <t>Maximum EMX</t>
  </si>
  <si>
    <t>The maximum energy averaged over the number of blows for a spccific penetration increment (typically 1 foot).</t>
  </si>
  <si>
    <t>The maximum  observed maximum energy for the depth interval.</t>
  </si>
  <si>
    <t>The minimum observed maximum energy for the depth interval.</t>
  </si>
  <si>
    <t>The maximum observed maximum Case Method capacity (JC) for the depth increment.</t>
  </si>
  <si>
    <t>The minimum observed maximum Case Method capacity (JC) for the depth increment.</t>
  </si>
  <si>
    <t>The minimum observed compression strength maximum for the depth interval.</t>
  </si>
  <si>
    <t>The maximum observed compression strength maximum for the depth interval.</t>
  </si>
  <si>
    <t>stk_avg</t>
  </si>
  <si>
    <t>strk_max</t>
  </si>
  <si>
    <t>stk_min</t>
  </si>
  <si>
    <t>Average Stroke</t>
  </si>
  <si>
    <t>Maximum Stroke</t>
  </si>
  <si>
    <t>Minimum Stroke</t>
  </si>
  <si>
    <t>The observed stroke length averaged over the number of blows for a specific penetration increment (typcially 1 foot).</t>
  </si>
  <si>
    <t>The maximum observed stroke for the depth interval</t>
  </si>
  <si>
    <t>The minimum observed stroke for the depth interval.</t>
  </si>
  <si>
    <t>bpm_average</t>
  </si>
  <si>
    <t>bpm_max</t>
  </si>
  <si>
    <t>bpm_min</t>
  </si>
  <si>
    <t>Average BPM</t>
  </si>
  <si>
    <t>Maximum BPM</t>
  </si>
  <si>
    <t>Minimum BPM</t>
  </si>
  <si>
    <t>The number of hammer blows occurring in one minute averaged over the number of blows for a specific penetration increment (typically 1 foot).</t>
  </si>
  <si>
    <t>The minimum observed number of hammer blows per minute for the depth interval.</t>
  </si>
  <si>
    <t>The maximum observed number of hamer blows per minute for the depth interval.</t>
  </si>
  <si>
    <t>bl_no</t>
  </si>
  <si>
    <t>Blow Number</t>
  </si>
  <si>
    <t>Counting from 1 as the first hammer blow on the pile, the blow number is the count for any individual blow (eg. 2 is the 2nd blow, 3 is the first blow, etc.)</t>
  </si>
  <si>
    <t>The tension strength maximum - full record searchm averaged over the number of blows for a spccific penetration increment (typically 1 foot).</t>
  </si>
  <si>
    <t>The maximum observed tension strength maximum - full record search, for the depth interval.</t>
  </si>
  <si>
    <t>The minimum observed tension strength maximum - full record search, for the depth interval.</t>
  </si>
  <si>
    <t>The energy delivered to the pile, required for hydraulic hammer</t>
  </si>
  <si>
    <t>The height of hammer fall onto the pile; required for diesel and air hammers</t>
  </si>
  <si>
    <t>Stroke height</t>
  </si>
  <si>
    <t>Pressure at hammer for double acting hammer or downthrust crowd when vibrating</t>
  </si>
  <si>
    <t>depth_flag</t>
  </si>
  <si>
    <t>Recorded depth flag</t>
  </si>
  <si>
    <t>True if the depth associated with this reord is the recorded depth (usually at even 1 foot increments). False if the depth is calculated from the recorded depth increment and blow count for the 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</si>
</sst>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NumberFormat="1" applyFill="1" applyAlignment="1"/>
    <xf numFmtId="0" fontId="0" fillId="0" borderId="0" xfId="0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1" totalsRowShown="0" headerRowDxfId="13" dataDxfId="12">
  <autoFilter ref="A1:H31" xr:uid="{00000000-0009-0000-0100-000001000000}"/>
  <tableColumns count="8">
    <tableColumn id="1" xr3:uid="{00000000-0010-0000-0100-000001000000}" name="Start" dataDxfId="11">
      <calculatedColumnFormula>IF(ISNA(VLOOKUP(B2,AssociatedElements!B$2:B2828,1,FALSE)),"Not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0" totalsRowShown="0" headerRowDxfId="3">
  <autoFilter ref="A1:D30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IF(ISNA(VLOOKUP(B2,Definitions!B$2:B$1811,1,FALSE)),"Not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234</v>
      </c>
      <c r="D3" s="2" t="s">
        <v>235</v>
      </c>
      <c r="E3" s="2" t="s">
        <v>236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1"/>
  <sheetViews>
    <sheetView tabSelected="1" topLeftCell="A24" zoomScale="170" zoomScaleNormal="170" workbookViewId="0">
      <selection activeCell="B32" sqref="B32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IF(ISNA(VLOOKUP(B2,AssociatedElements!B$2:B2828,1,FALSE)),"Not used","")</f>
        <v/>
      </c>
      <c r="B2" s="15" t="s">
        <v>237</v>
      </c>
      <c r="C2" s="16" t="s">
        <v>238</v>
      </c>
      <c r="D2" s="16" t="s">
        <v>250</v>
      </c>
      <c r="E2" s="14" t="s">
        <v>180</v>
      </c>
      <c r="F2" s="2" t="s">
        <v>10</v>
      </c>
      <c r="G2" s="11"/>
    </row>
    <row r="3" spans="1:8" ht="17" x14ac:dyDescent="0.2">
      <c r="A3" s="2" t="str">
        <f>IF(ISNA(VLOOKUP(B3,AssociatedElements!B$2:B2830,1,FALSE)),"Not used","")</f>
        <v/>
      </c>
      <c r="B3" s="15" t="s">
        <v>255</v>
      </c>
      <c r="C3" s="17" t="s">
        <v>320</v>
      </c>
      <c r="D3" s="17" t="s">
        <v>319</v>
      </c>
      <c r="E3" s="18" t="s">
        <v>1</v>
      </c>
      <c r="F3" s="2" t="s">
        <v>2</v>
      </c>
      <c r="G3" s="11"/>
    </row>
    <row r="4" spans="1:8" ht="17" x14ac:dyDescent="0.2">
      <c r="A4" s="2" t="str">
        <f>IF(ISNA(VLOOKUP(B4,AssociatedElements!B$2:B2831,1,FALSE)),"Not used","")</f>
        <v/>
      </c>
      <c r="B4" s="15" t="s">
        <v>60</v>
      </c>
      <c r="C4" s="17" t="s">
        <v>242</v>
      </c>
      <c r="D4" s="17" t="s">
        <v>318</v>
      </c>
      <c r="E4" s="18" t="s">
        <v>1</v>
      </c>
      <c r="F4" s="2" t="s">
        <v>60</v>
      </c>
      <c r="G4" s="11"/>
    </row>
    <row r="5" spans="1:8" ht="34" x14ac:dyDescent="0.2">
      <c r="A5" s="2" t="str">
        <f>IF(ISNA(VLOOKUP(B5,AssociatedElements!B$2:B2832,1,FALSE)),"Not used","")</f>
        <v/>
      </c>
      <c r="B5" s="15" t="s">
        <v>240</v>
      </c>
      <c r="C5" s="17" t="s">
        <v>241</v>
      </c>
      <c r="D5" s="17" t="s">
        <v>243</v>
      </c>
      <c r="E5" s="18" t="s">
        <v>1</v>
      </c>
      <c r="F5" s="2" t="s">
        <v>5</v>
      </c>
      <c r="G5" s="11"/>
    </row>
    <row r="6" spans="1:8" ht="34" x14ac:dyDescent="0.2">
      <c r="A6" s="2" t="str">
        <f>IF(ISNA(VLOOKUP(B6,AssociatedElements!B$2:B2833,1,FALSE)),"Not used","")</f>
        <v/>
      </c>
      <c r="B6" s="15" t="s">
        <v>244</v>
      </c>
      <c r="C6" s="17" t="s">
        <v>245</v>
      </c>
      <c r="D6" s="17" t="s">
        <v>270</v>
      </c>
      <c r="E6" s="18" t="s">
        <v>1</v>
      </c>
      <c r="F6" s="2" t="s">
        <v>2</v>
      </c>
      <c r="G6" s="11"/>
    </row>
    <row r="7" spans="1:8" ht="34" x14ac:dyDescent="0.2">
      <c r="A7" s="2" t="str">
        <f>IF(ISNA(VLOOKUP(B7,AssociatedElements!B$2:B2834,1,FALSE)),"Not used","")</f>
        <v/>
      </c>
      <c r="B7" s="15" t="s">
        <v>246</v>
      </c>
      <c r="C7" s="17" t="s">
        <v>247</v>
      </c>
      <c r="D7" s="17" t="s">
        <v>271</v>
      </c>
      <c r="E7" s="18" t="s">
        <v>4</v>
      </c>
      <c r="F7" s="2" t="s">
        <v>10</v>
      </c>
      <c r="G7" s="11"/>
    </row>
    <row r="8" spans="1:8" ht="17" x14ac:dyDescent="0.2">
      <c r="A8" s="2" t="str">
        <f>IF(ISNA(VLOOKUP(B8,AssociatedElements!B$2:B2835,1,FALSE)),"Not used","")</f>
        <v/>
      </c>
      <c r="B8" s="15" t="s">
        <v>248</v>
      </c>
      <c r="C8" s="17" t="s">
        <v>249</v>
      </c>
      <c r="D8" s="17" t="s">
        <v>272</v>
      </c>
      <c r="E8" s="18" t="s">
        <v>1</v>
      </c>
      <c r="F8" s="2" t="s">
        <v>2</v>
      </c>
      <c r="G8" s="11"/>
    </row>
    <row r="9" spans="1:8" ht="34" x14ac:dyDescent="0.2">
      <c r="A9" s="2" t="str">
        <f>IF(ISNA(VLOOKUP(B9,AssociatedElements!B$2:B2836,1,FALSE)),"Not used","")</f>
        <v/>
      </c>
      <c r="B9" s="15" t="s">
        <v>251</v>
      </c>
      <c r="C9" s="17" t="s">
        <v>252</v>
      </c>
      <c r="D9" s="17" t="s">
        <v>273</v>
      </c>
      <c r="E9" s="18" t="s">
        <v>1</v>
      </c>
      <c r="F9" s="2" t="s">
        <v>2</v>
      </c>
      <c r="G9" s="11"/>
    </row>
    <row r="10" spans="1:8" ht="17" x14ac:dyDescent="0.2">
      <c r="A10" s="2" t="str">
        <f>IF(ISNA(VLOOKUP(B10,AssociatedElements!B$2:B2837,1,FALSE)),"Not used","")</f>
        <v/>
      </c>
      <c r="B10" s="15" t="s">
        <v>25</v>
      </c>
      <c r="C10" s="17" t="s">
        <v>253</v>
      </c>
      <c r="D10" s="17" t="s">
        <v>274</v>
      </c>
      <c r="E10" s="18" t="s">
        <v>25</v>
      </c>
      <c r="F10" s="2" t="s">
        <v>25</v>
      </c>
      <c r="G10" s="11"/>
    </row>
    <row r="11" spans="1:8" ht="17" x14ac:dyDescent="0.2">
      <c r="A11" s="2" t="str">
        <f>IF(ISNA(VLOOKUP(B11,AssociatedElements!B$2:B2837,1,FALSE)),"Not used","")</f>
        <v/>
      </c>
      <c r="B11" s="15" t="s">
        <v>3</v>
      </c>
      <c r="C11" s="17" t="s">
        <v>254</v>
      </c>
      <c r="D11" s="17" t="s">
        <v>321</v>
      </c>
      <c r="E11" s="18" t="s">
        <v>1</v>
      </c>
      <c r="F11" s="2" t="s">
        <v>3</v>
      </c>
      <c r="G11" s="11"/>
    </row>
    <row r="12" spans="1:8" ht="34" x14ac:dyDescent="0.2">
      <c r="A12" s="19" t="str">
        <f>IF(ISNA(VLOOKUP(B12,AssociatedElements!B$2:B2838,1,FALSE)),"Not used","")</f>
        <v/>
      </c>
      <c r="B12" s="20" t="s">
        <v>256</v>
      </c>
      <c r="C12" s="17" t="s">
        <v>259</v>
      </c>
      <c r="D12" s="17" t="s">
        <v>269</v>
      </c>
      <c r="E12" s="21" t="s">
        <v>1</v>
      </c>
      <c r="F12" s="22" t="s">
        <v>5</v>
      </c>
      <c r="G12" s="23"/>
      <c r="H12" s="22"/>
    </row>
    <row r="13" spans="1:8" ht="34" x14ac:dyDescent="0.2">
      <c r="A13" s="19" t="str">
        <f>IF(ISNA(VLOOKUP(B13,AssociatedElements!B$2:B2840,1,FALSE)),"Not used","")</f>
        <v/>
      </c>
      <c r="B13" s="20" t="s">
        <v>258</v>
      </c>
      <c r="C13" s="17" t="s">
        <v>261</v>
      </c>
      <c r="D13" s="17" t="s">
        <v>290</v>
      </c>
      <c r="E13" s="21" t="s">
        <v>1</v>
      </c>
      <c r="F13" s="22" t="s">
        <v>5</v>
      </c>
      <c r="G13" s="23"/>
      <c r="H13" s="22"/>
    </row>
    <row r="14" spans="1:8" ht="34" x14ac:dyDescent="0.2">
      <c r="A14" s="19" t="str">
        <f>IF(ISNA(VLOOKUP(B14,AssociatedElements!B$2:B2839,1,FALSE)),"Not used","")</f>
        <v/>
      </c>
      <c r="B14" s="20" t="s">
        <v>257</v>
      </c>
      <c r="C14" s="17" t="s">
        <v>260</v>
      </c>
      <c r="D14" s="17" t="s">
        <v>291</v>
      </c>
      <c r="E14" s="21" t="s">
        <v>1</v>
      </c>
      <c r="F14" s="22" t="s">
        <v>5</v>
      </c>
      <c r="G14" s="23"/>
      <c r="H14" s="22"/>
    </row>
    <row r="15" spans="1:8" ht="34" x14ac:dyDescent="0.2">
      <c r="A15" s="19" t="str">
        <f>IF(ISNA(VLOOKUP(B15,AssociatedElements!B$2:B2841,1,FALSE)),"Not used","")</f>
        <v/>
      </c>
      <c r="B15" s="20" t="s">
        <v>262</v>
      </c>
      <c r="C15" s="17" t="s">
        <v>265</v>
      </c>
      <c r="D15" s="17" t="s">
        <v>268</v>
      </c>
      <c r="E15" s="21" t="s">
        <v>1</v>
      </c>
      <c r="F15" s="22" t="s">
        <v>3</v>
      </c>
      <c r="G15" s="23"/>
      <c r="H15" s="22"/>
    </row>
    <row r="16" spans="1:8" ht="34" x14ac:dyDescent="0.2">
      <c r="A16" s="19" t="str">
        <f>IF(ISNA(VLOOKUP(B16,AssociatedElements!B$2:B2843,1,FALSE)),"Not used","")</f>
        <v/>
      </c>
      <c r="B16" s="20" t="s">
        <v>264</v>
      </c>
      <c r="C16" s="17" t="s">
        <v>267</v>
      </c>
      <c r="D16" s="17" t="s">
        <v>292</v>
      </c>
      <c r="E16" s="21" t="s">
        <v>1</v>
      </c>
      <c r="F16" s="22" t="s">
        <v>3</v>
      </c>
      <c r="G16" s="23"/>
      <c r="H16" s="22"/>
    </row>
    <row r="17" spans="1:8" ht="34" x14ac:dyDescent="0.2">
      <c r="A17" s="19" t="str">
        <f>IF(ISNA(VLOOKUP(B17,AssociatedElements!B$2:B2842,1,FALSE)),"Not used","")</f>
        <v/>
      </c>
      <c r="B17" s="20" t="s">
        <v>263</v>
      </c>
      <c r="C17" s="17" t="s">
        <v>266</v>
      </c>
      <c r="D17" s="17" t="s">
        <v>293</v>
      </c>
      <c r="E17" s="21" t="s">
        <v>1</v>
      </c>
      <c r="F17" s="22" t="s">
        <v>3</v>
      </c>
      <c r="G17" s="23"/>
      <c r="H17" s="22"/>
    </row>
    <row r="18" spans="1:8" ht="34" x14ac:dyDescent="0.2">
      <c r="A18" s="19" t="str">
        <f>IF(ISNA(VLOOKUP(B18,AssociatedElements!B$2:B2844,1,FALSE)),"Not used","")</f>
        <v/>
      </c>
      <c r="B18" s="20" t="s">
        <v>276</v>
      </c>
      <c r="C18" s="17" t="s">
        <v>278</v>
      </c>
      <c r="D18" s="17" t="s">
        <v>315</v>
      </c>
      <c r="E18" s="21" t="s">
        <v>1</v>
      </c>
      <c r="F18" s="22" t="s">
        <v>3</v>
      </c>
      <c r="G18" s="23"/>
      <c r="H18" s="22"/>
    </row>
    <row r="19" spans="1:8" ht="34" x14ac:dyDescent="0.2">
      <c r="A19" s="19" t="str">
        <f>IF(ISNA(VLOOKUP(B19,AssociatedElements!B$2:B2845,1,FALSE)),"Not used","")</f>
        <v/>
      </c>
      <c r="B19" s="20" t="s">
        <v>275</v>
      </c>
      <c r="C19" s="17" t="s">
        <v>279</v>
      </c>
      <c r="D19" s="17" t="s">
        <v>316</v>
      </c>
      <c r="E19" s="21" t="s">
        <v>1</v>
      </c>
      <c r="F19" s="22" t="s">
        <v>3</v>
      </c>
      <c r="G19" s="23"/>
      <c r="H19" s="22"/>
    </row>
    <row r="20" spans="1:8" ht="34" x14ac:dyDescent="0.2">
      <c r="A20" s="19" t="str">
        <f>IF(ISNA(VLOOKUP(B20,AssociatedElements!B$2:B2846,1,FALSE)),"Not used","")</f>
        <v/>
      </c>
      <c r="B20" s="20" t="s">
        <v>277</v>
      </c>
      <c r="C20" s="17" t="s">
        <v>280</v>
      </c>
      <c r="D20" s="17" t="s">
        <v>317</v>
      </c>
      <c r="E20" s="21" t="s">
        <v>1</v>
      </c>
      <c r="F20" s="22" t="s">
        <v>3</v>
      </c>
      <c r="G20" s="23"/>
      <c r="H20" s="22"/>
    </row>
    <row r="21" spans="1:8" ht="34" x14ac:dyDescent="0.2">
      <c r="A21" s="19" t="str">
        <f>IF(ISNA(VLOOKUP(B21,AssociatedElements!B$2:B2847,1,FALSE)),"Not used","")</f>
        <v/>
      </c>
      <c r="B21" s="20" t="s">
        <v>281</v>
      </c>
      <c r="C21" s="17" t="s">
        <v>284</v>
      </c>
      <c r="D21" s="17" t="s">
        <v>287</v>
      </c>
      <c r="E21" s="21" t="s">
        <v>1</v>
      </c>
      <c r="F21" s="22" t="s">
        <v>60</v>
      </c>
      <c r="G21" s="23"/>
      <c r="H21" s="22"/>
    </row>
    <row r="22" spans="1:8" ht="34" x14ac:dyDescent="0.2">
      <c r="A22" s="19" t="str">
        <f>IF(ISNA(VLOOKUP(B22,AssociatedElements!B$2:B2848,1,FALSE)),"Not used","")</f>
        <v/>
      </c>
      <c r="B22" s="20" t="s">
        <v>283</v>
      </c>
      <c r="C22" s="17" t="s">
        <v>286</v>
      </c>
      <c r="D22" s="17" t="s">
        <v>288</v>
      </c>
      <c r="E22" s="21" t="s">
        <v>1</v>
      </c>
      <c r="F22" s="22" t="s">
        <v>60</v>
      </c>
      <c r="G22" s="23"/>
      <c r="H22" s="22"/>
    </row>
    <row r="23" spans="1:8" ht="34" x14ac:dyDescent="0.2">
      <c r="A23" s="19" t="str">
        <f>IF(ISNA(VLOOKUP(B23,AssociatedElements!B$2:B2849,1,FALSE)),"Not used","")</f>
        <v/>
      </c>
      <c r="B23" s="20" t="s">
        <v>282</v>
      </c>
      <c r="C23" s="17" t="s">
        <v>285</v>
      </c>
      <c r="D23" s="17" t="s">
        <v>289</v>
      </c>
      <c r="E23" s="21" t="s">
        <v>1</v>
      </c>
      <c r="F23" s="22" t="s">
        <v>60</v>
      </c>
      <c r="G23" s="23"/>
      <c r="H23" s="22"/>
    </row>
    <row r="24" spans="1:8" ht="34" x14ac:dyDescent="0.2">
      <c r="A24" s="19" t="str">
        <f>IF(ISNA(VLOOKUP(B24,AssociatedElements!B$2:B2850,1,FALSE)),"Not used","")</f>
        <v/>
      </c>
      <c r="B24" s="20" t="s">
        <v>294</v>
      </c>
      <c r="C24" s="17" t="s">
        <v>297</v>
      </c>
      <c r="D24" s="17" t="s">
        <v>300</v>
      </c>
      <c r="E24" s="21" t="s">
        <v>1</v>
      </c>
      <c r="F24" s="22" t="s">
        <v>2</v>
      </c>
      <c r="G24" s="23"/>
      <c r="H24" s="22"/>
    </row>
    <row r="25" spans="1:8" ht="34" x14ac:dyDescent="0.2">
      <c r="A25" s="19" t="str">
        <f>IF(ISNA(VLOOKUP(B25,AssociatedElements!B$2:B2851,1,FALSE)),"Not used","")</f>
        <v/>
      </c>
      <c r="B25" s="20" t="s">
        <v>295</v>
      </c>
      <c r="C25" s="17" t="s">
        <v>298</v>
      </c>
      <c r="D25" s="17" t="s">
        <v>301</v>
      </c>
      <c r="E25" s="21" t="s">
        <v>1</v>
      </c>
      <c r="F25" s="22" t="s">
        <v>2</v>
      </c>
      <c r="G25" s="23"/>
      <c r="H25" s="22"/>
    </row>
    <row r="26" spans="1:8" ht="34" x14ac:dyDescent="0.2">
      <c r="A26" s="19" t="str">
        <f>IF(ISNA(VLOOKUP(B26,AssociatedElements!B$2:B2852,1,FALSE)),"Not used","")</f>
        <v/>
      </c>
      <c r="B26" s="20" t="s">
        <v>296</v>
      </c>
      <c r="C26" s="17" t="s">
        <v>299</v>
      </c>
      <c r="D26" s="17" t="s">
        <v>302</v>
      </c>
      <c r="E26" s="21" t="s">
        <v>1</v>
      </c>
      <c r="F26" s="22" t="s">
        <v>2</v>
      </c>
      <c r="G26" s="23"/>
      <c r="H26" s="22"/>
    </row>
    <row r="27" spans="1:8" ht="34" x14ac:dyDescent="0.2">
      <c r="A27" s="19" t="str">
        <f>IF(ISNA(VLOOKUP(B27,AssociatedElements!B$2:B2853,1,FALSE)),"Not used","")</f>
        <v/>
      </c>
      <c r="B27" s="20" t="s">
        <v>303</v>
      </c>
      <c r="C27" s="17" t="s">
        <v>306</v>
      </c>
      <c r="D27" s="17" t="s">
        <v>309</v>
      </c>
      <c r="E27" s="21" t="s">
        <v>180</v>
      </c>
      <c r="F27" s="22" t="s">
        <v>10</v>
      </c>
      <c r="G27" s="23"/>
      <c r="H27" s="22"/>
    </row>
    <row r="28" spans="1:8" ht="34" x14ac:dyDescent="0.2">
      <c r="A28" s="19" t="str">
        <f>IF(ISNA(VLOOKUP(B28,AssociatedElements!B$2:B2854,1,FALSE)),"Not used","")</f>
        <v/>
      </c>
      <c r="B28" s="20" t="s">
        <v>304</v>
      </c>
      <c r="C28" s="17" t="s">
        <v>307</v>
      </c>
      <c r="D28" s="17" t="s">
        <v>311</v>
      </c>
      <c r="E28" s="21" t="s">
        <v>180</v>
      </c>
      <c r="F28" s="22" t="s">
        <v>10</v>
      </c>
      <c r="G28" s="23"/>
      <c r="H28" s="22"/>
    </row>
    <row r="29" spans="1:8" ht="34" x14ac:dyDescent="0.2">
      <c r="A29" s="19" t="str">
        <f>IF(ISNA(VLOOKUP(B29,AssociatedElements!B$2:B2855,1,FALSE)),"Not used","")</f>
        <v/>
      </c>
      <c r="B29" s="20" t="s">
        <v>305</v>
      </c>
      <c r="C29" s="17" t="s">
        <v>308</v>
      </c>
      <c r="D29" s="17" t="s">
        <v>310</v>
      </c>
      <c r="E29" s="21" t="s">
        <v>180</v>
      </c>
      <c r="F29" s="22" t="s">
        <v>10</v>
      </c>
      <c r="G29" s="23"/>
      <c r="H29" s="22"/>
    </row>
    <row r="30" spans="1:8" ht="34" x14ac:dyDescent="0.2">
      <c r="A30" s="19" t="str">
        <f>IF(ISNA(VLOOKUP(B30,AssociatedElements!B$2:B2856,1,FALSE)),"Not used","")</f>
        <v/>
      </c>
      <c r="B30" s="20" t="s">
        <v>312</v>
      </c>
      <c r="C30" s="17" t="s">
        <v>313</v>
      </c>
      <c r="D30" s="17" t="s">
        <v>314</v>
      </c>
      <c r="E30" s="21" t="s">
        <v>180</v>
      </c>
      <c r="F30" s="22" t="s">
        <v>10</v>
      </c>
      <c r="G30" s="23"/>
      <c r="H30" s="22"/>
    </row>
    <row r="31" spans="1:8" ht="51" x14ac:dyDescent="0.2">
      <c r="A31" s="19" t="str">
        <f>IF(ISNA(VLOOKUP(B31,AssociatedElements!B$2:B2857,1,FALSE)),"Not used","")</f>
        <v>Not used</v>
      </c>
      <c r="B31" s="20" t="s">
        <v>322</v>
      </c>
      <c r="C31" s="17" t="s">
        <v>323</v>
      </c>
      <c r="D31" s="17" t="s">
        <v>324</v>
      </c>
      <c r="E31" s="21" t="s">
        <v>174</v>
      </c>
      <c r="F31" s="22" t="s">
        <v>44</v>
      </c>
      <c r="G31" s="23"/>
      <c r="H31" s="2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0"/>
  <sheetViews>
    <sheetView zoomScale="120" zoomScaleNormal="120" workbookViewId="0">
      <pane ySplit="1" topLeftCell="A2" activePane="bottomLeft" state="frozen"/>
      <selection pane="bottomLeft" activeCell="C54" sqref="C54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IF(ISNA(VLOOKUP(B2,Definitions!B$2:B$1811,1,FALSE)),"Not listed","")</f>
        <v/>
      </c>
      <c r="B2" s="15" t="s">
        <v>237</v>
      </c>
      <c r="C2" s="3" t="s">
        <v>239</v>
      </c>
    </row>
    <row r="3" spans="1:4" ht="17" x14ac:dyDescent="0.2">
      <c r="A3" t="str">
        <f>IF(ISNA(VLOOKUP(B3,Definitions!B$2:B$1811,1,FALSE)),"Not listed","")</f>
        <v/>
      </c>
      <c r="B3" s="15" t="s">
        <v>255</v>
      </c>
      <c r="C3" s="3" t="s">
        <v>239</v>
      </c>
    </row>
    <row r="4" spans="1:4" ht="17" x14ac:dyDescent="0.2">
      <c r="A4" t="str">
        <f>IF(ISNA(VLOOKUP(B4,Definitions!B$2:B$1811,1,FALSE)),"Not listed","")</f>
        <v/>
      </c>
      <c r="B4" s="15" t="s">
        <v>60</v>
      </c>
      <c r="C4" s="3" t="s">
        <v>239</v>
      </c>
    </row>
    <row r="5" spans="1:4" ht="17" x14ac:dyDescent="0.2">
      <c r="A5" t="str">
        <f>IF(ISNA(VLOOKUP(B5,Definitions!B$2:B$1811,1,FALSE)),"Not listed","")</f>
        <v/>
      </c>
      <c r="B5" s="15" t="s">
        <v>240</v>
      </c>
      <c r="C5" s="3" t="s">
        <v>239</v>
      </c>
    </row>
    <row r="6" spans="1:4" ht="17" x14ac:dyDescent="0.2">
      <c r="A6" t="str">
        <f>IF(ISNA(VLOOKUP(B6,Definitions!B$2:B$1811,1,FALSE)),"Not listed","")</f>
        <v/>
      </c>
      <c r="B6" s="15" t="s">
        <v>244</v>
      </c>
      <c r="C6" s="3" t="s">
        <v>239</v>
      </c>
    </row>
    <row r="7" spans="1:4" ht="17" x14ac:dyDescent="0.2">
      <c r="A7" t="str">
        <f>IF(ISNA(VLOOKUP(B7,Definitions!B$2:B$1811,1,FALSE)),"Not listed","")</f>
        <v/>
      </c>
      <c r="B7" s="15" t="s">
        <v>246</v>
      </c>
      <c r="C7" s="3" t="s">
        <v>239</v>
      </c>
    </row>
    <row r="8" spans="1:4" ht="17" x14ac:dyDescent="0.2">
      <c r="A8" t="str">
        <f>IF(ISNA(VLOOKUP(B8,Definitions!B$2:B$1811,1,FALSE)),"Not listed","")</f>
        <v/>
      </c>
      <c r="B8" s="15" t="s">
        <v>248</v>
      </c>
      <c r="C8" s="3" t="s">
        <v>239</v>
      </c>
    </row>
    <row r="9" spans="1:4" ht="17" x14ac:dyDescent="0.2">
      <c r="A9" t="str">
        <f>IF(ISNA(VLOOKUP(B9,Definitions!B$2:B$1811,1,FALSE)),"Not listed","")</f>
        <v/>
      </c>
      <c r="B9" s="15" t="s">
        <v>251</v>
      </c>
      <c r="C9" s="3" t="s">
        <v>239</v>
      </c>
    </row>
    <row r="10" spans="1:4" ht="17" x14ac:dyDescent="0.2">
      <c r="A10" t="str">
        <f>IF(ISNA(VLOOKUP(B10,Definitions!B$2:B$1811,1,FALSE)),"Not listed","")</f>
        <v/>
      </c>
      <c r="B10" s="15" t="s">
        <v>25</v>
      </c>
      <c r="C10" s="3" t="s">
        <v>239</v>
      </c>
    </row>
    <row r="11" spans="1:4" ht="17" x14ac:dyDescent="0.2">
      <c r="A11" t="str">
        <f>IF(ISNA(VLOOKUP(B11,Definitions!B$2:B$1811,1,FALSE)),"Not listed","")</f>
        <v/>
      </c>
      <c r="B11" s="15" t="s">
        <v>3</v>
      </c>
      <c r="C11" s="3" t="s">
        <v>239</v>
      </c>
    </row>
    <row r="12" spans="1:4" ht="17" x14ac:dyDescent="0.2">
      <c r="A12" s="24" t="str">
        <f>IF(ISNA(VLOOKUP(B12,Definitions!B$2:B$1811,1,FALSE)),"Not listed","")</f>
        <v/>
      </c>
      <c r="B12" s="25" t="s">
        <v>256</v>
      </c>
      <c r="C12" s="3" t="s">
        <v>239</v>
      </c>
    </row>
    <row r="13" spans="1:4" ht="17" x14ac:dyDescent="0.2">
      <c r="A13" s="24" t="str">
        <f>IF(ISNA(VLOOKUP(B13,Definitions!B$2:B$1811,1,FALSE)),"Not listed","")</f>
        <v/>
      </c>
      <c r="B13" s="25" t="s">
        <v>258</v>
      </c>
      <c r="C13" s="3" t="s">
        <v>239</v>
      </c>
    </row>
    <row r="14" spans="1:4" ht="17" x14ac:dyDescent="0.2">
      <c r="A14" s="24" t="str">
        <f>IF(ISNA(VLOOKUP(B14,Definitions!B$2:B$1811,1,FALSE)),"Not listed","")</f>
        <v/>
      </c>
      <c r="B14" s="25" t="s">
        <v>257</v>
      </c>
      <c r="C14" s="3" t="s">
        <v>239</v>
      </c>
    </row>
    <row r="15" spans="1:4" ht="17" x14ac:dyDescent="0.2">
      <c r="A15" s="24" t="str">
        <f>IF(ISNA(VLOOKUP(B15,Definitions!B$2:B$1811,1,FALSE)),"Not listed","")</f>
        <v/>
      </c>
      <c r="B15" s="25" t="s">
        <v>262</v>
      </c>
      <c r="C15" s="3" t="s">
        <v>239</v>
      </c>
    </row>
    <row r="16" spans="1:4" ht="17" x14ac:dyDescent="0.2">
      <c r="A16" s="24" t="str">
        <f>IF(ISNA(VLOOKUP(B16,Definitions!B$2:B$1811,1,FALSE)),"Not listed","")</f>
        <v/>
      </c>
      <c r="B16" s="25" t="s">
        <v>264</v>
      </c>
      <c r="C16" s="3" t="s">
        <v>239</v>
      </c>
    </row>
    <row r="17" spans="1:3" ht="17" x14ac:dyDescent="0.2">
      <c r="A17" s="24" t="str">
        <f>IF(ISNA(VLOOKUP(B17,Definitions!B$2:B$1811,1,FALSE)),"Not listed","")</f>
        <v/>
      </c>
      <c r="B17" s="25" t="s">
        <v>263</v>
      </c>
      <c r="C17" s="3" t="s">
        <v>239</v>
      </c>
    </row>
    <row r="18" spans="1:3" ht="17" x14ac:dyDescent="0.2">
      <c r="A18" s="24" t="str">
        <f>IF(ISNA(VLOOKUP(B18,Definitions!B$2:B$1811,1,FALSE)),"Not listed","")</f>
        <v/>
      </c>
      <c r="B18" s="25" t="s">
        <v>276</v>
      </c>
      <c r="C18" s="3" t="s">
        <v>239</v>
      </c>
    </row>
    <row r="19" spans="1:3" ht="17" x14ac:dyDescent="0.2">
      <c r="A19" s="24" t="str">
        <f>IF(ISNA(VLOOKUP(B19,Definitions!B$2:B$1811,1,FALSE)),"Not listed","")</f>
        <v/>
      </c>
      <c r="B19" s="25" t="s">
        <v>275</v>
      </c>
      <c r="C19" s="3" t="s">
        <v>239</v>
      </c>
    </row>
    <row r="20" spans="1:3" ht="17" x14ac:dyDescent="0.2">
      <c r="A20" s="24" t="str">
        <f>IF(ISNA(VLOOKUP(B20,Definitions!B$2:B$1811,1,FALSE)),"Not listed","")</f>
        <v/>
      </c>
      <c r="B20" s="25" t="s">
        <v>277</v>
      </c>
      <c r="C20" s="3" t="s">
        <v>239</v>
      </c>
    </row>
    <row r="21" spans="1:3" ht="17" x14ac:dyDescent="0.2">
      <c r="A21" s="24" t="str">
        <f>IF(ISNA(VLOOKUP(B21,Definitions!B$2:B$1811,1,FALSE)),"Not listed","")</f>
        <v/>
      </c>
      <c r="B21" s="25" t="s">
        <v>281</v>
      </c>
      <c r="C21" s="3" t="s">
        <v>239</v>
      </c>
    </row>
    <row r="22" spans="1:3" ht="17" x14ac:dyDescent="0.2">
      <c r="A22" s="24" t="str">
        <f>IF(ISNA(VLOOKUP(B22,Definitions!B$2:B$1811,1,FALSE)),"Not listed","")</f>
        <v/>
      </c>
      <c r="B22" s="25" t="s">
        <v>283</v>
      </c>
      <c r="C22" s="3" t="s">
        <v>239</v>
      </c>
    </row>
    <row r="23" spans="1:3" ht="17" x14ac:dyDescent="0.2">
      <c r="A23" s="24" t="str">
        <f>IF(ISNA(VLOOKUP(B23,Definitions!B$2:B$1811,1,FALSE)),"Not listed","")</f>
        <v/>
      </c>
      <c r="B23" s="25" t="s">
        <v>282</v>
      </c>
      <c r="C23" s="3" t="s">
        <v>239</v>
      </c>
    </row>
    <row r="24" spans="1:3" ht="17" x14ac:dyDescent="0.2">
      <c r="A24" s="24" t="str">
        <f>IF(ISNA(VLOOKUP(B24,Definitions!B$2:B$1811,1,FALSE)),"Not listed","")</f>
        <v/>
      </c>
      <c r="B24" s="25" t="s">
        <v>294</v>
      </c>
      <c r="C24" s="3" t="s">
        <v>239</v>
      </c>
    </row>
    <row r="25" spans="1:3" ht="17" x14ac:dyDescent="0.2">
      <c r="A25" s="24" t="str">
        <f>IF(ISNA(VLOOKUP(B25,Definitions!B$2:B$1811,1,FALSE)),"Not listed","")</f>
        <v/>
      </c>
      <c r="B25" s="25" t="s">
        <v>295</v>
      </c>
      <c r="C25" s="3" t="s">
        <v>239</v>
      </c>
    </row>
    <row r="26" spans="1:3" ht="17" x14ac:dyDescent="0.2">
      <c r="A26" s="24" t="str">
        <f>IF(ISNA(VLOOKUP(B26,Definitions!B$2:B$1811,1,FALSE)),"Not listed","")</f>
        <v/>
      </c>
      <c r="B26" s="25" t="s">
        <v>296</v>
      </c>
      <c r="C26" s="3" t="s">
        <v>239</v>
      </c>
    </row>
    <row r="27" spans="1:3" ht="17" x14ac:dyDescent="0.2">
      <c r="A27" s="24" t="str">
        <f>IF(ISNA(VLOOKUP(B27,Definitions!B$2:B$1811,1,FALSE)),"Not listed","")</f>
        <v/>
      </c>
      <c r="B27" s="25" t="s">
        <v>303</v>
      </c>
      <c r="C27" s="3" t="s">
        <v>239</v>
      </c>
    </row>
    <row r="28" spans="1:3" ht="17" x14ac:dyDescent="0.2">
      <c r="A28" s="24" t="str">
        <f>IF(ISNA(VLOOKUP(B28,Definitions!B$2:B$1811,1,FALSE)),"Not listed","")</f>
        <v/>
      </c>
      <c r="B28" s="25" t="s">
        <v>304</v>
      </c>
      <c r="C28" s="3" t="s">
        <v>239</v>
      </c>
    </row>
    <row r="29" spans="1:3" ht="17" x14ac:dyDescent="0.2">
      <c r="A29" s="24" t="str">
        <f>IF(ISNA(VLOOKUP(B29,Definitions!B$2:B$1811,1,FALSE)),"Not listed","")</f>
        <v/>
      </c>
      <c r="B29" s="25" t="s">
        <v>305</v>
      </c>
      <c r="C29" s="3" t="s">
        <v>239</v>
      </c>
    </row>
    <row r="30" spans="1:3" ht="17" x14ac:dyDescent="0.2">
      <c r="A30" s="24" t="str">
        <f>IF(ISNA(VLOOKUP(B30,Definitions!B$2:B$1811,1,FALSE)),"Not listed","")</f>
        <v/>
      </c>
      <c r="B30" s="25" t="s">
        <v>312</v>
      </c>
      <c r="C30" s="3" t="s">
        <v>239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2024-08-16T17:33:31Z</dcterms:modified>
</cp:coreProperties>
</file>