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00602A0E-29A6-224B-982A-A338717652CB}" xr6:coauthVersionLast="47" xr6:coauthVersionMax="47" xr10:uidLastSave="{00000000-0000-0000-0000-000000000000}"/>
  <bookViews>
    <workbookView xWindow="60160" yWindow="12240" windowWidth="38400" windowHeight="21600" tabRatio="500" activeTab="1" xr2:uid="{00000000-000D-0000-FFFF-FFFF00000000}"/>
  </bookViews>
  <sheets>
    <sheet name="DictionaryName" sheetId="3" r:id="rId1"/>
    <sheet name="Definitions" sheetId="1" r:id="rId2"/>
    <sheet name="AssociatedElements" sheetId="2" r:id="rId3"/>
    <sheet name="Lists" sheetId="5" r:id="rId4"/>
    <sheet name="Addtional Example"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 i="2" l="1"/>
  <c r="A36" i="2"/>
  <c r="A37" i="2"/>
  <c r="A38" i="2"/>
  <c r="A8" i="1"/>
  <c r="A15" i="1"/>
  <c r="A2" i="1"/>
  <c r="A29" i="1"/>
  <c r="A33" i="2"/>
  <c r="A34" i="2"/>
  <c r="A31" i="2"/>
  <c r="A32" i="2"/>
  <c r="A14" i="1"/>
  <c r="A16" i="1"/>
  <c r="A23" i="1"/>
  <c r="A24" i="1"/>
  <c r="A21" i="2"/>
  <c r="A30" i="2"/>
  <c r="A29" i="2"/>
  <c r="A36" i="1"/>
  <c r="A28" i="2" l="1"/>
  <c r="A26" i="2" l="1"/>
  <c r="A27" i="2"/>
  <c r="A25" i="2"/>
  <c r="A13" i="1"/>
  <c r="A5" i="1"/>
  <c r="A6" i="1"/>
  <c r="A24" i="2"/>
  <c r="A3" i="1"/>
  <c r="A32" i="1"/>
  <c r="A34" i="1"/>
  <c r="A22" i="2"/>
  <c r="A23" i="2"/>
  <c r="A3" i="2"/>
  <c r="A4" i="2"/>
  <c r="A5" i="2"/>
  <c r="A6" i="2"/>
  <c r="A7" i="2"/>
  <c r="A8" i="2"/>
  <c r="A9" i="2"/>
  <c r="A10" i="2"/>
  <c r="A11" i="2"/>
  <c r="A12" i="2"/>
  <c r="A13" i="2"/>
  <c r="A14" i="2"/>
  <c r="A15" i="2"/>
  <c r="A16" i="2"/>
  <c r="A17" i="2"/>
  <c r="A18" i="2"/>
  <c r="A19" i="2"/>
  <c r="A20" i="2"/>
  <c r="A4" i="1"/>
  <c r="A26" i="1"/>
  <c r="A28" i="1"/>
  <c r="A11" i="1"/>
  <c r="A9" i="1"/>
  <c r="A10" i="1"/>
  <c r="A12" i="1"/>
  <c r="A19" i="1"/>
  <c r="A20" i="1"/>
  <c r="A35" i="1"/>
  <c r="A25" i="1"/>
  <c r="A22" i="1"/>
  <c r="A21" i="1"/>
  <c r="A18" i="1"/>
  <c r="A17" i="1"/>
  <c r="A31" i="1"/>
  <c r="A7" i="1"/>
  <c r="A30" i="1"/>
  <c r="A27" i="1"/>
  <c r="A37" i="1"/>
  <c r="A2" i="2" l="1"/>
  <c r="A33" i="1"/>
</calcChain>
</file>

<file path=xl/sharedStrings.xml><?xml version="1.0" encoding="utf-8"?>
<sst xmlns="http://schemas.openxmlformats.org/spreadsheetml/2006/main" count="551" uniqueCount="364">
  <si>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</si>
  <si>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</si>
  <si>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</si>
  <si>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</si>
  <si>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</si>
  <si>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</si>
  <si>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</si>
  <si>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</si>
  <si>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</si>
  <si>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</si>
  <si>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</si>
  <si>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</si>
  <si>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</si>
  <si>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</si>
  <si>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</si>
  <si>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</si>
  <si>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</si>
  <si>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</si>
  <si>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</si>
  <si>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</si>
  <si>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</si>
  <si>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</si>
  <si>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</si>
  <si>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</si>
  <si>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</si>
  <si>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</si>
  <si>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</si>
  <si>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</si>
  <si>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</si>
  <si>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</si>
  <si>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</si>
  <si>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</si>
  <si>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</si>
  <si>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</si>
  <si>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</si>
  <si>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</si>
  <si>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</si>
  <si>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</si>
  <si>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</si>
  <si>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</si>
  <si>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</si>
  <si>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</si>
  <si>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</si>
  <si>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</si>
  <si>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</si>
  <si>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</si>
  <si>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</si>
  <si>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</si>
  <si>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</si>
  <si>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</si>
  <si>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</si>
  <si>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</si>
  <si>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</si>
  <si>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</si>
  <si>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</si>
  <si>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</si>
  <si>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</si>
  <si>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</si>
  <si>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</si>
  <si>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</si>
  <si>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</si>
  <si>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</si>
  <si>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</si>
  <si>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</si>
  <si>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</si>
  <si>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</si>
  <si>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</si>
  <si>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</si>
  <si>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</si>
  <si>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</si>
  <si>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</si>
  <si>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</si>
  <si>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</si>
  <si>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</si>
  <si>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</si>
  <si>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</si>
  <si>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</si>
  <si>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</si>
  <si>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</si>
  <si>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</si>
  <si>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</si>
  <si>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</si>
  <si>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</si>
  <si>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</si>
  <si>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</si>
  <si>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</si>
  <si>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</si>
  <si>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</si>
  <si>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</si>
  <si>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</si>
  <si>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</si>
  <si>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</si>
  <si>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</si>
  <si>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</si>
  <si>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</si>
  <si>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</si>
  <si>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</si>
  <si>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</si>
  <si>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</si>
  <si>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</si>
  <si>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</si>
  <si>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</si>
  <si>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</si>
  <si>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</si>
  <si>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</si>
  <si>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</si>
  <si>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</si>
  <si>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</si>
  <si>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</si>
  <si>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</si>
  <si>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</si>
  <si>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</si>
  <si>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</si>
  <si>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</si>
  <si>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</si>
  <si>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</si>
  <si>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</si>
  <si>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</si>
  <si>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</si>
  <si>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</si>
  <si>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</si>
  <si>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</si>
  <si>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</si>
  <si>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</si>
  <si>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</si>
  <si>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</si>
  <si>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</si>
  <si>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</si>
  <si>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</si>
  <si>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</si>
  <si>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</si>
  <si>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</si>
  <si>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</si>
  <si>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</si>
  <si>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</si>
  <si>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</si>
  <si>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</si>
  <si>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</si>
  <si>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</si>
  <si>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</si>
  <si>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</si>
  <si>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</si>
  <si>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</si>
  <si>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</si>
  <si>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</si>
  <si>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</si>
  <si>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</si>
  <si>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</si>
  <si>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</si>
  <si>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</si>
  <si>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</si>
  <si>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</si>
  <si>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</si>
  <si>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</si>
  <si>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</si>
  <si>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</si>
  <si>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</si>
  <si>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</si>
  <si>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</si>
  <si>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</si>
  <si>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</si>
  <si>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</si>
  <si>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</si>
  <si>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</si>
  <si>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</si>
  <si>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</si>
  <si>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</si>
  <si>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</si>
  <si>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</si>
  <si>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</si>
  <si>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</si>
  <si>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</si>
  <si>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</si>
  <si>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</si>
  <si>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</si>
  <si>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</si>
  <si>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</si>
  <si>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</si>
  <si>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</si>
  <si>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</si>
  <si>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</si>
  <si>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</si>
  <si>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</si>
  <si>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</si>
  <si>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</si>
  <si>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</si>
  <si>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</si>
  <si>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</si>
  <si>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</si>
  <si>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</si>
  <si>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</si>
  <si>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</si>
  <si>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</si>
  <si>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</si>
  <si>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</si>
  <si>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</si>
  <si>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</si>
  <si>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</si>
  <si>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</si>
  <si>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</si>
  <si>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</si>
  <si>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</si>
  <si>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</si>
  <si>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</si>
  <si>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</si>
  <si>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</si>
  <si>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</si>
  <si>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</si>
  <si>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</si>
  <si>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</si>
  <si>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</si>
  <si>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</si>
  <si>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</si>
  <si>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</si>
  <si>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</si>
  <si>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</si>
  <si>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</si>
  <si>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</si>
  <si>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</si>
  <si>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</si>
  <si>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</si>
  <si>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</si>
  <si>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</si>
  <si>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</si>
  <si>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</si>
  <si>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</si>
  <si>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</si>
  <si>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</si>
  <si>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</si>
  <si>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</si>
  <si>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</si>
  <si>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</si>
  <si>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</si>
  <si>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</si>
  <si>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Torque</t>
  </si>
  <si>
    <t>Crowd or downward thrust</t>
  </si>
  <si>
    <t>Penetration rate</t>
  </si>
  <si>
    <t>Fluid injection volumetric flow rate, pumped inflow</t>
  </si>
  <si>
    <t>Fluid injection mass flow rate</t>
  </si>
  <si>
    <t>Fluid injection pressure</t>
  </si>
  <si>
    <t>Fluid return volumetric flow rate, returned outflow</t>
  </si>
  <si>
    <t>Injected fluid dynamic viscosity</t>
  </si>
  <si>
    <t>Penetration length</t>
  </si>
  <si>
    <t>Measured depth</t>
  </si>
  <si>
    <t>Hydraulic torque operating pressure</t>
  </si>
  <si>
    <t>Hydraulic crowd operating pressure</t>
  </si>
  <si>
    <t>Specific energy</t>
  </si>
  <si>
    <t>Drillability strength</t>
  </si>
  <si>
    <t>Somerton index</t>
  </si>
  <si>
    <t>Penetration resistance</t>
  </si>
  <si>
    <t>Weight of drill rod or drill string</t>
  </si>
  <si>
    <t>torque</t>
  </si>
  <si>
    <t>crowd_downward_thrust</t>
  </si>
  <si>
    <t>penetration_rate</t>
  </si>
  <si>
    <t>fluid_injection_volume_rate</t>
  </si>
  <si>
    <t>fluid_injection_mass_rate</t>
  </si>
  <si>
    <t>fluid_injection_pressure</t>
  </si>
  <si>
    <t>fluid_return_volume_rate</t>
  </si>
  <si>
    <t>injected_fluid_density</t>
  </si>
  <si>
    <t>injected_fluid_viscosity</t>
  </si>
  <si>
    <t>penetration_length</t>
  </si>
  <si>
    <t>measured_time</t>
  </si>
  <si>
    <t>measured_depth</t>
  </si>
  <si>
    <t>hydraulic_torque_pressure</t>
  </si>
  <si>
    <t>hydraulic_crowd_pressure</t>
  </si>
  <si>
    <t>hydraulic_fluid_flow_rate</t>
  </si>
  <si>
    <t>specific_energy</t>
  </si>
  <si>
    <t>drillability_strength</t>
  </si>
  <si>
    <t>somerton_index</t>
  </si>
  <si>
    <t>penetration_resistance</t>
  </si>
  <si>
    <t>drill_rod_weight</t>
  </si>
  <si>
    <t xml:space="preserve">Measured time </t>
  </si>
  <si>
    <t>mwd_properties</t>
  </si>
  <si>
    <t>DIGGS Measurement Properties for MWD</t>
  </si>
  <si>
    <t>Measured Depth (ft)</t>
  </si>
  <si>
    <t>RateOfPenetration (cm/min)</t>
  </si>
  <si>
    <t>RotationShaft(RPM)</t>
  </si>
  <si>
    <t>RotationTool(RPM)</t>
  </si>
  <si>
    <t>Flow (L/min)</t>
  </si>
  <si>
    <t>PressureFlush (bar)</t>
  </si>
  <si>
    <t>PressurePullDown(bar)</t>
  </si>
  <si>
    <t>RotationTach (RPM)</t>
  </si>
  <si>
    <t>TorqueTach(%)</t>
  </si>
  <si>
    <t>Gear(-)</t>
  </si>
  <si>
    <t>AugerOD (in)</t>
  </si>
  <si>
    <t>RockCoreSize(in)</t>
  </si>
  <si>
    <t>StopDepth (-)</t>
  </si>
  <si>
    <t>OffsetDepth (m)</t>
  </si>
  <si>
    <t>Nvalue (-)</t>
  </si>
  <si>
    <t>calibration_flag</t>
  </si>
  <si>
    <t>The measured depth downhole reached by the drill bit; a positive number.</t>
  </si>
  <si>
    <t>rotation_shaft</t>
  </si>
  <si>
    <t>The number of revolutions per unit time measured on the shaft.</t>
  </si>
  <si>
    <t>rotation_tool</t>
  </si>
  <si>
    <t>The number of revolutions per unit time measured on the drill bit or cutting tool.</t>
  </si>
  <si>
    <t>crowd_pressure</t>
  </si>
  <si>
    <t>torque_tach</t>
  </si>
  <si>
    <t>gear_number</t>
  </si>
  <si>
    <t>Gear Number</t>
  </si>
  <si>
    <t>The pressure used to apply crowd force to the drill bit.</t>
  </si>
  <si>
    <t>The percentage of the maximum available torque being used by the drill rig.</t>
  </si>
  <si>
    <t>Injected fluid density</t>
  </si>
  <si>
    <t>Shaft rotational speed</t>
  </si>
  <si>
    <t>The rate of change of velocity per second of the drill string.</t>
  </si>
  <si>
    <t>vibration_acceleration</t>
  </si>
  <si>
    <t>vibration_frequency</t>
  </si>
  <si>
    <t>Vibration frequency</t>
  </si>
  <si>
    <t>True False Flag; true if this is a calibration test</t>
  </si>
  <si>
    <t>Fluid injection volumetric flow rate, pumped inflow: The volume of drilling fluid pumped into the well per unit time.</t>
  </si>
  <si>
    <t>Fluid return volumetric flow rate, returned outflow: The volume of drilling fluid flowing back to the surface per unit time.</t>
  </si>
  <si>
    <t>Crowd or downward thrust: The force exerted in the downward direction onto the drill bit.</t>
  </si>
  <si>
    <t>Total weight of the drill rod or drill string; increases as a new section Is added.</t>
  </si>
  <si>
    <t>The number of the gear that is engaged.</t>
  </si>
  <si>
    <t>Hydraulic crowd operating pressure: The pressure at which the hydraulic system operates to exert crowd force.</t>
  </si>
  <si>
    <t>Hydraulic torque operating pressure. The pressure at which the hydraulic system operates to deliver torque.</t>
  </si>
  <si>
    <t>Injected fluid density: The mass per unit volume of the injected fluid.</t>
  </si>
  <si>
    <t>Injected fluid dynamic viscosity: The resistance of the injected fluid to flow.</t>
  </si>
  <si>
    <t>Penetration length: The length of a increment of the borehole advanced by the drill bit.</t>
  </si>
  <si>
    <t>Penetration rate: The speed at which the drill bit penetrates the soil or rock.</t>
  </si>
  <si>
    <t>A logical flag; true when the drill rig advancement is stopped.</t>
  </si>
  <si>
    <t>//diggs:propertyClass</t>
  </si>
  <si>
    <t>New rod event</t>
  </si>
  <si>
    <t>Set to true at the time or depth where a new rod is added to the drill string</t>
  </si>
  <si>
    <t>Crowd pressure</t>
  </si>
  <si>
    <t>Calibration flag</t>
  </si>
  <si>
    <t>Torque Tach (%)</t>
  </si>
  <si>
    <t>Cutting tool rotational speed</t>
  </si>
  <si>
    <t>Net crowd pressure</t>
  </si>
  <si>
    <t>net_crowd_pressure</t>
  </si>
  <si>
    <t>event_new_rod</t>
  </si>
  <si>
    <t>The difference between the crowd pressure and holdback pressure</t>
  </si>
  <si>
    <t>holdback_pressure</t>
  </si>
  <si>
    <t>Holdback pressure</t>
  </si>
  <si>
    <t xml:space="preserve"> Hydraulic pressure used to prevent the drilling rod from penetrating too fast,  to prevent equipment from falling into a hole, or to compensate for the weight of rods added as the hole is drilled deeper.</t>
  </si>
  <si>
    <t>hammering_pressure</t>
  </si>
  <si>
    <t>Hammering pressure</t>
  </si>
  <si>
    <t>In percussive drilling, the pressure applied to the striking hammer</t>
  </si>
  <si>
    <t>This dictionary contains the values for the propertyClass property contained within the the Measurement While Drilling measurement object (diggs:/MeasurementWhileDrilling).</t>
  </si>
  <si>
    <t>Vibration acceleration</t>
  </si>
  <si>
    <t>../../../../../../../../../procedure/diggs:MWDProcedure</t>
  </si>
  <si>
    <t>The amount of energy required to excavate a unit volume of soil or rock.</t>
  </si>
  <si>
    <t>The amount of time it takes to drill a specified distance.</t>
  </si>
  <si>
    <t xml:space="preserve">A strength parameter that correlates the effective weight on a bit, rotation rate, and advance rate. </t>
  </si>
  <si>
    <t>soil_rock_resistance</t>
  </si>
  <si>
    <t>Soil-Rock resistance</t>
  </si>
  <si>
    <t>The force or resistance encountered by drilling equipment as it penetrates through different layers of soil and rock formations.</t>
  </si>
  <si>
    <t>force time per volume</t>
  </si>
  <si>
    <t>alteration_index</t>
  </si>
  <si>
    <t>Alteration index</t>
  </si>
  <si>
    <t>A value of relative hardness as a function of crowd and penetration rate, as defined by Pfister, 1985.</t>
  </si>
  <si>
    <t>Hardness parameter</t>
  </si>
  <si>
    <t>Introduced by Bingham, 1965, this parameter characterizes material hardness through two complementary measures (Γhard and Γeasy) using drilling operational parameters like speed, force, bit size, penetration rate and torque. The two parameters are inversely related to each other.</t>
  </si>
  <si>
    <t>exponent_method</t>
  </si>
  <si>
    <t>Exponent method</t>
  </si>
  <si>
    <t xml:space="preserve"> A value to estimate pore pressure during drilling by calculating a "d-exponent," which is a normalized measure of drillability based on drilling parameters like weight on bit, rotary speed (RPM), and bit diameter, essentially indicating how easily a formation is being drilled through; this method was first described by Jorden and Shirley in 1966. </t>
  </si>
  <si>
    <t>hardness_parameter</t>
  </si>
  <si>
    <t>Fluid injection mass flow rate: The mass of drilling fluid injected into the hole per unit time.</t>
  </si>
  <si>
    <t>Fluid injection pressure: The pressure at which drilling fluid is injected into the hole.</t>
  </si>
  <si>
    <t>The time noted for a certain driling operation or when a measurement is obtained, measured as an elapsed time from the start of drilling increment.</t>
  </si>
  <si>
    <t>stop_flag</t>
  </si>
  <si>
    <t>Stop Flag</t>
  </si>
  <si>
    <t>Torque: The rotational force applied to the drill rod.</t>
  </si>
  <si>
    <t>The frequency of vibration of the drill string.</t>
  </si>
  <si>
    <t>The inherent resistance of rock to drilling operations that takes into account various rock properties that affect drilling performance, such as: 1) rock hardness, 2) compressive strengt, 3) brasiveness, 4) fracture toughness and 5) mineral composition.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</si>
</sst>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8"/>
      <name val="Calibri"/>
      <family val="2"/>
      <scheme val="minor"/>
    </font>
    <font>
      <sz val="11"/>
      <name val="Calibri"/>
      <family val="2"/>
    </font>
  </fonts>
  <fills count="3">
    <fill>
      <patternFill patternType="none"/>
    </fill>
    <fill>
      <patternFill patternType="gray125"/>
    </fill>
    <fill>
      <patternFill patternType="solid">
        <fgColor rgb="FF4472C4"/>
        <bgColor rgb="FF4472C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1" fillId="0" borderId="0" xfId="0" applyFont="1" applyAlignment="1">
      <alignment wrapText="1"/>
    </xf>
    <xf numFmtId="0" fontId="10" fillId="2" borderId="1" xfId="0" applyFont="1" applyFill="1" applyBorder="1" applyAlignment="1">
      <alignment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vertical="top"/>
    </xf>
    <xf numFmtId="0" fontId="4" fillId="0" borderId="3" xfId="0" applyFont="1" applyBorder="1" applyAlignment="1">
      <alignment horizontal="left" vertical="top" wrapText="1"/>
    </xf>
    <xf numFmtId="0" fontId="4" fillId="0" borderId="0" xfId="0" applyFont="1" applyAlignment="1">
      <alignment vertical="top" wrapText="1"/>
    </xf>
    <xf numFmtId="0" fontId="0" fillId="0" borderId="3" xfId="0" applyBorder="1" applyAlignment="1">
      <alignment horizontal="left" vertical="top" wrapText="1"/>
    </xf>
    <xf numFmtId="0" fontId="0" fillId="0" borderId="0" xfId="0"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3" xfId="0" applyBorder="1" applyAlignment="1">
      <alignmen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0" fillId="0" borderId="0" xfId="0" applyBorder="1" applyAlignment="1">
      <alignment vertical="top" wrapText="1"/>
    </xf>
    <xf numFmtId="0" fontId="4" fillId="0" borderId="0" xfId="0" applyFont="1" applyBorder="1" applyAlignment="1">
      <alignment vertical="top" wrapText="1"/>
    </xf>
    <xf numFmtId="0" fontId="13" fillId="0" borderId="3" xfId="0" applyFont="1" applyBorder="1" applyAlignment="1">
      <alignment vertical="top"/>
    </xf>
    <xf numFmtId="0" fontId="4" fillId="0" borderId="0" xfId="0" applyFont="1" applyBorder="1" applyAlignment="1">
      <alignment horizontal="left" vertical="top" wrapText="1"/>
    </xf>
    <xf numFmtId="0" fontId="0" fillId="0" borderId="0" xfId="0" applyNumberFormat="1" applyFill="1" applyBorder="1" applyAlignment="1">
      <alignment vertical="top" wrapText="1"/>
    </xf>
    <xf numFmtId="0" fontId="0" fillId="0" borderId="0" xfId="0" applyFill="1" applyBorder="1" applyAlignment="1">
      <alignment horizontal="left" vertical="top" wrapText="1"/>
    </xf>
    <xf numFmtId="0" fontId="4" fillId="0" borderId="3" xfId="0" applyFont="1" applyFill="1" applyBorder="1" applyAlignment="1">
      <alignment vertical="top" wrapText="1"/>
    </xf>
    <xf numFmtId="0" fontId="4" fillId="0" borderId="0" xfId="0" applyFont="1" applyFill="1" applyBorder="1" applyAlignment="1">
      <alignment vertical="top"/>
    </xf>
    <xf numFmtId="0" fontId="0" fillId="0" borderId="0" xfId="0" applyFill="1" applyBorder="1" applyAlignment="1">
      <alignment vertical="top" wrapText="1"/>
    </xf>
    <xf numFmtId="0" fontId="4" fillId="0" borderId="0" xfId="0" applyFont="1" applyFill="1" applyBorder="1" applyAlignment="1">
      <alignment vertical="top" wrapText="1"/>
    </xf>
    <xf numFmtId="0" fontId="0" fillId="0" borderId="0" xfId="0" applyNumberFormat="1" applyFill="1" applyAlignment="1"/>
    <xf numFmtId="0" fontId="0" fillId="0" borderId="0" xfId="0" applyFill="1" applyBorder="1" applyAlignment="1">
      <alignment wrapText="1"/>
    </xf>
    <xf numFmtId="0" fontId="4" fillId="0" borderId="3" xfId="0" applyFont="1" applyFill="1" applyBorder="1" applyAlignment="1">
      <alignment horizontal="left" vertical="top"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numFmt numFmtId="0" formatCode="Genera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rgb="FFFFFFFF"/>
        </right>
        <top/>
        <bottom style="thin">
          <color rgb="FFFFFFFF"/>
        </bottom>
      </border>
    </dxf>
    <dxf>
      <font>
        <color auto="1"/>
      </font>
      <fill>
        <patternFill patternType="none">
          <fgColor indexed="64"/>
          <bgColor auto="1"/>
        </patternFill>
      </fill>
      <alignment horizontal="left" vertical="top" textRotation="0" wrapText="1" indent="0" justifyLastLine="0" shrinkToFit="0" readingOrder="0"/>
      <border diagonalUp="0" diagonalDown="0" outline="0">
        <left/>
        <right/>
        <top/>
        <bottom style="thin">
          <color rgb="FFFFFFFF"/>
        </bottom>
      </border>
    </dxf>
    <dxf>
      <fill>
        <patternFill patternType="none">
          <fgColor indexed="64"/>
          <bgColor auto="1"/>
        </patternFill>
      </fill>
      <alignment horizontal="left" vertical="top" textRotation="0" wrapText="1" indent="0" justifyLastLine="0" shrinkToFit="0" readingOrder="0"/>
    </dxf>
    <dxf>
      <numFmt numFmtId="0" formatCode="General"/>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auto="1"/>
        </patternFill>
      </fill>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7" totalsRowShown="0" headerRowDxfId="14" dataDxfId="13">
  <autoFilter ref="A1:H37" xr:uid="{00000000-0009-0000-0100-000001000000}"/>
  <sortState xmlns:xlrd2="http://schemas.microsoft.com/office/spreadsheetml/2017/richdata2" ref="A2:H37">
    <sortCondition ref="C1:C37"/>
  </sortState>
  <tableColumns count="8">
    <tableColumn id="1" xr3:uid="{00000000-0010-0000-0100-000001000000}" name="Start" dataDxfId="12">
      <calculatedColumnFormula>IF(ISNA(VLOOKUP(B2,AssociatedElements!B$2:B2840,1,FALSE)),"Not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38" totalsRowShown="0" headerRowDxfId="4">
  <autoFilter ref="A1:D38" xr:uid="{00000000-0009-0000-0100-000003000000}"/>
  <sortState xmlns:xlrd2="http://schemas.microsoft.com/office/spreadsheetml/2017/richdata2" ref="A2:C2">
    <sortCondition ref="C1:C2"/>
  </sortState>
  <tableColumns count="4">
    <tableColumn id="1" xr3:uid="{00000000-0010-0000-0200-000001000000}" name="Start" dataDxfId="3">
      <calculatedColumnFormula>IF(ISNA(VLOOKUP(B2,Definitions!B$2:B$1822,1,FALSE)),"Not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8" totalsRowShown="0">
  <autoFilter ref="A1:C188"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E3" sqref="E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1" customFormat="1" ht="18" thickBot="1" x14ac:dyDescent="0.25">
      <c r="A1" s="11" t="s">
        <v>13</v>
      </c>
      <c r="B1" s="11" t="s">
        <v>7</v>
      </c>
      <c r="C1" s="12" t="s">
        <v>230</v>
      </c>
      <c r="D1" s="11" t="s">
        <v>14</v>
      </c>
      <c r="E1" s="11" t="s">
        <v>0</v>
      </c>
    </row>
    <row r="2" spans="1:5" s="11" customFormat="1" ht="18" thickTop="1" x14ac:dyDescent="0.2">
      <c r="A2" s="1"/>
      <c r="B2" s="1"/>
      <c r="C2" s="1"/>
      <c r="D2" s="1"/>
      <c r="E2" s="1" t="s">
        <v>223</v>
      </c>
    </row>
    <row r="3" spans="1:5" s="2" customFormat="1" ht="51" x14ac:dyDescent="0.2">
      <c r="B3" s="2" t="s">
        <v>233</v>
      </c>
      <c r="C3" s="2" t="s">
        <v>272</v>
      </c>
      <c r="D3" s="2" t="s">
        <v>273</v>
      </c>
      <c r="E3" s="2" t="s">
        <v>337</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7"/>
  <sheetViews>
    <sheetView tabSelected="1" topLeftCell="A11" zoomScale="150" zoomScaleNormal="150" workbookViewId="0">
      <selection activeCell="D3" sqref="D3"/>
    </sheetView>
  </sheetViews>
  <sheetFormatPr baseColWidth="10" defaultColWidth="10.83203125" defaultRowHeight="16" x14ac:dyDescent="0.2"/>
  <cols>
    <col min="1" max="1" width="7" style="14" customWidth="1"/>
    <col min="2" max="2" width="25.83203125" style="14" customWidth="1"/>
    <col min="3" max="3" width="31.6640625" style="14" customWidth="1"/>
    <col min="4" max="4" width="84.6640625" style="14" customWidth="1"/>
    <col min="5" max="5" width="11.1640625" style="14" customWidth="1"/>
    <col min="6" max="6" width="25.6640625" style="14" bestFit="1" customWidth="1"/>
    <col min="7" max="7" width="17.83203125" style="14" customWidth="1"/>
    <col min="8" max="8" width="20.83203125" style="14" customWidth="1"/>
    <col min="9" max="16384" width="10.83203125" style="14"/>
  </cols>
  <sheetData>
    <row r="1" spans="1:8" s="13" customFormat="1" ht="17" x14ac:dyDescent="0.2">
      <c r="A1" s="13" t="s">
        <v>13</v>
      </c>
      <c r="B1" s="13" t="s">
        <v>227</v>
      </c>
      <c r="C1" s="13" t="s">
        <v>8</v>
      </c>
      <c r="D1" s="13" t="s">
        <v>0</v>
      </c>
      <c r="E1" s="13" t="s">
        <v>165</v>
      </c>
      <c r="F1" s="13" t="s">
        <v>228</v>
      </c>
      <c r="G1" s="13" t="s">
        <v>9</v>
      </c>
      <c r="H1" s="13" t="s">
        <v>224</v>
      </c>
    </row>
    <row r="2" spans="1:8" ht="34" x14ac:dyDescent="0.2">
      <c r="A2" s="31" t="str">
        <f>IF(ISNA(VLOOKUP(B2,AssociatedElements!B$2:B2875,1,FALSE)),"Not used","")</f>
        <v/>
      </c>
      <c r="B2" s="32" t="s">
        <v>347</v>
      </c>
      <c r="C2" s="39" t="s">
        <v>348</v>
      </c>
      <c r="D2" s="33" t="s">
        <v>349</v>
      </c>
      <c r="E2" s="34" t="s">
        <v>1</v>
      </c>
      <c r="F2" s="35" t="s">
        <v>10</v>
      </c>
      <c r="G2" s="36"/>
      <c r="H2" s="35"/>
    </row>
    <row r="3" spans="1:8" ht="17" x14ac:dyDescent="0.2">
      <c r="A3" s="14" t="str">
        <f>IF(ISNA(VLOOKUP(B3,AssociatedElements!B$2:B2884,1,FALSE)),"Not used","")</f>
        <v/>
      </c>
      <c r="B3" s="15" t="s">
        <v>289</v>
      </c>
      <c r="C3" s="16" t="s">
        <v>324</v>
      </c>
      <c r="D3" s="23" t="s">
        <v>307</v>
      </c>
      <c r="E3" s="17" t="s">
        <v>174</v>
      </c>
      <c r="F3" s="14" t="s">
        <v>10</v>
      </c>
    </row>
    <row r="4" spans="1:8" ht="17" x14ac:dyDescent="0.2">
      <c r="A4" s="14" t="str">
        <f>IF(ISNA(VLOOKUP(B4,AssociatedElements!B$2:B2841,1,FALSE)),"Not used","")</f>
        <v/>
      </c>
      <c r="B4" s="15" t="s">
        <v>252</v>
      </c>
      <c r="C4" s="18" t="s">
        <v>235</v>
      </c>
      <c r="D4" s="28" t="s">
        <v>310</v>
      </c>
      <c r="E4" s="17" t="s">
        <v>1</v>
      </c>
      <c r="F4" s="14" t="s">
        <v>5</v>
      </c>
    </row>
    <row r="5" spans="1:8" ht="17" x14ac:dyDescent="0.2">
      <c r="A5" s="14" t="str">
        <f>IF(ISNA(VLOOKUP(B5,AssociatedElements!B$2:B2845,1,FALSE)),"Not used","")</f>
        <v/>
      </c>
      <c r="B5" s="15" t="s">
        <v>295</v>
      </c>
      <c r="C5" s="18" t="s">
        <v>323</v>
      </c>
      <c r="D5" s="22" t="s">
        <v>299</v>
      </c>
      <c r="E5" s="17" t="s">
        <v>1</v>
      </c>
      <c r="F5" s="14" t="s">
        <v>3</v>
      </c>
      <c r="G5" s="19"/>
    </row>
    <row r="6" spans="1:8" ht="17" x14ac:dyDescent="0.2">
      <c r="A6" s="14" t="str">
        <f>IF(ISNA(VLOOKUP(B6,AssociatedElements!B$2:B2844,1,FALSE)),"Not used","")</f>
        <v/>
      </c>
      <c r="B6" s="15" t="s">
        <v>293</v>
      </c>
      <c r="C6" s="18" t="s">
        <v>326</v>
      </c>
      <c r="D6" s="28" t="s">
        <v>294</v>
      </c>
      <c r="E6" s="17" t="s">
        <v>1</v>
      </c>
      <c r="F6" s="14" t="s">
        <v>35</v>
      </c>
    </row>
    <row r="7" spans="1:8" ht="51" x14ac:dyDescent="0.2">
      <c r="A7" s="14" t="str">
        <f>IF(ISNA(VLOOKUP(B7,AssociatedElements!B$2:B2872,1,FALSE)),"Not used","")</f>
        <v/>
      </c>
      <c r="B7" s="15" t="s">
        <v>267</v>
      </c>
      <c r="C7" s="18" t="s">
        <v>247</v>
      </c>
      <c r="D7" s="22" t="s">
        <v>363</v>
      </c>
      <c r="E7" s="17" t="s">
        <v>1</v>
      </c>
      <c r="F7" s="14" t="s">
        <v>3</v>
      </c>
    </row>
    <row r="8" spans="1:8" ht="68" x14ac:dyDescent="0.2">
      <c r="A8" s="31" t="str">
        <f>IF(ISNA(VLOOKUP(B8,AssociatedElements!B$2:B2877,1,FALSE)),"Not used","")</f>
        <v/>
      </c>
      <c r="B8" s="32" t="s">
        <v>352</v>
      </c>
      <c r="C8" s="39" t="s">
        <v>353</v>
      </c>
      <c r="D8" s="33" t="s">
        <v>354</v>
      </c>
      <c r="E8" s="34" t="s">
        <v>1</v>
      </c>
      <c r="F8" s="35" t="s">
        <v>10</v>
      </c>
      <c r="G8" s="36"/>
      <c r="H8" s="35"/>
    </row>
    <row r="9" spans="1:8" ht="17" x14ac:dyDescent="0.2">
      <c r="A9" s="14" t="str">
        <f>IF(ISNA(VLOOKUP(B9,AssociatedElements!B$2:B2845,1,FALSE)),"Not used","")</f>
        <v/>
      </c>
      <c r="B9" s="15" t="s">
        <v>255</v>
      </c>
      <c r="C9" s="18" t="s">
        <v>238</v>
      </c>
      <c r="D9" s="22" t="s">
        <v>356</v>
      </c>
      <c r="E9" s="17" t="s">
        <v>1</v>
      </c>
      <c r="F9" s="14" t="s">
        <v>105</v>
      </c>
    </row>
    <row r="10" spans="1:8" ht="17" x14ac:dyDescent="0.2">
      <c r="A10" s="14" t="str">
        <f>IF(ISNA(VLOOKUP(B10,AssociatedElements!B$2:B2846,1,FALSE)),"Not used","")</f>
        <v/>
      </c>
      <c r="B10" s="15" t="s">
        <v>256</v>
      </c>
      <c r="C10" s="18" t="s">
        <v>239</v>
      </c>
      <c r="D10" s="22" t="s">
        <v>357</v>
      </c>
      <c r="E10" s="17" t="s">
        <v>1</v>
      </c>
      <c r="F10" s="14" t="s">
        <v>3</v>
      </c>
    </row>
    <row r="11" spans="1:8" ht="34" x14ac:dyDescent="0.2">
      <c r="A11" s="14" t="str">
        <f>IF(ISNA(VLOOKUP(B11,AssociatedElements!B$2:B2844,1,FALSE)),"Not used","")</f>
        <v/>
      </c>
      <c r="B11" s="15" t="s">
        <v>254</v>
      </c>
      <c r="C11" s="18" t="s">
        <v>237</v>
      </c>
      <c r="D11" s="22" t="s">
        <v>308</v>
      </c>
      <c r="E11" s="17" t="s">
        <v>1</v>
      </c>
      <c r="F11" s="14" t="s">
        <v>162</v>
      </c>
    </row>
    <row r="12" spans="1:8" ht="34" x14ac:dyDescent="0.2">
      <c r="A12" s="14" t="str">
        <f>IF(ISNA(VLOOKUP(B12,AssociatedElements!B$2:B2847,1,FALSE)),"Not used","")</f>
        <v/>
      </c>
      <c r="B12" s="15" t="s">
        <v>257</v>
      </c>
      <c r="C12" s="18" t="s">
        <v>240</v>
      </c>
      <c r="D12" s="28" t="s">
        <v>309</v>
      </c>
      <c r="E12" s="17" t="s">
        <v>1</v>
      </c>
      <c r="F12" s="14" t="s">
        <v>162</v>
      </c>
    </row>
    <row r="13" spans="1:8" ht="17" x14ac:dyDescent="0.2">
      <c r="A13" s="14" t="str">
        <f>IF(ISNA(VLOOKUP(B13,AssociatedElements!B$2:B2859,1,FALSE)),"Not used","")</f>
        <v/>
      </c>
      <c r="B13" s="15" t="s">
        <v>297</v>
      </c>
      <c r="C13" s="18" t="s">
        <v>298</v>
      </c>
      <c r="D13" s="22" t="s">
        <v>312</v>
      </c>
      <c r="E13" s="17" t="s">
        <v>180</v>
      </c>
      <c r="F13" s="14" t="s">
        <v>220</v>
      </c>
      <c r="G13" s="19"/>
    </row>
    <row r="14" spans="1:8" ht="17" x14ac:dyDescent="0.2">
      <c r="A14" s="14" t="str">
        <f>IF(ISNA(VLOOKUP(B14,AssociatedElements!B$2:B2874,1,FALSE)),"Not used","")</f>
        <v/>
      </c>
      <c r="B14" s="15" t="s">
        <v>334</v>
      </c>
      <c r="C14" s="18" t="s">
        <v>335</v>
      </c>
      <c r="D14" s="28" t="s">
        <v>336</v>
      </c>
      <c r="E14" s="17" t="s">
        <v>1</v>
      </c>
      <c r="F14" s="14" t="s">
        <v>3</v>
      </c>
      <c r="G14" s="19"/>
    </row>
    <row r="15" spans="1:8" ht="68" x14ac:dyDescent="0.2">
      <c r="A15" s="31" t="str">
        <f>IF(ISNA(VLOOKUP(B15,AssociatedElements!B$2:B2876,1,FALSE)),"Not used","")</f>
        <v/>
      </c>
      <c r="B15" s="32" t="s">
        <v>355</v>
      </c>
      <c r="C15" s="39" t="s">
        <v>350</v>
      </c>
      <c r="D15" s="33" t="s">
        <v>351</v>
      </c>
      <c r="E15" s="34" t="s">
        <v>1</v>
      </c>
      <c r="F15" s="35" t="s">
        <v>10</v>
      </c>
      <c r="G15" s="36"/>
      <c r="H15" s="35"/>
    </row>
    <row r="16" spans="1:8" ht="51" x14ac:dyDescent="0.2">
      <c r="A16" s="14" t="str">
        <f>IF(ISNA(VLOOKUP(B16,AssociatedElements!B$2:B2873,1,FALSE)),"Not used","")</f>
        <v/>
      </c>
      <c r="B16" s="15" t="s">
        <v>331</v>
      </c>
      <c r="C16" s="18" t="s">
        <v>332</v>
      </c>
      <c r="D16" s="28" t="s">
        <v>333</v>
      </c>
      <c r="E16" s="17" t="s">
        <v>1</v>
      </c>
      <c r="F16" s="14" t="s">
        <v>3</v>
      </c>
      <c r="G16" s="19"/>
    </row>
    <row r="17" spans="1:8" ht="34" x14ac:dyDescent="0.2">
      <c r="A17" s="14" t="str">
        <f>IF(ISNA(VLOOKUP(B17,AssociatedElements!B$2:B2865,1,FALSE)),"Not used","")</f>
        <v/>
      </c>
      <c r="B17" s="15" t="s">
        <v>264</v>
      </c>
      <c r="C17" s="18" t="s">
        <v>245</v>
      </c>
      <c r="D17" s="27" t="s">
        <v>313</v>
      </c>
      <c r="E17" s="17" t="s">
        <v>1</v>
      </c>
      <c r="F17" s="14" t="s">
        <v>3</v>
      </c>
    </row>
    <row r="18" spans="1:8" ht="34" x14ac:dyDescent="0.2">
      <c r="A18" s="14" t="str">
        <f>IF(ISNA(VLOOKUP(B18,AssociatedElements!B$2:B2864,1,FALSE)),"Not used","")</f>
        <v/>
      </c>
      <c r="B18" s="15" t="s">
        <v>263</v>
      </c>
      <c r="C18" s="18" t="s">
        <v>244</v>
      </c>
      <c r="D18" s="24" t="s">
        <v>314</v>
      </c>
      <c r="E18" s="17" t="s">
        <v>1</v>
      </c>
      <c r="F18" s="14" t="s">
        <v>3</v>
      </c>
    </row>
    <row r="19" spans="1:8" ht="17" x14ac:dyDescent="0.2">
      <c r="A19" s="14" t="str">
        <f>IF(ISNA(VLOOKUP(B19,AssociatedElements!B$2:B2848,1,FALSE)),"Not used","")</f>
        <v/>
      </c>
      <c r="B19" s="15" t="s">
        <v>258</v>
      </c>
      <c r="C19" s="18" t="s">
        <v>301</v>
      </c>
      <c r="D19" s="24" t="s">
        <v>315</v>
      </c>
      <c r="E19" s="17" t="s">
        <v>1</v>
      </c>
      <c r="F19" s="14" t="s">
        <v>17</v>
      </c>
    </row>
    <row r="20" spans="1:8" ht="17" x14ac:dyDescent="0.2">
      <c r="A20" s="14" t="str">
        <f>IF(ISNA(VLOOKUP(B20,AssociatedElements!B$2:B2849,1,FALSE)),"Not used","")</f>
        <v/>
      </c>
      <c r="B20" s="15" t="s">
        <v>259</v>
      </c>
      <c r="C20" s="18" t="s">
        <v>241</v>
      </c>
      <c r="D20" s="27" t="s">
        <v>316</v>
      </c>
      <c r="E20" s="17" t="s">
        <v>1</v>
      </c>
      <c r="F20" s="14" t="s">
        <v>48</v>
      </c>
    </row>
    <row r="21" spans="1:8" ht="17" x14ac:dyDescent="0.2">
      <c r="A21" s="14" t="str">
        <f>IF(ISNA(VLOOKUP(B21,AssociatedElements!B$2:B2854,1,FALSE)),"Not used","")</f>
        <v/>
      </c>
      <c r="B21" s="15" t="s">
        <v>262</v>
      </c>
      <c r="C21" s="18" t="s">
        <v>243</v>
      </c>
      <c r="D21" s="22" t="s">
        <v>290</v>
      </c>
      <c r="E21" s="17" t="s">
        <v>1</v>
      </c>
      <c r="F21" s="14" t="s">
        <v>2</v>
      </c>
    </row>
    <row r="22" spans="1:8" ht="34" x14ac:dyDescent="0.2">
      <c r="A22" s="14" t="str">
        <f>IF(ISNA(VLOOKUP(B22,AssociatedElements!B$2:B2853,1,FALSE)),"Not used","")</f>
        <v/>
      </c>
      <c r="B22" s="15" t="s">
        <v>261</v>
      </c>
      <c r="C22" s="18" t="s">
        <v>271</v>
      </c>
      <c r="D22" s="22" t="s">
        <v>358</v>
      </c>
      <c r="E22" s="17" t="s">
        <v>1</v>
      </c>
      <c r="F22" s="14" t="s">
        <v>25</v>
      </c>
    </row>
    <row r="23" spans="1:8" ht="17" x14ac:dyDescent="0.2">
      <c r="A23" s="14" t="str">
        <f>IF(ISNA(VLOOKUP(B23,AssociatedElements!B$2:B2872,1,FALSE)),"Not used","")</f>
        <v/>
      </c>
      <c r="B23" s="20" t="s">
        <v>328</v>
      </c>
      <c r="C23" s="18" t="s">
        <v>327</v>
      </c>
      <c r="D23" s="29" t="s">
        <v>330</v>
      </c>
      <c r="E23" s="17" t="s">
        <v>1</v>
      </c>
      <c r="F23" s="14" t="s">
        <v>3</v>
      </c>
      <c r="G23" s="19"/>
    </row>
    <row r="24" spans="1:8" ht="17" x14ac:dyDescent="0.2">
      <c r="A24" s="14" t="str">
        <f>IF(ISNA(VLOOKUP(B24,AssociatedElements!B$2:B2871,1,FALSE)),"Not used","")</f>
        <v/>
      </c>
      <c r="B24" s="15" t="s">
        <v>329</v>
      </c>
      <c r="C24" s="18" t="s">
        <v>321</v>
      </c>
      <c r="D24" s="22" t="s">
        <v>322</v>
      </c>
      <c r="E24" s="17" t="s">
        <v>174</v>
      </c>
      <c r="F24" s="14" t="s">
        <v>10</v>
      </c>
    </row>
    <row r="25" spans="1:8" ht="17" x14ac:dyDescent="0.2">
      <c r="A25" s="14" t="str">
        <f>IF(ISNA(VLOOKUP(B25,AssociatedElements!B$2:B2852,1,FALSE)),"Not used","")</f>
        <v/>
      </c>
      <c r="B25" s="15" t="s">
        <v>260</v>
      </c>
      <c r="C25" s="18" t="s">
        <v>242</v>
      </c>
      <c r="D25" s="22" t="s">
        <v>317</v>
      </c>
      <c r="E25" s="17" t="s">
        <v>1</v>
      </c>
      <c r="F25" s="14" t="s">
        <v>2</v>
      </c>
    </row>
    <row r="26" spans="1:8" ht="17" x14ac:dyDescent="0.2">
      <c r="A26" s="14" t="str">
        <f>IF(ISNA(VLOOKUP(B26,AssociatedElements!B$2:B2842,1,FALSE)),"Not used","")</f>
        <v/>
      </c>
      <c r="B26" s="26" t="s">
        <v>253</v>
      </c>
      <c r="C26" s="18" t="s">
        <v>236</v>
      </c>
      <c r="D26" s="22" t="s">
        <v>318</v>
      </c>
      <c r="E26" s="17" t="s">
        <v>1</v>
      </c>
      <c r="F26" s="14" t="s">
        <v>23</v>
      </c>
    </row>
    <row r="27" spans="1:8" ht="17" x14ac:dyDescent="0.2">
      <c r="A27" s="14" t="str">
        <f>IF(ISNA(VLOOKUP(B27,AssociatedElements!B$2:B2874,1,FALSE)),"Not used","")</f>
        <v/>
      </c>
      <c r="B27" s="15" t="s">
        <v>269</v>
      </c>
      <c r="C27" s="18" t="s">
        <v>249</v>
      </c>
      <c r="D27" s="27" t="s">
        <v>341</v>
      </c>
      <c r="E27" s="17" t="s">
        <v>1</v>
      </c>
      <c r="F27" s="14" t="s">
        <v>21</v>
      </c>
    </row>
    <row r="28" spans="1:8" ht="17" x14ac:dyDescent="0.2">
      <c r="A28" s="14" t="str">
        <f>IF(ISNA(VLOOKUP(B28,AssociatedElements!B$2:B2843,1,FALSE)),"Not used","")</f>
        <v/>
      </c>
      <c r="B28" s="15" t="s">
        <v>291</v>
      </c>
      <c r="C28" s="18" t="s">
        <v>302</v>
      </c>
      <c r="D28" s="22" t="s">
        <v>292</v>
      </c>
      <c r="E28" s="17" t="s">
        <v>1</v>
      </c>
      <c r="F28" s="14" t="s">
        <v>35</v>
      </c>
    </row>
    <row r="29" spans="1:8" ht="34" x14ac:dyDescent="0.2">
      <c r="A29" s="31" t="str">
        <f>IF(ISNA(VLOOKUP(B29,AssociatedElements!B$2:B2874,1,FALSE)),"Not used","")</f>
        <v/>
      </c>
      <c r="B29" s="32" t="s">
        <v>343</v>
      </c>
      <c r="C29" s="39" t="s">
        <v>344</v>
      </c>
      <c r="D29" s="33" t="s">
        <v>345</v>
      </c>
      <c r="E29" s="34" t="s">
        <v>1</v>
      </c>
      <c r="F29" s="35" t="s">
        <v>346</v>
      </c>
      <c r="G29" s="36"/>
      <c r="H29" s="35"/>
    </row>
    <row r="30" spans="1:8" ht="20" customHeight="1" x14ac:dyDescent="0.2">
      <c r="A30" s="14" t="str">
        <f>IF(ISNA(VLOOKUP(B30,AssociatedElements!B$2:B2873,1,FALSE)),"Not used","")</f>
        <v/>
      </c>
      <c r="B30" s="15" t="s">
        <v>268</v>
      </c>
      <c r="C30" s="30" t="s">
        <v>248</v>
      </c>
      <c r="D30" s="22" t="s">
        <v>342</v>
      </c>
      <c r="E30" s="17" t="s">
        <v>1</v>
      </c>
      <c r="F30" s="14" t="s">
        <v>10</v>
      </c>
    </row>
    <row r="31" spans="1:8" ht="17" x14ac:dyDescent="0.2">
      <c r="A31" s="14" t="str">
        <f>IF(ISNA(VLOOKUP(B31,AssociatedElements!B$2:B2871,1,FALSE)),"Not used","")</f>
        <v/>
      </c>
      <c r="B31" s="15" t="s">
        <v>266</v>
      </c>
      <c r="C31" s="30" t="s">
        <v>246</v>
      </c>
      <c r="D31" s="28" t="s">
        <v>340</v>
      </c>
      <c r="E31" s="17" t="s">
        <v>1</v>
      </c>
      <c r="F31" s="14" t="s">
        <v>3</v>
      </c>
    </row>
    <row r="32" spans="1:8" ht="17" x14ac:dyDescent="0.2">
      <c r="A32" s="14" t="str">
        <f>IF(ISNA(VLOOKUP(B32,AssociatedElements!B$2:B2878,1,FALSE)),"Not used","")</f>
        <v/>
      </c>
      <c r="B32" s="15" t="s">
        <v>359</v>
      </c>
      <c r="C32" s="30" t="s">
        <v>360</v>
      </c>
      <c r="D32" s="22" t="s">
        <v>319</v>
      </c>
      <c r="E32" s="17" t="s">
        <v>174</v>
      </c>
      <c r="F32" s="14" t="s">
        <v>10</v>
      </c>
      <c r="G32" s="19"/>
    </row>
    <row r="33" spans="1:7" ht="17" x14ac:dyDescent="0.2">
      <c r="A33" s="14" t="str">
        <f>IF(ISNA(VLOOKUP(B33,AssociatedElements!B$2:B2840,1,FALSE)),"Not used","")</f>
        <v/>
      </c>
      <c r="B33" s="15" t="s">
        <v>251</v>
      </c>
      <c r="C33" s="26" t="s">
        <v>234</v>
      </c>
      <c r="D33" s="24" t="s">
        <v>361</v>
      </c>
      <c r="E33" s="21" t="s">
        <v>1</v>
      </c>
      <c r="F33" s="14" t="s">
        <v>111</v>
      </c>
    </row>
    <row r="34" spans="1:7" ht="17" x14ac:dyDescent="0.2">
      <c r="A34" s="14" t="str">
        <f>IF(ISNA(VLOOKUP(B34,AssociatedElements!B$2:B2879,1,FALSE)),"Not used","")</f>
        <v/>
      </c>
      <c r="B34" s="15" t="s">
        <v>296</v>
      </c>
      <c r="C34" s="25" t="s">
        <v>325</v>
      </c>
      <c r="D34" s="24" t="s">
        <v>300</v>
      </c>
      <c r="E34" s="17" t="s">
        <v>1</v>
      </c>
      <c r="F34" s="14" t="s">
        <v>10</v>
      </c>
      <c r="G34" s="19"/>
    </row>
    <row r="35" spans="1:7" ht="17" x14ac:dyDescent="0.2">
      <c r="A35" s="14" t="str">
        <f>IF(ISNA(VLOOKUP(B35,AssociatedElements!B$2:B2850,1,FALSE)),"Not used","")</f>
        <v/>
      </c>
      <c r="B35" s="15" t="s">
        <v>304</v>
      </c>
      <c r="C35" s="25" t="s">
        <v>338</v>
      </c>
      <c r="D35" s="22" t="s">
        <v>303</v>
      </c>
      <c r="E35" s="17" t="s">
        <v>1</v>
      </c>
      <c r="F35" s="14" t="s">
        <v>84</v>
      </c>
    </row>
    <row r="36" spans="1:7" ht="17" x14ac:dyDescent="0.2">
      <c r="A36" s="14" t="str">
        <f>IF(ISNA(VLOOKUP(B36,AssociatedElements!B$2:B2871,1,FALSE)),"Not used","")</f>
        <v/>
      </c>
      <c r="B36" s="15" t="s">
        <v>305</v>
      </c>
      <c r="C36" s="25" t="s">
        <v>306</v>
      </c>
      <c r="D36" s="22" t="s">
        <v>362</v>
      </c>
      <c r="E36" s="17" t="s">
        <v>1</v>
      </c>
      <c r="F36" s="14" t="s">
        <v>70</v>
      </c>
    </row>
    <row r="37" spans="1:7" ht="17" x14ac:dyDescent="0.2">
      <c r="A37" s="14" t="str">
        <f>IF(ISNA(VLOOKUP(B37,AssociatedElements!B$2:B2877,1,FALSE)),"Not used","")</f>
        <v/>
      </c>
      <c r="B37" s="15" t="s">
        <v>270</v>
      </c>
      <c r="C37" s="30" t="s">
        <v>250</v>
      </c>
      <c r="D37" s="24" t="s">
        <v>311</v>
      </c>
      <c r="E37" s="17" t="s">
        <v>1</v>
      </c>
      <c r="F37" s="14" t="s">
        <v>5</v>
      </c>
    </row>
  </sheetData>
  <phoneticPr fontId="1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5E8BE39A-6790-4C87-932D-CBC46A1C9925}">
          <x14:formula1>
            <xm:f>Lists!$C$2:$C$187</xm:f>
          </x14:formula1>
          <xm:sqref>F2:F15</xm:sqref>
        </x14:dataValidation>
        <x14:dataValidation type="list" allowBlank="1" showInputMessage="1" showErrorMessage="1" xr:uid="{00000000-0002-0000-0100-000000000000}">
          <x14:formula1>
            <xm:f>Lists!$C$2:$C$178</xm:f>
          </x14:formula1>
          <xm:sqref>F16:F29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8"/>
  <sheetViews>
    <sheetView zoomScale="130" zoomScaleNormal="130" workbookViewId="0">
      <pane ySplit="1" topLeftCell="A2" activePane="bottomLeft" state="frozen"/>
      <selection pane="bottomLeft" activeCell="C22" sqref="C22"/>
    </sheetView>
  </sheetViews>
  <sheetFormatPr baseColWidth="10" defaultColWidth="10.83203125" defaultRowHeight="16" x14ac:dyDescent="0.2"/>
  <cols>
    <col min="1" max="1" width="6.83203125" customWidth="1"/>
    <col min="2" max="2" width="31.6640625" customWidth="1"/>
    <col min="3" max="3" width="50.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IF(ISNA(VLOOKUP(B2,Definitions!B$2:B$1822,1,FALSE)),"Not listed","")</f>
        <v/>
      </c>
      <c r="B2" t="s">
        <v>251</v>
      </c>
      <c r="C2" s="3" t="s">
        <v>320</v>
      </c>
      <c r="D2" t="s">
        <v>339</v>
      </c>
    </row>
    <row r="3" spans="1:4" x14ac:dyDescent="0.2">
      <c r="A3" t="str">
        <f>IF(ISNA(VLOOKUP(B3,Definitions!B$2:B$1822,1,FALSE)),"Not listed","")</f>
        <v/>
      </c>
      <c r="B3" t="s">
        <v>252</v>
      </c>
      <c r="C3" s="3" t="s">
        <v>320</v>
      </c>
      <c r="D3" t="s">
        <v>339</v>
      </c>
    </row>
    <row r="4" spans="1:4" x14ac:dyDescent="0.2">
      <c r="A4" t="str">
        <f>IF(ISNA(VLOOKUP(B4,Definitions!B$2:B$1822,1,FALSE)),"Not listed","")</f>
        <v/>
      </c>
      <c r="B4" t="s">
        <v>253</v>
      </c>
      <c r="C4" s="3" t="s">
        <v>320</v>
      </c>
      <c r="D4" t="s">
        <v>339</v>
      </c>
    </row>
    <row r="5" spans="1:4" x14ac:dyDescent="0.2">
      <c r="A5" t="str">
        <f>IF(ISNA(VLOOKUP(B5,Definitions!B$2:B$1822,1,FALSE)),"Not listed","")</f>
        <v/>
      </c>
      <c r="B5" t="s">
        <v>254</v>
      </c>
      <c r="C5" s="3" t="s">
        <v>320</v>
      </c>
      <c r="D5" t="s">
        <v>339</v>
      </c>
    </row>
    <row r="6" spans="1:4" x14ac:dyDescent="0.2">
      <c r="A6" t="str">
        <f>IF(ISNA(VLOOKUP(B6,Definitions!B$2:B$1822,1,FALSE)),"Not listed","")</f>
        <v/>
      </c>
      <c r="B6" t="s">
        <v>255</v>
      </c>
      <c r="C6" s="3" t="s">
        <v>320</v>
      </c>
      <c r="D6" t="s">
        <v>339</v>
      </c>
    </row>
    <row r="7" spans="1:4" x14ac:dyDescent="0.2">
      <c r="A7" t="str">
        <f>IF(ISNA(VLOOKUP(B7,Definitions!B$2:B$1822,1,FALSE)),"Not listed","")</f>
        <v/>
      </c>
      <c r="B7" t="s">
        <v>256</v>
      </c>
      <c r="C7" s="3" t="s">
        <v>320</v>
      </c>
      <c r="D7" t="s">
        <v>339</v>
      </c>
    </row>
    <row r="8" spans="1:4" x14ac:dyDescent="0.2">
      <c r="A8" t="str">
        <f>IF(ISNA(VLOOKUP(B8,Definitions!B$2:B$1822,1,FALSE)),"Not listed","")</f>
        <v/>
      </c>
      <c r="B8" t="s">
        <v>257</v>
      </c>
      <c r="C8" s="3" t="s">
        <v>320</v>
      </c>
      <c r="D8" t="s">
        <v>339</v>
      </c>
    </row>
    <row r="9" spans="1:4" x14ac:dyDescent="0.2">
      <c r="A9" t="str">
        <f>IF(ISNA(VLOOKUP(B9,Definitions!B$2:B$1822,1,FALSE)),"Not listed","")</f>
        <v/>
      </c>
      <c r="B9" t="s">
        <v>258</v>
      </c>
      <c r="C9" s="3" t="s">
        <v>320</v>
      </c>
      <c r="D9" t="s">
        <v>339</v>
      </c>
    </row>
    <row r="10" spans="1:4" x14ac:dyDescent="0.2">
      <c r="A10" t="str">
        <f>IF(ISNA(VLOOKUP(B10,Definitions!B$2:B$1822,1,FALSE)),"Not listed","")</f>
        <v/>
      </c>
      <c r="B10" t="s">
        <v>259</v>
      </c>
      <c r="C10" s="3" t="s">
        <v>320</v>
      </c>
      <c r="D10" t="s">
        <v>339</v>
      </c>
    </row>
    <row r="11" spans="1:4" x14ac:dyDescent="0.2">
      <c r="A11" t="str">
        <f>IF(ISNA(VLOOKUP(B11,Definitions!B$2:B$1822,1,FALSE)),"Not listed","")</f>
        <v/>
      </c>
      <c r="B11" t="s">
        <v>260</v>
      </c>
      <c r="C11" s="3" t="s">
        <v>320</v>
      </c>
      <c r="D11" t="s">
        <v>339</v>
      </c>
    </row>
    <row r="12" spans="1:4" x14ac:dyDescent="0.2">
      <c r="A12" t="str">
        <f>IF(ISNA(VLOOKUP(B12,Definitions!B$2:B$1822,1,FALSE)),"Not listed","")</f>
        <v/>
      </c>
      <c r="B12" t="s">
        <v>261</v>
      </c>
      <c r="C12" s="3" t="s">
        <v>320</v>
      </c>
      <c r="D12" t="s">
        <v>339</v>
      </c>
    </row>
    <row r="13" spans="1:4" x14ac:dyDescent="0.2">
      <c r="A13" t="str">
        <f>IF(ISNA(VLOOKUP(B13,Definitions!B$2:B$1822,1,FALSE)),"Not listed","")</f>
        <v/>
      </c>
      <c r="B13" t="s">
        <v>262</v>
      </c>
      <c r="C13" s="3" t="s">
        <v>320</v>
      </c>
      <c r="D13" t="s">
        <v>339</v>
      </c>
    </row>
    <row r="14" spans="1:4" x14ac:dyDescent="0.2">
      <c r="A14" t="str">
        <f>IF(ISNA(VLOOKUP(B14,Definitions!B$2:B$1822,1,FALSE)),"Not listed","")</f>
        <v/>
      </c>
      <c r="B14" t="s">
        <v>263</v>
      </c>
      <c r="C14" s="3" t="s">
        <v>320</v>
      </c>
      <c r="D14" t="s">
        <v>339</v>
      </c>
    </row>
    <row r="15" spans="1:4" x14ac:dyDescent="0.2">
      <c r="A15" t="str">
        <f>IF(ISNA(VLOOKUP(B15,Definitions!B$2:B$1822,1,FALSE)),"Not listed","")</f>
        <v/>
      </c>
      <c r="B15" t="s">
        <v>264</v>
      </c>
      <c r="C15" s="3" t="s">
        <v>320</v>
      </c>
      <c r="D15" t="s">
        <v>339</v>
      </c>
    </row>
    <row r="16" spans="1:4" x14ac:dyDescent="0.2">
      <c r="A16" t="str">
        <f>IF(ISNA(VLOOKUP(B16,Definitions!B$2:B$1822,1,FALSE)),"Not listed","")</f>
        <v>Not listed</v>
      </c>
      <c r="B16" t="s">
        <v>265</v>
      </c>
      <c r="C16" s="3" t="s">
        <v>320</v>
      </c>
      <c r="D16" t="s">
        <v>339</v>
      </c>
    </row>
    <row r="17" spans="1:4" x14ac:dyDescent="0.2">
      <c r="A17" t="str">
        <f>IF(ISNA(VLOOKUP(B17,Definitions!B$2:B$1822,1,FALSE)),"Not listed","")</f>
        <v/>
      </c>
      <c r="B17" t="s">
        <v>266</v>
      </c>
      <c r="C17" s="3" t="s">
        <v>320</v>
      </c>
      <c r="D17" t="s">
        <v>339</v>
      </c>
    </row>
    <row r="18" spans="1:4" x14ac:dyDescent="0.2">
      <c r="A18" t="str">
        <f>IF(ISNA(VLOOKUP(B18,Definitions!B$2:B$1822,1,FALSE)),"Not listed","")</f>
        <v/>
      </c>
      <c r="B18" t="s">
        <v>267</v>
      </c>
      <c r="C18" s="3" t="s">
        <v>320</v>
      </c>
      <c r="D18" t="s">
        <v>339</v>
      </c>
    </row>
    <row r="19" spans="1:4" x14ac:dyDescent="0.2">
      <c r="A19" t="str">
        <f>IF(ISNA(VLOOKUP(B19,Definitions!B$2:B$1822,1,FALSE)),"Not listed","")</f>
        <v/>
      </c>
      <c r="B19" t="s">
        <v>268</v>
      </c>
      <c r="C19" s="3" t="s">
        <v>320</v>
      </c>
      <c r="D19" t="s">
        <v>339</v>
      </c>
    </row>
    <row r="20" spans="1:4" x14ac:dyDescent="0.2">
      <c r="A20" t="str">
        <f>IF(ISNA(VLOOKUP(B20,Definitions!B$2:B$1822,1,FALSE)),"Not listed","")</f>
        <v/>
      </c>
      <c r="B20" t="s">
        <v>269</v>
      </c>
      <c r="C20" s="3" t="s">
        <v>320</v>
      </c>
      <c r="D20" t="s">
        <v>339</v>
      </c>
    </row>
    <row r="21" spans="1:4" x14ac:dyDescent="0.2">
      <c r="A21" t="str">
        <f>IF(ISNA(VLOOKUP(B21,Definitions!B$2:B$1822,1,FALSE)),"Not listed","")</f>
        <v/>
      </c>
      <c r="B21" t="s">
        <v>270</v>
      </c>
      <c r="C21" s="3" t="s">
        <v>320</v>
      </c>
      <c r="D21" t="s">
        <v>339</v>
      </c>
    </row>
    <row r="22" spans="1:4" ht="17" x14ac:dyDescent="0.2">
      <c r="A22" t="str">
        <f>IF(ISNA(VLOOKUP(B22,Definitions!B$2:B$1822,1,FALSE)),"Not listed","")</f>
        <v/>
      </c>
      <c r="B22" s="10" t="s">
        <v>359</v>
      </c>
      <c r="C22" s="3" t="s">
        <v>320</v>
      </c>
      <c r="D22" t="s">
        <v>339</v>
      </c>
    </row>
    <row r="23" spans="1:4" ht="17" x14ac:dyDescent="0.2">
      <c r="A23" t="str">
        <f>IF(ISNA(VLOOKUP(B23,Definitions!B$2:B$1822,1,FALSE)),"Not listed","")</f>
        <v/>
      </c>
      <c r="B23" s="10" t="s">
        <v>296</v>
      </c>
      <c r="C23" s="3" t="s">
        <v>320</v>
      </c>
      <c r="D23" t="s">
        <v>339</v>
      </c>
    </row>
    <row r="24" spans="1:4" ht="17" x14ac:dyDescent="0.2">
      <c r="A24" t="str">
        <f>IF(ISNA(VLOOKUP(B24,Definitions!B$2:B$1822,1,FALSE)),"Not listed","")</f>
        <v/>
      </c>
      <c r="B24" s="10" t="s">
        <v>289</v>
      </c>
      <c r="C24" s="3" t="s">
        <v>320</v>
      </c>
      <c r="D24" t="s">
        <v>339</v>
      </c>
    </row>
    <row r="25" spans="1:4" ht="17" x14ac:dyDescent="0.2">
      <c r="A25" t="str">
        <f>IF(ISNA(VLOOKUP(B25,Definitions!B$2:B$1822,1,FALSE)),"Not listed","")</f>
        <v/>
      </c>
      <c r="B25" s="10" t="s">
        <v>295</v>
      </c>
      <c r="C25" s="3" t="s">
        <v>320</v>
      </c>
      <c r="D25" t="s">
        <v>339</v>
      </c>
    </row>
    <row r="26" spans="1:4" ht="17" x14ac:dyDescent="0.2">
      <c r="A26" t="str">
        <f>IF(ISNA(VLOOKUP(B26,Definitions!B$2:B$1822,1,FALSE)),"Not listed","")</f>
        <v/>
      </c>
      <c r="B26" s="10" t="s">
        <v>291</v>
      </c>
      <c r="C26" s="3" t="s">
        <v>320</v>
      </c>
      <c r="D26" t="s">
        <v>339</v>
      </c>
    </row>
    <row r="27" spans="1:4" ht="17" x14ac:dyDescent="0.2">
      <c r="A27" t="str">
        <f>IF(ISNA(VLOOKUP(B27,Definitions!B$2:B$1822,1,FALSE)),"Not listed","")</f>
        <v/>
      </c>
      <c r="B27" s="10" t="s">
        <v>293</v>
      </c>
      <c r="C27" s="3" t="s">
        <v>320</v>
      </c>
      <c r="D27" t="s">
        <v>339</v>
      </c>
    </row>
    <row r="28" spans="1:4" ht="17" x14ac:dyDescent="0.2">
      <c r="A28" t="str">
        <f>IF(ISNA(VLOOKUP(B28,Definitions!B$2:B$1822,1,FALSE)),"Not listed","")</f>
        <v/>
      </c>
      <c r="B28" s="10" t="s">
        <v>297</v>
      </c>
      <c r="C28" s="3" t="s">
        <v>320</v>
      </c>
      <c r="D28" t="s">
        <v>339</v>
      </c>
    </row>
    <row r="29" spans="1:4" ht="17" x14ac:dyDescent="0.2">
      <c r="A29" t="str">
        <f>IF(ISNA(VLOOKUP(B29,Definitions!B$2:B$1822,1,FALSE)),"Not listed","")</f>
        <v/>
      </c>
      <c r="B29" s="10" t="s">
        <v>304</v>
      </c>
      <c r="C29" s="3" t="s">
        <v>320</v>
      </c>
      <c r="D29" t="s">
        <v>339</v>
      </c>
    </row>
    <row r="30" spans="1:4" ht="17" x14ac:dyDescent="0.2">
      <c r="A30" t="str">
        <f>IF(ISNA(VLOOKUP(B30,Definitions!B$2:B$1822,1,FALSE)),"Not listed","")</f>
        <v/>
      </c>
      <c r="B30" s="10" t="s">
        <v>305</v>
      </c>
      <c r="C30" s="3" t="s">
        <v>320</v>
      </c>
      <c r="D30" t="s">
        <v>339</v>
      </c>
    </row>
    <row r="31" spans="1:4" ht="17" x14ac:dyDescent="0.2">
      <c r="A31" t="str">
        <f>IF(ISNA(VLOOKUP(B31,Definitions!B$2:B$1822,1,FALSE)),"Not listed","")</f>
        <v/>
      </c>
      <c r="B31" s="10" t="s">
        <v>334</v>
      </c>
      <c r="C31" s="3" t="s">
        <v>320</v>
      </c>
      <c r="D31" t="s">
        <v>339</v>
      </c>
    </row>
    <row r="32" spans="1:4" ht="17" x14ac:dyDescent="0.2">
      <c r="A32" t="str">
        <f>IF(ISNA(VLOOKUP(B32,Definitions!B$2:B$1822,1,FALSE)),"Not listed","")</f>
        <v/>
      </c>
      <c r="B32" s="10" t="s">
        <v>331</v>
      </c>
      <c r="C32" s="3" t="s">
        <v>320</v>
      </c>
      <c r="D32" t="s">
        <v>339</v>
      </c>
    </row>
    <row r="33" spans="1:4" ht="17" x14ac:dyDescent="0.2">
      <c r="A33" t="str">
        <f>IF(ISNA(VLOOKUP(B33,Definitions!B$2:B$1822,1,FALSE)),"Not listed","")</f>
        <v/>
      </c>
      <c r="B33" s="10" t="s">
        <v>328</v>
      </c>
      <c r="C33" s="3" t="s">
        <v>320</v>
      </c>
      <c r="D33" t="s">
        <v>339</v>
      </c>
    </row>
    <row r="34" spans="1:4" ht="17" x14ac:dyDescent="0.2">
      <c r="A34" t="str">
        <f>IF(ISNA(VLOOKUP(B34,Definitions!B$2:B$1822,1,FALSE)),"Not listed","")</f>
        <v/>
      </c>
      <c r="B34" s="10" t="s">
        <v>329</v>
      </c>
      <c r="C34" s="3" t="s">
        <v>320</v>
      </c>
      <c r="D34" t="s">
        <v>339</v>
      </c>
    </row>
    <row r="35" spans="1:4" ht="17" x14ac:dyDescent="0.2">
      <c r="A35" s="37" t="str">
        <f>IF(ISNA(VLOOKUP(B35,Definitions!B$2:B$1822,1,FALSE)),"Not listed","")</f>
        <v/>
      </c>
      <c r="B35" s="38" t="s">
        <v>343</v>
      </c>
      <c r="C35" s="3" t="s">
        <v>320</v>
      </c>
      <c r="D35" t="s">
        <v>339</v>
      </c>
    </row>
    <row r="36" spans="1:4" ht="17" x14ac:dyDescent="0.2">
      <c r="A36" s="37" t="str">
        <f>IF(ISNA(VLOOKUP(B36,Definitions!B$2:B$1822,1,FALSE)),"Not listed","")</f>
        <v/>
      </c>
      <c r="B36" s="38" t="s">
        <v>347</v>
      </c>
      <c r="C36" s="3" t="s">
        <v>320</v>
      </c>
      <c r="D36" t="s">
        <v>339</v>
      </c>
    </row>
    <row r="37" spans="1:4" ht="17" x14ac:dyDescent="0.2">
      <c r="A37" s="37" t="str">
        <f>IF(ISNA(VLOOKUP(B37,Definitions!B$2:B$1822,1,FALSE)),"Not listed","")</f>
        <v/>
      </c>
      <c r="B37" s="38" t="s">
        <v>355</v>
      </c>
      <c r="C37" s="3" t="s">
        <v>320</v>
      </c>
      <c r="D37" t="s">
        <v>339</v>
      </c>
    </row>
    <row r="38" spans="1:4" ht="17" x14ac:dyDescent="0.2">
      <c r="A38" s="37" t="str">
        <f>IF(ISNA(VLOOKUP(B38,Definitions!B$2:B$1822,1,FALSE)),"Not listed","")</f>
        <v/>
      </c>
      <c r="B38" s="38" t="s">
        <v>352</v>
      </c>
      <c r="C38" s="3" t="s">
        <v>320</v>
      </c>
      <c r="D38" t="s">
        <v>339</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8"/>
  <sheetViews>
    <sheetView topLeftCell="A162" zoomScale="130" zoomScaleNormal="130" workbookViewId="0">
      <selection activeCell="C189" sqref="C189"/>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row r="188" spans="3:4" x14ac:dyDescent="0.2">
      <c r="C188" t="s">
        <v>346</v>
      </c>
    </row>
  </sheetData>
  <sortState xmlns:xlrd2="http://schemas.microsoft.com/office/spreadsheetml/2017/richdata2" ref="F2:F176">
    <sortCondition ref="F2:F176"/>
  </sortSt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5CD9-523E-4CBA-86BD-4C433C8A5435}">
  <dimension ref="A1:A15"/>
  <sheetViews>
    <sheetView workbookViewId="0">
      <selection activeCell="A7" sqref="A7"/>
    </sheetView>
  </sheetViews>
  <sheetFormatPr baseColWidth="10" defaultColWidth="8.83203125" defaultRowHeight="16" x14ac:dyDescent="0.2"/>
  <sheetData>
    <row r="1" spans="1:1" x14ac:dyDescent="0.2">
      <c r="A1" t="s">
        <v>274</v>
      </c>
    </row>
    <row r="2" spans="1:1" x14ac:dyDescent="0.2">
      <c r="A2" t="s">
        <v>275</v>
      </c>
    </row>
    <row r="3" spans="1:1" x14ac:dyDescent="0.2">
      <c r="A3" t="s">
        <v>276</v>
      </c>
    </row>
    <row r="4" spans="1:1" x14ac:dyDescent="0.2">
      <c r="A4" t="s">
        <v>277</v>
      </c>
    </row>
    <row r="5" spans="1:1" x14ac:dyDescent="0.2">
      <c r="A5" t="s">
        <v>278</v>
      </c>
    </row>
    <row r="6" spans="1:1" x14ac:dyDescent="0.2">
      <c r="A6" t="s">
        <v>279</v>
      </c>
    </row>
    <row r="7" spans="1:1" x14ac:dyDescent="0.2">
      <c r="A7" t="s">
        <v>280</v>
      </c>
    </row>
    <row r="8" spans="1:1" x14ac:dyDescent="0.2">
      <c r="A8" t="s">
        <v>281</v>
      </c>
    </row>
    <row r="9" spans="1:1" x14ac:dyDescent="0.2">
      <c r="A9" t="s">
        <v>282</v>
      </c>
    </row>
    <row r="10" spans="1:1" x14ac:dyDescent="0.2">
      <c r="A10" t="s">
        <v>283</v>
      </c>
    </row>
    <row r="11" spans="1:1" x14ac:dyDescent="0.2">
      <c r="A11" t="s">
        <v>284</v>
      </c>
    </row>
    <row r="12" spans="1:1" x14ac:dyDescent="0.2">
      <c r="A12" t="s">
        <v>285</v>
      </c>
    </row>
    <row r="13" spans="1:1" x14ac:dyDescent="0.2">
      <c r="A13" t="s">
        <v>286</v>
      </c>
    </row>
    <row r="14" spans="1:1" x14ac:dyDescent="0.2">
      <c r="A14" t="s">
        <v>287</v>
      </c>
    </row>
    <row r="15" spans="1:1" x14ac:dyDescent="0.2">
      <c r="A15"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DictionaryName</vt:lpstr>
      <vt:lpstr>Definitions</vt:lpstr>
      <vt:lpstr>AssociatedElements</vt:lpstr>
      <vt:lpstr>Lists</vt:lpstr>
      <vt:lpstr>Addtional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2024-12-20T07:49:40Z</dcterms:modified>
</cp:coreProperties>
</file>