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rcutts/Downloads/"/>
    </mc:Choice>
  </mc:AlternateContent>
  <xr:revisionPtr revIDLastSave="0" documentId="13_ncr:1_{DF555C62-DC68-5D49-95AC-966422752114}" xr6:coauthVersionLast="47" xr6:coauthVersionMax="47" xr10:uidLastSave="{00000000-0000-0000-0000-000000000000}"/>
  <bookViews>
    <workbookView xWindow="62040" yWindow="4900" windowWidth="28500" windowHeight="1860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  <sheet name="Addtional Examp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2" l="1"/>
  <c r="A40" i="1"/>
  <c r="A41" i="1"/>
  <c r="A42" i="1"/>
  <c r="A40" i="2"/>
  <c r="A4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2" l="1"/>
  <c r="A2" i="1"/>
</calcChain>
</file>

<file path=xl/sharedStrings.xml><?xml version="1.0" encoding="utf-8"?>
<sst xmlns="http://schemas.openxmlformats.org/spreadsheetml/2006/main" count="618" uniqueCount="414">
  <si>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</si>
  <si>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</si>
  <si>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</si>
  <si>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</si>
  <si>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</si>
  <si>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</si>
  <si>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</si>
  <si>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</si>
  <si>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</si>
  <si>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</si>
  <si>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</si>
  <si>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</si>
  <si>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</si>
  <si>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</si>
  <si>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</si>
  <si>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</si>
  <si>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</si>
  <si>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</si>
  <si>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</si>
  <si>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</si>
  <si>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</si>
  <si>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</si>
  <si>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</si>
  <si>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</si>
  <si>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</si>
  <si>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</si>
  <si>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</si>
  <si>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</si>
  <si>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</si>
  <si>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</si>
  <si>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</si>
  <si>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</si>
  <si>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</si>
  <si>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</si>
  <si>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</si>
  <si>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</si>
  <si>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</si>
  <si>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</si>
  <si>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</si>
  <si>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</si>
  <si>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</si>
  <si>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</si>
  <si>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</si>
  <si>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</si>
  <si>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</si>
  <si>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</si>
  <si>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</si>
  <si>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</si>
  <si>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</si>
  <si>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</si>
  <si>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</si>
  <si>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</si>
  <si>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</si>
  <si>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</si>
  <si>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</si>
  <si>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</si>
  <si>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</si>
  <si>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</si>
  <si>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</si>
  <si>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</si>
  <si>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</si>
  <si>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</si>
  <si>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</si>
  <si>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</si>
  <si>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</si>
  <si>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</si>
  <si>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</si>
  <si>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</si>
  <si>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</si>
  <si>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</si>
  <si>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</si>
  <si>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</si>
  <si>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</si>
  <si>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</si>
  <si>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</si>
  <si>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</si>
  <si>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</si>
  <si>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</si>
  <si>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</si>
  <si>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</si>
  <si>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</si>
  <si>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</si>
  <si>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</si>
  <si>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</si>
  <si>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</si>
  <si>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</si>
  <si>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</si>
  <si>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</si>
  <si>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</si>
  <si>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</si>
  <si>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</si>
  <si>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</si>
  <si>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</si>
  <si>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</si>
  <si>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</si>
  <si>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</si>
  <si>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</si>
  <si>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</si>
  <si>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</si>
  <si>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</si>
  <si>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</si>
  <si>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</si>
  <si>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</si>
  <si>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</si>
  <si>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</si>
  <si>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</si>
  <si>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</si>
  <si>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</si>
  <si>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</si>
  <si>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</si>
  <si>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</si>
  <si>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</si>
  <si>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</si>
  <si>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</si>
  <si>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</si>
  <si>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</si>
  <si>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</si>
  <si>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</si>
  <si>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</si>
  <si>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</si>
  <si>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</si>
  <si>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</si>
  <si>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</si>
  <si>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</si>
  <si>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</si>
  <si>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</si>
  <si>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</si>
  <si>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</si>
  <si>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</si>
  <si>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</si>
  <si>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</si>
  <si>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</si>
  <si>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</si>
  <si>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</si>
  <si>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</si>
  <si>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</si>
  <si>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</si>
  <si>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</si>
  <si>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</si>
  <si>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</si>
  <si>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</si>
  <si>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</si>
  <si>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</si>
  <si>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</si>
  <si>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</si>
  <si>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</si>
  <si>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</si>
  <si>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</si>
  <si>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</si>
  <si>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</si>
  <si>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</si>
  <si>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</si>
  <si>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</si>
  <si>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</si>
  <si>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</si>
  <si>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</si>
  <si>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</si>
  <si>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</si>
  <si>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</si>
  <si>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</si>
  <si>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</si>
  <si>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</si>
  <si>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</si>
  <si>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</si>
  <si>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</si>
  <si>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</si>
  <si>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</si>
  <si>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</si>
  <si>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</si>
  <si>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</si>
  <si>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</si>
  <si>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</si>
  <si>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</si>
  <si>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</si>
  <si>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</si>
  <si>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</si>
  <si>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</si>
  <si>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</si>
  <si>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</si>
  <si>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</si>
  <si>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</si>
  <si>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</si>
  <si>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</si>
  <si>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</si>
  <si>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</si>
  <si>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</si>
  <si>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</si>
  <si>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</si>
  <si>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</si>
  <si>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</si>
  <si>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</si>
  <si>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</si>
  <si>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</si>
  <si>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</si>
  <si>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</si>
  <si>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</si>
  <si>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</si>
  <si>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</si>
  <si>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</si>
  <si>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</si>
  <si>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</si>
  <si>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</si>
  <si>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</si>
  <si>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</si>
  <si>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</si>
  <si>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</si>
  <si>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</si>
  <si>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</si>
  <si>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</si>
  <si>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</si>
  <si>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</si>
  <si>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</si>
  <si>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</si>
  <si>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</si>
  <si>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</si>
  <si>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</si>
  <si>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</si>
  <si>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</si>
  <si>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</si>
  <si>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</si>
  <si>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</si>
  <si>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</si>
  <si>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</si>
  <si>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</si>
  <si>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</si>
  <si>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</si>
  <si>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</si>
  <si>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</si>
  <si>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</si>
  <si>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</si>
  <si>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</si>
  <si>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</si>
  <si>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</si>
  <si>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</si>
  <si>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This dictionary contains the values for the propertyClass property of the diggs:Property object and the measurand property of the diggs:Detector object when used within the Test feature, where thetesting procedure is a ProcessedGeophysicalsurvey or WirelineLog. These values serve to define the ultimate results of geophysical field measurements. The Xpaths to these occurrences are: 1) //diggs:Property/diggs:propertyClass.</t>
  </si>
  <si>
    <t>//diggs:Property/diggs:propertyClass</t>
  </si>
  <si>
    <t>Torque</t>
  </si>
  <si>
    <t>Crowd or downward thrust</t>
  </si>
  <si>
    <t>Penetration rate</t>
  </si>
  <si>
    <t>Rotational speed</t>
  </si>
  <si>
    <t>Fluid injection volumetric flow rate, pumped inflow</t>
  </si>
  <si>
    <t>Fluid injection mass flow rate</t>
  </si>
  <si>
    <t>Fluid injection pressure</t>
  </si>
  <si>
    <t>Fluid return volumetric flow rate, returned outflow</t>
  </si>
  <si>
    <t>Injected fluid density slugs</t>
  </si>
  <si>
    <t>Injected fluid dynamic viscosity</t>
  </si>
  <si>
    <t>Vibration</t>
  </si>
  <si>
    <t>Inclination</t>
  </si>
  <si>
    <t>Penetration length</t>
  </si>
  <si>
    <t>Measured depth</t>
  </si>
  <si>
    <t>Recorded depth increment</t>
  </si>
  <si>
    <t>Cross-sectional area of excavated borehole</t>
  </si>
  <si>
    <t>Maximum Torque available on the drill rig</t>
  </si>
  <si>
    <t>Maximum crowd available on the drill rig</t>
  </si>
  <si>
    <t>Baseline torque pressure</t>
  </si>
  <si>
    <t>Baseline crowd pressure</t>
  </si>
  <si>
    <t>Crowd conversion coefficient</t>
  </si>
  <si>
    <t>Maximum operating pressure of drill rig hydraulic system</t>
  </si>
  <si>
    <t>Hydraulic torque operating pressure</t>
  </si>
  <si>
    <t>Hydraulic crowd operating pressure</t>
  </si>
  <si>
    <t>Maximum hydraulic motor displacement</t>
  </si>
  <si>
    <t>Minimum hydraulic motor displacement</t>
  </si>
  <si>
    <t>Hydraulic fluid flow rate</t>
  </si>
  <si>
    <t>Number of hydraulic motors</t>
  </si>
  <si>
    <t>Gearcase reduction for each gear (n)</t>
  </si>
  <si>
    <t>Specific energy</t>
  </si>
  <si>
    <t>Drillability strength</t>
  </si>
  <si>
    <t>Somerton index</t>
  </si>
  <si>
    <t>Penetration resistance</t>
  </si>
  <si>
    <t>Soil-rock resistance</t>
  </si>
  <si>
    <t>Ground Water Table</t>
  </si>
  <si>
    <t>Weight of drill rod or drill string</t>
  </si>
  <si>
    <t>torque</t>
  </si>
  <si>
    <t>crowd_downward_thrust</t>
  </si>
  <si>
    <t>penetration_rate</t>
  </si>
  <si>
    <t>rotational_speed</t>
  </si>
  <si>
    <t>fluid_injection_volume_rate</t>
  </si>
  <si>
    <t>fluid_injection_mass_rate</t>
  </si>
  <si>
    <t>fluid_injection_pressure</t>
  </si>
  <si>
    <t>fluid_return_volume_rate</t>
  </si>
  <si>
    <t>injected_fluid_density</t>
  </si>
  <si>
    <t>injected_fluid_viscosity</t>
  </si>
  <si>
    <t>vibration</t>
  </si>
  <si>
    <t>inclination</t>
  </si>
  <si>
    <t>penetration_length</t>
  </si>
  <si>
    <t>measured_time</t>
  </si>
  <si>
    <t>measured_depth</t>
  </si>
  <si>
    <t>recorded_depth_increment</t>
  </si>
  <si>
    <t>drill_bit_diameter</t>
  </si>
  <si>
    <t>excavated_borehole_area</t>
  </si>
  <si>
    <t>max_torque_drill_rig</t>
  </si>
  <si>
    <t>max_crowd_drill_rig</t>
  </si>
  <si>
    <t>baseline_torque_pressure</t>
  </si>
  <si>
    <t>baseline_crowd_pressure</t>
  </si>
  <si>
    <t>crowd_conversion_coeff</t>
  </si>
  <si>
    <t>max_operating_pressure_drill_rig</t>
  </si>
  <si>
    <t>hydraulic_torque_pressure</t>
  </si>
  <si>
    <t>hydraulic_crowd_pressure</t>
  </si>
  <si>
    <t>max_hydraulic_motor_displacement</t>
  </si>
  <si>
    <t>min_hydraulic_motor_displacement</t>
  </si>
  <si>
    <t>hydraulic_fluid_flow_rate</t>
  </si>
  <si>
    <t>num_hydraulic_motors</t>
  </si>
  <si>
    <t>gearcase_reduction</t>
  </si>
  <si>
    <t>specific_energy</t>
  </si>
  <si>
    <t>drillability_strength</t>
  </si>
  <si>
    <t>somerton_index</t>
  </si>
  <si>
    <t>penetration_resistance</t>
  </si>
  <si>
    <t>soil_rock_resistance</t>
  </si>
  <si>
    <t>ground_water_table</t>
  </si>
  <si>
    <t>drill_rod_weight</t>
  </si>
  <si>
    <t xml:space="preserve">Measured time </t>
  </si>
  <si>
    <t>Drill bit diameter</t>
  </si>
  <si>
    <t>Torque (in-lbs): The rotational force applied by the drill rig, measured in inch-pounds.</t>
  </si>
  <si>
    <t>Crowd or downward thrust (lbf): The force exerted in the downward direction onto the drill bit, measured in pounds-force.</t>
  </si>
  <si>
    <t>Penetration rate (in/min): The speed at which the drill bit penetrates the soil or rock, measured in inches per minute.</t>
  </si>
  <si>
    <t>Rotational speed (RPM): The number of revolutions per minute the drill bit makes.</t>
  </si>
  <si>
    <t>Fluid injection volumetric flow rate, pumped inflow (GPM): The volume of drilling fluid pumped into the well per minute, measured in gallons per minute.</t>
  </si>
  <si>
    <t>Fluid injection mass flow rate (lbf/min): The mass of drilling fluid injected into the well per minute, measured in pounds-force per minute.</t>
  </si>
  <si>
    <t>Fluid injection pressure (psi): The pressure at which drilling fluid is injected into the well, measured in pounds per square inch.</t>
  </si>
  <si>
    <t>Fluid return volumetric flow rate, returned outflow (GPM): The volume of drilling fluid flowing back to the surface per minute, measured in gallons per minute.</t>
  </si>
  <si>
    <t>Injected fluid density slugs (ft³): The mass per unit volume of the injected fluid, measured in slugs per cubic foot.</t>
  </si>
  <si>
    <t>Injected fluid dynamic viscosity (lbf-s/ft²): The resistance of the injected fluid to flow, measured in pound-force seconds per square foot.</t>
  </si>
  <si>
    <t>Vibration (ft/s²): The rate of change of velocity per second of the drill string, measured in feet per second squared.</t>
  </si>
  <si>
    <t>Inclination (degrees): The angle of the borehole relative to the vertical, measured in degrees.</t>
  </si>
  <si>
    <t>Penetration length (in): The length of the borehole produced by the drill bit, measured in inches.</t>
  </si>
  <si>
    <t>Measured time (s, min): The time taken for a certain drilling operation, measured in seconds or minutes.</t>
  </si>
  <si>
    <t>Measured depth (in, ft): The vertical depth reached by the drill bit, measured in inches or feet.</t>
  </si>
  <si>
    <t>Recorded depth increment (in, ft): The incremental depth recorded, usually after a certain operation or time interval, measured in inches or feet.</t>
  </si>
  <si>
    <t>Drill bit diameter (in): The diameter of the drill bit, measured in inches.</t>
  </si>
  <si>
    <t>Cross-sectional area of excavated borehole (in²): The cross-sectional area of the borehole cleared by the drill bit, measured in square inches.</t>
  </si>
  <si>
    <t>Maximum Torque available on the drill rig (ft-lbs): The highest rotational force that can be applied by the drill rig, measured in foot-pounds.</t>
  </si>
  <si>
    <t>Maximum crowd available on the drill rig (lbf): The maximum downward force that can be exerted by the drill rig, measured in pounds-force.</t>
  </si>
  <si>
    <t>Baseline torque pressure (psi): The standard operating pressure for torque application on the drill rig, measured in pounds per square inch.</t>
  </si>
  <si>
    <t>Baseline crowd pressure (psi): The standard operating pressure for crowd force application on the drill rig, measured in pounds per square inch.</t>
  </si>
  <si>
    <t>Crowd conversion coefficient (lbf/psi): The ratio of crowd force to the pressure applied, measured in pounds-force per square inch.</t>
  </si>
  <si>
    <t>Maximum operating pressure of drill rig hydraulic system (psi): The highest pressure at which the drill rig's hydraulic system can operate, measured in pounds per square inch.</t>
  </si>
  <si>
    <t>Hydraulic torque operating pressure (psi): The pressure at which the hydraulic system operates to deliver torque, measured in pounds per square inch.</t>
  </si>
  <si>
    <t>Hydraulic crowd operating pressure (psi): The pressure at which the hydraulic system operates to exert crowd force, measured in pounds per square inch.</t>
  </si>
  <si>
    <t>Maximum hydraulic motor displacement (in³/rev): The maximum volume displaced by the hydraulic motor per revolution, measured in cubic inches per revolution.</t>
  </si>
  <si>
    <t>Minimum hydraulic motor displacement (in³/rev): The minimum volume displaced by the hydraulic motor per revolution, measured in cubic inches per revolution.</t>
  </si>
  <si>
    <t>Hydraulic fluid flow rate (in³/min): The flow rate of the hydraulic fluid, measured in cubic inches per minute.</t>
  </si>
  <si>
    <t>Number of hydraulic motors (-): The count of hydraulic motors used in the drilling setup.</t>
  </si>
  <si>
    <t>Gearcase reduction for each gear (n) (-): The gear reduction ratio in the gearcase for each gear, a unitless number.</t>
  </si>
  <si>
    <t>Drillability strength (psi)</t>
  </si>
  <si>
    <t>Specific energy (psi)</t>
  </si>
  <si>
    <t>Penetration resistance (min/1-in)</t>
  </si>
  <si>
    <t>Ground Water Table Depth (ft)</t>
  </si>
  <si>
    <t>Weight of the drill rod or drill string (lbf)</t>
  </si>
  <si>
    <t>Soil-rock resistance (pci-min)</t>
  </si>
  <si>
    <t>Somerton index (-)</t>
  </si>
  <si>
    <t>AASHTO Designation: TP xxx-yy1</t>
  </si>
  <si>
    <t>AASHTO Designation: TP xxx-yy2</t>
  </si>
  <si>
    <t>AASHTO Designation: TP xxx-yy3</t>
  </si>
  <si>
    <t>AASHTO Designation: TP xxx-yy4</t>
  </si>
  <si>
    <t>AASHTO Designation: TP xxx-yy5</t>
  </si>
  <si>
    <t>AASHTO Designation: TP xxx-yy6</t>
  </si>
  <si>
    <t>AASHTO Designation: TP xxx-yy7</t>
  </si>
  <si>
    <t>AASHTO Designation: TP xxx-yy8</t>
  </si>
  <si>
    <t>AASHTO Designation: TP xxx-yy9</t>
  </si>
  <si>
    <t>AASHTO Designation: TP xxx-yy10</t>
  </si>
  <si>
    <t>AASHTO Designation: TP xxx-yy11</t>
  </si>
  <si>
    <t>AASHTO Designation: TP xxx-yy12</t>
  </si>
  <si>
    <t>AASHTO Designation: TP xxx-yy13</t>
  </si>
  <si>
    <t>AASHTO Designation: TP xxx-yy14</t>
  </si>
  <si>
    <t>AASHTO Designation: TP xxx-yy15</t>
  </si>
  <si>
    <t>AASHTO Designation: TP xxx-yy16</t>
  </si>
  <si>
    <t>AASHTO Designation: TP xxx-yy17</t>
  </si>
  <si>
    <t>AASHTO Designation: TP xxx-yy18</t>
  </si>
  <si>
    <t>AASHTO Designation: TP xxx-yy19</t>
  </si>
  <si>
    <t>AASHTO Designation: TP xxx-yy20</t>
  </si>
  <si>
    <t>AASHTO Designation: TP xxx-yy21</t>
  </si>
  <si>
    <t>AASHTO Designation: TP xxx-yy22</t>
  </si>
  <si>
    <t>AASHTO Designation: TP xxx-yy23</t>
  </si>
  <si>
    <t>AASHTO Designation: TP xxx-yy24</t>
  </si>
  <si>
    <t>AASHTO Designation: TP xxx-yy25</t>
  </si>
  <si>
    <t>AASHTO Designation: TP xxx-yy26</t>
  </si>
  <si>
    <t>AASHTO Designation: TP xxx-yy27</t>
  </si>
  <si>
    <t>AASHTO Designation: TP xxx-yy28</t>
  </si>
  <si>
    <t>AASHTO Designation: TP xxx-yy29</t>
  </si>
  <si>
    <t>AASHTO Designation: TP xxx-yy30</t>
  </si>
  <si>
    <t>AASHTO Designation: TP xxx-yy31</t>
  </si>
  <si>
    <t>AASHTO Designation: TP xxx-yy32</t>
  </si>
  <si>
    <t>AASHTO Designation: TP xxx-yy33</t>
  </si>
  <si>
    <t>AASHTO Designation: TP xxx-yy34</t>
  </si>
  <si>
    <t>AASHTO Designation: TP xxx-yy35</t>
  </si>
  <si>
    <t>AASHTO Designation: TP xxx-yy36</t>
  </si>
  <si>
    <t>AASHTO Designation: TP xxx-yy37</t>
  </si>
  <si>
    <t>AASHTO Designation: TP xxx-yy38</t>
  </si>
  <si>
    <t>mwd_properties</t>
  </si>
  <si>
    <t>DIGGS Measurement Properties for MWD</t>
  </si>
  <si>
    <t>stop_depth</t>
  </si>
  <si>
    <t>Stop Depth</t>
  </si>
  <si>
    <t>True False Flag for when the drill rig stops (1,0)</t>
  </si>
  <si>
    <t>torquetach</t>
  </si>
  <si>
    <t>torque Tach (%)</t>
  </si>
  <si>
    <t>Measured Depth (ft)</t>
  </si>
  <si>
    <t>RateOfPenetration (cm/min)</t>
  </si>
  <si>
    <t>RotationShaft(RPM)</t>
  </si>
  <si>
    <t>RotationTool(RPM)</t>
  </si>
  <si>
    <t>Flow (L/min)</t>
  </si>
  <si>
    <t>PressureFlush (bar)</t>
  </si>
  <si>
    <t>PressurePullDown(bar)</t>
  </si>
  <si>
    <t>RotationTach (RPM)</t>
  </si>
  <si>
    <t>TorqueTach(%)</t>
  </si>
  <si>
    <t>Gear(-)</t>
  </si>
  <si>
    <t>AugerOD (in)</t>
  </si>
  <si>
    <t>RockCoreSize(in)</t>
  </si>
  <si>
    <t>StopDepth (-)</t>
  </si>
  <si>
    <t>OffsetDepth (m)</t>
  </si>
  <si>
    <t>Nvalue (-)</t>
  </si>
  <si>
    <t>TBD</t>
  </si>
  <si>
    <t>Data_capture_software</t>
  </si>
  <si>
    <t>Data Capture Software</t>
  </si>
  <si>
    <t>Indentier of the data processing software and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</si>
</sst>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NumberFormat="1" applyFill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1" dataDxfId="20">
  <autoFilter ref="A1:E3" xr:uid="{00000000-0009-0000-0100-000002000000}"/>
  <tableColumns count="5">
    <tableColumn id="1" xr3:uid="{00000000-0010-0000-0000-000001000000}" name="Start" dataDxfId="19"/>
    <tableColumn id="4" xr3:uid="{00000000-0010-0000-0000-000004000000}" name="Dictionary ID" dataDxfId="18"/>
    <tableColumn id="5" xr3:uid="{00000000-0010-0000-0000-000005000000}" name="DictionaryFile" dataDxfId="17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42" totalsRowShown="0" headerRowDxfId="14" dataDxfId="13">
  <autoFilter ref="A1:H42" xr:uid="{00000000-0009-0000-0100-000001000000}"/>
  <tableColumns count="8">
    <tableColumn id="1" xr3:uid="{00000000-0010-0000-0100-000001000000}" name="Start" dataDxfId="12">
      <calculatedColumnFormula>IF(ISNA(VLOOKUP(B2,AssociatedElements!B$2:B2863,1,FALSE)),"Not used","")</calculatedColumnFormula>
    </tableColumn>
    <tableColumn id="10" xr3:uid="{00000000-0010-0000-0100-00000A000000}" name="ID" dataDxfId="11"/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42" totalsRowShown="0" headerRowDxfId="4">
  <autoFilter ref="A1:D42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IF(ISNA(VLOOKUP(B2,Definitions!B$2:B$1847,1,FALSE)),"Not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opLeftCell="A4" zoomScale="120" zoomScaleNormal="120" workbookViewId="0">
      <selection activeCell="D17" sqref="D17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102" x14ac:dyDescent="0.2">
      <c r="B3" s="2" t="s">
        <v>233</v>
      </c>
      <c r="C3" s="2" t="s">
        <v>388</v>
      </c>
      <c r="D3" s="2" t="s">
        <v>389</v>
      </c>
      <c r="E3" s="2" t="s">
        <v>234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2"/>
  <sheetViews>
    <sheetView topLeftCell="A35" zoomScaleNormal="100" workbookViewId="0">
      <selection activeCell="B42" sqref="B42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51" x14ac:dyDescent="0.2">
      <c r="A2" s="2" t="str">
        <f>IF(ISNA(VLOOKUP(B2,AssociatedElements!B$2:B2863,1,FALSE)),"Not used","")</f>
        <v/>
      </c>
      <c r="B2" s="15" t="s">
        <v>272</v>
      </c>
      <c r="C2" s="14" t="s">
        <v>236</v>
      </c>
      <c r="D2" s="14" t="s">
        <v>312</v>
      </c>
      <c r="E2" s="13" t="s">
        <v>1</v>
      </c>
      <c r="F2" s="2" t="s">
        <v>69</v>
      </c>
      <c r="G2" s="2" t="s">
        <v>350</v>
      </c>
    </row>
    <row r="3" spans="1:8" ht="51" x14ac:dyDescent="0.2">
      <c r="A3" s="2" t="str">
        <f>IF(ISNA(VLOOKUP(B3,AssociatedElements!B$2:B2864,1,FALSE)),"Not used","")</f>
        <v/>
      </c>
      <c r="B3" s="15" t="s">
        <v>273</v>
      </c>
      <c r="C3" s="16" t="s">
        <v>237</v>
      </c>
      <c r="D3" s="16" t="s">
        <v>313</v>
      </c>
      <c r="E3" s="17" t="s">
        <v>1</v>
      </c>
      <c r="F3" s="2" t="s">
        <v>5</v>
      </c>
      <c r="G3" s="2" t="s">
        <v>351</v>
      </c>
    </row>
    <row r="4" spans="1:8" ht="51" x14ac:dyDescent="0.2">
      <c r="A4" s="2" t="str">
        <f>IF(ISNA(VLOOKUP(B4,AssociatedElements!B$2:B2865,1,FALSE)),"Not used","")</f>
        <v/>
      </c>
      <c r="B4" s="15" t="s">
        <v>274</v>
      </c>
      <c r="C4" s="16" t="s">
        <v>238</v>
      </c>
      <c r="D4" s="16" t="s">
        <v>314</v>
      </c>
      <c r="E4" s="17" t="s">
        <v>1</v>
      </c>
      <c r="F4" s="2" t="s">
        <v>23</v>
      </c>
      <c r="G4" s="2" t="s">
        <v>352</v>
      </c>
    </row>
    <row r="5" spans="1:8" ht="51" x14ac:dyDescent="0.2">
      <c r="A5" s="2" t="str">
        <f>IF(ISNA(VLOOKUP(B5,AssociatedElements!B$2:B2866,1,FALSE)),"Not used","")</f>
        <v/>
      </c>
      <c r="B5" s="15" t="s">
        <v>275</v>
      </c>
      <c r="C5" s="16" t="s">
        <v>239</v>
      </c>
      <c r="D5" s="16" t="s">
        <v>315</v>
      </c>
      <c r="E5" s="17" t="s">
        <v>1</v>
      </c>
      <c r="F5" s="2" t="s">
        <v>35</v>
      </c>
      <c r="G5" s="2" t="s">
        <v>353</v>
      </c>
    </row>
    <row r="6" spans="1:8" ht="51" x14ac:dyDescent="0.2">
      <c r="A6" s="2" t="str">
        <f>IF(ISNA(VLOOKUP(B6,AssociatedElements!B$2:B2867,1,FALSE)),"Not used","")</f>
        <v/>
      </c>
      <c r="B6" s="15" t="s">
        <v>276</v>
      </c>
      <c r="C6" s="16" t="s">
        <v>240</v>
      </c>
      <c r="D6" s="16" t="s">
        <v>316</v>
      </c>
      <c r="E6" s="17" t="s">
        <v>1</v>
      </c>
      <c r="F6" s="2" t="s">
        <v>162</v>
      </c>
      <c r="G6" s="2" t="s">
        <v>354</v>
      </c>
    </row>
    <row r="7" spans="1:8" ht="51" x14ac:dyDescent="0.2">
      <c r="A7" s="2" t="str">
        <f>IF(ISNA(VLOOKUP(B7,AssociatedElements!B$2:B2868,1,FALSE)),"Not used","")</f>
        <v/>
      </c>
      <c r="B7" s="15" t="s">
        <v>277</v>
      </c>
      <c r="C7" s="16" t="s">
        <v>241</v>
      </c>
      <c r="D7" s="16" t="s">
        <v>317</v>
      </c>
      <c r="E7" s="17" t="s">
        <v>1</v>
      </c>
      <c r="G7" s="2" t="s">
        <v>355</v>
      </c>
    </row>
    <row r="8" spans="1:8" ht="51" x14ac:dyDescent="0.2">
      <c r="A8" s="2" t="str">
        <f>IF(ISNA(VLOOKUP(B8,AssociatedElements!B$2:B2869,1,FALSE)),"Not used","")</f>
        <v/>
      </c>
      <c r="B8" s="15" t="s">
        <v>278</v>
      </c>
      <c r="C8" s="16" t="s">
        <v>242</v>
      </c>
      <c r="D8" s="16" t="s">
        <v>318</v>
      </c>
      <c r="E8" s="17" t="s">
        <v>1</v>
      </c>
      <c r="F8" s="2" t="s">
        <v>3</v>
      </c>
      <c r="G8" s="2" t="s">
        <v>356</v>
      </c>
    </row>
    <row r="9" spans="1:8" ht="51" x14ac:dyDescent="0.2">
      <c r="A9" s="2" t="str">
        <f>IF(ISNA(VLOOKUP(B9,AssociatedElements!B$2:B2870,1,FALSE)),"Not used","")</f>
        <v/>
      </c>
      <c r="B9" s="15" t="s">
        <v>279</v>
      </c>
      <c r="C9" s="16" t="s">
        <v>243</v>
      </c>
      <c r="D9" s="16" t="s">
        <v>319</v>
      </c>
      <c r="E9" s="17" t="s">
        <v>1</v>
      </c>
      <c r="F9" s="2" t="s">
        <v>162</v>
      </c>
      <c r="G9" s="2" t="s">
        <v>357</v>
      </c>
    </row>
    <row r="10" spans="1:8" ht="51" x14ac:dyDescent="0.2">
      <c r="A10" s="2" t="str">
        <f>IF(ISNA(VLOOKUP(B10,AssociatedElements!B$2:B2871,1,FALSE)),"Not used","")</f>
        <v/>
      </c>
      <c r="B10" s="15" t="s">
        <v>280</v>
      </c>
      <c r="C10" s="16" t="s">
        <v>244</v>
      </c>
      <c r="D10" s="16" t="s">
        <v>320</v>
      </c>
      <c r="E10" s="17" t="s">
        <v>1</v>
      </c>
      <c r="F10" s="2" t="s">
        <v>155</v>
      </c>
      <c r="G10" s="2" t="s">
        <v>358</v>
      </c>
    </row>
    <row r="11" spans="1:8" ht="51" x14ac:dyDescent="0.2">
      <c r="A11" s="2" t="str">
        <f>IF(ISNA(VLOOKUP(B11,AssociatedElements!B$2:B2872,1,FALSE)),"Not used","")</f>
        <v/>
      </c>
      <c r="B11" s="15" t="s">
        <v>281</v>
      </c>
      <c r="C11" s="16" t="s">
        <v>245</v>
      </c>
      <c r="D11" s="16" t="s">
        <v>321</v>
      </c>
      <c r="E11" s="17" t="s">
        <v>1</v>
      </c>
      <c r="G11" s="2" t="s">
        <v>359</v>
      </c>
    </row>
    <row r="12" spans="1:8" ht="51" x14ac:dyDescent="0.2">
      <c r="A12" s="2" t="str">
        <f>IF(ISNA(VLOOKUP(B12,AssociatedElements!B$2:B2873,1,FALSE)),"Not used","")</f>
        <v/>
      </c>
      <c r="B12" s="15" t="s">
        <v>282</v>
      </c>
      <c r="C12" s="16" t="s">
        <v>246</v>
      </c>
      <c r="D12" s="16" t="s">
        <v>322</v>
      </c>
      <c r="E12" s="17" t="s">
        <v>1</v>
      </c>
      <c r="F12" s="2" t="s">
        <v>84</v>
      </c>
      <c r="G12" s="2" t="s">
        <v>360</v>
      </c>
    </row>
    <row r="13" spans="1:8" ht="51" x14ac:dyDescent="0.2">
      <c r="A13" s="2" t="str">
        <f>IF(ISNA(VLOOKUP(B13,AssociatedElements!B$2:B2874,1,FALSE)),"Not used","")</f>
        <v/>
      </c>
      <c r="B13" s="15" t="s">
        <v>283</v>
      </c>
      <c r="C13" s="16" t="s">
        <v>247</v>
      </c>
      <c r="D13" s="16" t="s">
        <v>323</v>
      </c>
      <c r="E13" s="17" t="s">
        <v>1</v>
      </c>
      <c r="F13" s="2" t="s">
        <v>11</v>
      </c>
      <c r="G13" s="2" t="s">
        <v>361</v>
      </c>
    </row>
    <row r="14" spans="1:8" ht="51" x14ac:dyDescent="0.2">
      <c r="A14" s="2" t="str">
        <f>IF(ISNA(VLOOKUP(B14,AssociatedElements!B$2:B2875,1,FALSE)),"Not used","")</f>
        <v/>
      </c>
      <c r="B14" s="15" t="s">
        <v>284</v>
      </c>
      <c r="C14" s="16" t="s">
        <v>248</v>
      </c>
      <c r="D14" s="16" t="s">
        <v>324</v>
      </c>
      <c r="E14" s="17" t="s">
        <v>1</v>
      </c>
      <c r="F14" s="2" t="s">
        <v>2</v>
      </c>
      <c r="G14" s="2" t="s">
        <v>362</v>
      </c>
    </row>
    <row r="15" spans="1:8" ht="51" x14ac:dyDescent="0.2">
      <c r="A15" s="2" t="str">
        <f>IF(ISNA(VLOOKUP(B15,AssociatedElements!B$2:B2876,1,FALSE)),"Not used","")</f>
        <v/>
      </c>
      <c r="B15" s="15" t="s">
        <v>285</v>
      </c>
      <c r="C15" s="16" t="s">
        <v>310</v>
      </c>
      <c r="D15" s="16" t="s">
        <v>325</v>
      </c>
      <c r="E15" s="17" t="s">
        <v>1</v>
      </c>
      <c r="F15" s="2" t="s">
        <v>25</v>
      </c>
      <c r="G15" s="2" t="s">
        <v>363</v>
      </c>
    </row>
    <row r="16" spans="1:8" ht="51" x14ac:dyDescent="0.2">
      <c r="A16" s="2" t="str">
        <f>IF(ISNA(VLOOKUP(B16,AssociatedElements!B$2:B2877,1,FALSE)),"Not used","")</f>
        <v/>
      </c>
      <c r="B16" s="15" t="s">
        <v>286</v>
      </c>
      <c r="C16" s="16" t="s">
        <v>249</v>
      </c>
      <c r="D16" s="16" t="s">
        <v>326</v>
      </c>
      <c r="E16" s="17" t="s">
        <v>1</v>
      </c>
      <c r="F16" s="2" t="s">
        <v>2</v>
      </c>
      <c r="G16" s="2" t="s">
        <v>364</v>
      </c>
    </row>
    <row r="17" spans="1:7" ht="51" x14ac:dyDescent="0.2">
      <c r="A17" s="2" t="str">
        <f>IF(ISNA(VLOOKUP(B17,AssociatedElements!B$2:B2878,1,FALSE)),"Not used","")</f>
        <v/>
      </c>
      <c r="B17" s="15" t="s">
        <v>287</v>
      </c>
      <c r="C17" s="16" t="s">
        <v>250</v>
      </c>
      <c r="D17" s="16" t="s">
        <v>327</v>
      </c>
      <c r="E17" s="17" t="s">
        <v>1</v>
      </c>
      <c r="F17" s="2" t="s">
        <v>2</v>
      </c>
      <c r="G17" s="2" t="s">
        <v>365</v>
      </c>
    </row>
    <row r="18" spans="1:7" ht="51" x14ac:dyDescent="0.2">
      <c r="A18" s="2" t="str">
        <f>IF(ISNA(VLOOKUP(B18,AssociatedElements!B$2:B2879,1,FALSE)),"Not used","")</f>
        <v/>
      </c>
      <c r="B18" s="15" t="s">
        <v>288</v>
      </c>
      <c r="C18" s="16" t="s">
        <v>311</v>
      </c>
      <c r="D18" s="16" t="s">
        <v>328</v>
      </c>
      <c r="E18" s="17" t="s">
        <v>1</v>
      </c>
      <c r="F18" s="2" t="s">
        <v>2</v>
      </c>
      <c r="G18" s="2" t="s">
        <v>366</v>
      </c>
    </row>
    <row r="19" spans="1:7" ht="51" x14ac:dyDescent="0.2">
      <c r="A19" s="2" t="str">
        <f>IF(ISNA(VLOOKUP(B19,AssociatedElements!B$2:B2880,1,FALSE)),"Not used","")</f>
        <v/>
      </c>
      <c r="B19" s="15" t="s">
        <v>289</v>
      </c>
      <c r="C19" s="16" t="s">
        <v>251</v>
      </c>
      <c r="D19" s="16" t="s">
        <v>329</v>
      </c>
      <c r="E19" s="17" t="s">
        <v>1</v>
      </c>
      <c r="F19" s="2" t="s">
        <v>36</v>
      </c>
      <c r="G19" s="2" t="s">
        <v>367</v>
      </c>
    </row>
    <row r="20" spans="1:7" ht="51" x14ac:dyDescent="0.2">
      <c r="A20" s="2" t="str">
        <f>IF(ISNA(VLOOKUP(B20,AssociatedElements!B$2:B2881,1,FALSE)),"Not used","")</f>
        <v/>
      </c>
      <c r="B20" s="15" t="s">
        <v>290</v>
      </c>
      <c r="C20" s="16" t="s">
        <v>252</v>
      </c>
      <c r="D20" s="16" t="s">
        <v>330</v>
      </c>
      <c r="E20" s="17" t="s">
        <v>1</v>
      </c>
      <c r="F20" s="2" t="s">
        <v>111</v>
      </c>
      <c r="G20" s="2" t="s">
        <v>368</v>
      </c>
    </row>
    <row r="21" spans="1:7" ht="51" x14ac:dyDescent="0.2">
      <c r="A21" s="2" t="str">
        <f>IF(ISNA(VLOOKUP(B21,AssociatedElements!B$2:B2882,1,FALSE)),"Not used","")</f>
        <v/>
      </c>
      <c r="B21" s="15" t="s">
        <v>291</v>
      </c>
      <c r="C21" s="16" t="s">
        <v>253</v>
      </c>
      <c r="D21" s="16" t="s">
        <v>331</v>
      </c>
      <c r="E21" s="17" t="s">
        <v>1</v>
      </c>
      <c r="F21" s="2" t="s">
        <v>5</v>
      </c>
      <c r="G21" s="2" t="s">
        <v>369</v>
      </c>
    </row>
    <row r="22" spans="1:7" ht="51" x14ac:dyDescent="0.2">
      <c r="A22" s="2" t="str">
        <f>IF(ISNA(VLOOKUP(B22,AssociatedElements!B$2:B2883,1,FALSE)),"Not used","")</f>
        <v/>
      </c>
      <c r="B22" s="15" t="s">
        <v>292</v>
      </c>
      <c r="C22" s="16" t="s">
        <v>254</v>
      </c>
      <c r="D22" s="16" t="s">
        <v>332</v>
      </c>
      <c r="E22" s="17" t="s">
        <v>1</v>
      </c>
      <c r="F22" s="2" t="s">
        <v>3</v>
      </c>
      <c r="G22" s="2" t="s">
        <v>370</v>
      </c>
    </row>
    <row r="23" spans="1:7" ht="51" x14ac:dyDescent="0.2">
      <c r="A23" s="2" t="str">
        <f>IF(ISNA(VLOOKUP(B23,AssociatedElements!B$2:B2884,1,FALSE)),"Not used","")</f>
        <v/>
      </c>
      <c r="B23" s="15" t="s">
        <v>293</v>
      </c>
      <c r="C23" s="16" t="s">
        <v>255</v>
      </c>
      <c r="D23" s="16" t="s">
        <v>333</v>
      </c>
      <c r="E23" s="17" t="s">
        <v>1</v>
      </c>
      <c r="F23" s="2" t="s">
        <v>3</v>
      </c>
      <c r="G23" s="2" t="s">
        <v>371</v>
      </c>
    </row>
    <row r="24" spans="1:7" ht="51" x14ac:dyDescent="0.2">
      <c r="A24" s="2" t="str">
        <f>IF(ISNA(VLOOKUP(B24,AssociatedElements!B$2:B2885,1,FALSE)),"Not used","")</f>
        <v/>
      </c>
      <c r="B24" s="15" t="s">
        <v>294</v>
      </c>
      <c r="C24" s="16" t="s">
        <v>256</v>
      </c>
      <c r="D24" s="16" t="s">
        <v>334</v>
      </c>
      <c r="E24" s="17" t="s">
        <v>1</v>
      </c>
      <c r="G24" s="2" t="s">
        <v>372</v>
      </c>
    </row>
    <row r="25" spans="1:7" ht="51" x14ac:dyDescent="0.2">
      <c r="A25" s="2" t="str">
        <f>IF(ISNA(VLOOKUP(B25,AssociatedElements!B$2:B2886,1,FALSE)),"Not used","")</f>
        <v/>
      </c>
      <c r="B25" s="15" t="s">
        <v>295</v>
      </c>
      <c r="C25" s="16" t="s">
        <v>257</v>
      </c>
      <c r="D25" s="16" t="s">
        <v>335</v>
      </c>
      <c r="E25" s="17" t="s">
        <v>1</v>
      </c>
      <c r="F25" s="2" t="s">
        <v>3</v>
      </c>
      <c r="G25" s="2" t="s">
        <v>373</v>
      </c>
    </row>
    <row r="26" spans="1:7" ht="51" x14ac:dyDescent="0.2">
      <c r="A26" s="2" t="str">
        <f>IF(ISNA(VLOOKUP(B26,AssociatedElements!B$2:B2887,1,FALSE)),"Not used","")</f>
        <v/>
      </c>
      <c r="B26" s="15" t="s">
        <v>296</v>
      </c>
      <c r="C26" s="16" t="s">
        <v>258</v>
      </c>
      <c r="D26" s="16" t="s">
        <v>336</v>
      </c>
      <c r="E26" s="17" t="s">
        <v>1</v>
      </c>
      <c r="F26" s="2" t="s">
        <v>3</v>
      </c>
      <c r="G26" s="2" t="s">
        <v>374</v>
      </c>
    </row>
    <row r="27" spans="1:7" ht="51" x14ac:dyDescent="0.2">
      <c r="A27" s="2" t="str">
        <f>IF(ISNA(VLOOKUP(B27,AssociatedElements!B$2:B2888,1,FALSE)),"Not used","")</f>
        <v/>
      </c>
      <c r="B27" s="15" t="s">
        <v>297</v>
      </c>
      <c r="C27" s="16" t="s">
        <v>259</v>
      </c>
      <c r="D27" s="16" t="s">
        <v>337</v>
      </c>
      <c r="E27" s="17" t="s">
        <v>1</v>
      </c>
      <c r="F27" s="2" t="s">
        <v>3</v>
      </c>
      <c r="G27" s="2" t="s">
        <v>375</v>
      </c>
    </row>
    <row r="28" spans="1:7" ht="51" x14ac:dyDescent="0.2">
      <c r="A28" s="2" t="str">
        <f>IF(ISNA(VLOOKUP(B28,AssociatedElements!B$2:B2889,1,FALSE)),"Not used","")</f>
        <v/>
      </c>
      <c r="B28" s="15" t="s">
        <v>298</v>
      </c>
      <c r="C28" s="16" t="s">
        <v>260</v>
      </c>
      <c r="D28" s="16" t="s">
        <v>338</v>
      </c>
      <c r="E28" s="17" t="s">
        <v>1</v>
      </c>
      <c r="F28" s="2" t="s">
        <v>161</v>
      </c>
      <c r="G28" s="2" t="s">
        <v>376</v>
      </c>
    </row>
    <row r="29" spans="1:7" ht="51" x14ac:dyDescent="0.2">
      <c r="A29" s="2" t="str">
        <f>IF(ISNA(VLOOKUP(B29,AssociatedElements!B$2:B2890,1,FALSE)),"Not used","")</f>
        <v/>
      </c>
      <c r="B29" s="15" t="s">
        <v>299</v>
      </c>
      <c r="C29" s="16" t="s">
        <v>261</v>
      </c>
      <c r="D29" s="16" t="s">
        <v>339</v>
      </c>
      <c r="E29" s="17" t="s">
        <v>1</v>
      </c>
      <c r="F29" s="2" t="s">
        <v>161</v>
      </c>
      <c r="G29" s="2" t="s">
        <v>377</v>
      </c>
    </row>
    <row r="30" spans="1:7" ht="51" x14ac:dyDescent="0.2">
      <c r="A30" s="2" t="str">
        <f>IF(ISNA(VLOOKUP(B30,AssociatedElements!B$2:B2891,1,FALSE)),"Not used","")</f>
        <v/>
      </c>
      <c r="B30" s="15" t="s">
        <v>300</v>
      </c>
      <c r="C30" s="16" t="s">
        <v>262</v>
      </c>
      <c r="D30" s="16" t="s">
        <v>340</v>
      </c>
      <c r="E30" s="17" t="s">
        <v>1</v>
      </c>
      <c r="F30" s="2" t="s">
        <v>162</v>
      </c>
      <c r="G30" s="2" t="s">
        <v>378</v>
      </c>
    </row>
    <row r="31" spans="1:7" ht="51" x14ac:dyDescent="0.2">
      <c r="A31" s="2" t="str">
        <f>IF(ISNA(VLOOKUP(B31,AssociatedElements!B$2:B2892,1,FALSE)),"Not used","")</f>
        <v/>
      </c>
      <c r="B31" s="15" t="s">
        <v>301</v>
      </c>
      <c r="C31" s="16" t="s">
        <v>263</v>
      </c>
      <c r="D31" s="16" t="s">
        <v>341</v>
      </c>
      <c r="E31" s="17" t="s">
        <v>1</v>
      </c>
      <c r="F31" s="2" t="s">
        <v>10</v>
      </c>
      <c r="G31" s="2" t="s">
        <v>379</v>
      </c>
    </row>
    <row r="32" spans="1:7" ht="51" x14ac:dyDescent="0.2">
      <c r="A32" s="2" t="str">
        <f>IF(ISNA(VLOOKUP(B32,AssociatedElements!B$2:B2893,1,FALSE)),"Not used","")</f>
        <v/>
      </c>
      <c r="B32" s="15" t="s">
        <v>302</v>
      </c>
      <c r="C32" s="16" t="s">
        <v>264</v>
      </c>
      <c r="D32" s="16" t="s">
        <v>342</v>
      </c>
      <c r="E32" s="17" t="s">
        <v>1</v>
      </c>
      <c r="F32" s="2" t="s">
        <v>10</v>
      </c>
      <c r="G32" s="2" t="s">
        <v>380</v>
      </c>
    </row>
    <row r="33" spans="1:8" ht="51" x14ac:dyDescent="0.2">
      <c r="A33" s="2" t="str">
        <f>IF(ISNA(VLOOKUP(B33,AssociatedElements!B$2:B2894,1,FALSE)),"Not used","")</f>
        <v/>
      </c>
      <c r="B33" s="15" t="s">
        <v>303</v>
      </c>
      <c r="C33" s="16" t="s">
        <v>265</v>
      </c>
      <c r="D33" s="16" t="s">
        <v>344</v>
      </c>
      <c r="E33" s="17" t="s">
        <v>1</v>
      </c>
      <c r="F33" s="2" t="s">
        <v>3</v>
      </c>
      <c r="G33" s="2" t="s">
        <v>381</v>
      </c>
    </row>
    <row r="34" spans="1:8" ht="51" x14ac:dyDescent="0.2">
      <c r="A34" s="2" t="str">
        <f>IF(ISNA(VLOOKUP(B34,AssociatedElements!B$2:B2895,1,FALSE)),"Not used","")</f>
        <v/>
      </c>
      <c r="B34" s="15" t="s">
        <v>304</v>
      </c>
      <c r="C34" s="16" t="s">
        <v>266</v>
      </c>
      <c r="D34" s="16" t="s">
        <v>343</v>
      </c>
      <c r="E34" s="17" t="s">
        <v>1</v>
      </c>
      <c r="F34" s="2" t="s">
        <v>3</v>
      </c>
      <c r="G34" s="2" t="s">
        <v>382</v>
      </c>
    </row>
    <row r="35" spans="1:8" ht="51" x14ac:dyDescent="0.2">
      <c r="A35" s="2" t="str">
        <f>IF(ISNA(VLOOKUP(B35,AssociatedElements!B$2:B2896,1,FALSE)),"Not used","")</f>
        <v/>
      </c>
      <c r="B35" s="15" t="s">
        <v>305</v>
      </c>
      <c r="C35" s="16" t="s">
        <v>267</v>
      </c>
      <c r="D35" s="16" t="s">
        <v>349</v>
      </c>
      <c r="E35" s="17" t="s">
        <v>1</v>
      </c>
      <c r="F35" s="2" t="s">
        <v>10</v>
      </c>
      <c r="G35" s="2" t="s">
        <v>383</v>
      </c>
    </row>
    <row r="36" spans="1:8" ht="51" x14ac:dyDescent="0.2">
      <c r="A36" s="2" t="str">
        <f>IF(ISNA(VLOOKUP(B36,AssociatedElements!B$2:B2897,1,FALSE)),"Not used","")</f>
        <v/>
      </c>
      <c r="B36" s="15" t="s">
        <v>306</v>
      </c>
      <c r="C36" s="16" t="s">
        <v>268</v>
      </c>
      <c r="D36" s="16" t="s">
        <v>345</v>
      </c>
      <c r="E36" s="17" t="s">
        <v>1</v>
      </c>
      <c r="F36" s="2" t="s">
        <v>21</v>
      </c>
      <c r="G36" s="2" t="s">
        <v>384</v>
      </c>
    </row>
    <row r="37" spans="1:8" ht="51" x14ac:dyDescent="0.2">
      <c r="A37" s="2" t="str">
        <f>IF(ISNA(VLOOKUP(B37,AssociatedElements!B$2:B2898,1,FALSE)),"Not used","")</f>
        <v/>
      </c>
      <c r="B37" s="15" t="s">
        <v>307</v>
      </c>
      <c r="C37" s="16" t="s">
        <v>269</v>
      </c>
      <c r="D37" s="16" t="s">
        <v>348</v>
      </c>
      <c r="E37" s="17" t="s">
        <v>1</v>
      </c>
      <c r="G37" s="2" t="s">
        <v>385</v>
      </c>
    </row>
    <row r="38" spans="1:8" ht="51" x14ac:dyDescent="0.2">
      <c r="A38" s="2" t="str">
        <f>IF(ISNA(VLOOKUP(B38,AssociatedElements!B$2:B2899,1,FALSE)),"Not used","")</f>
        <v/>
      </c>
      <c r="B38" s="15" t="s">
        <v>308</v>
      </c>
      <c r="C38" s="16" t="s">
        <v>270</v>
      </c>
      <c r="D38" s="16" t="s">
        <v>346</v>
      </c>
      <c r="E38" s="17" t="s">
        <v>1</v>
      </c>
      <c r="F38" s="2" t="s">
        <v>2</v>
      </c>
      <c r="G38" s="2" t="s">
        <v>386</v>
      </c>
    </row>
    <row r="39" spans="1:8" ht="51" x14ac:dyDescent="0.2">
      <c r="A39" s="2" t="str">
        <f>IF(ISNA(VLOOKUP(B39,AssociatedElements!B$2:B2900,1,FALSE)),"Not used","")</f>
        <v/>
      </c>
      <c r="B39" s="15" t="s">
        <v>309</v>
      </c>
      <c r="C39" s="16" t="s">
        <v>271</v>
      </c>
      <c r="D39" s="16" t="s">
        <v>347</v>
      </c>
      <c r="E39" s="17" t="s">
        <v>1</v>
      </c>
      <c r="F39" s="2" t="s">
        <v>5</v>
      </c>
      <c r="G39" s="2" t="s">
        <v>387</v>
      </c>
    </row>
    <row r="40" spans="1:8" ht="17" x14ac:dyDescent="0.2">
      <c r="A40" s="2" t="str">
        <f>IF(ISNA(VLOOKUP(B40,AssociatedElements!B$2:B2901,1,FALSE)),"Not used","")</f>
        <v/>
      </c>
      <c r="B40" s="15" t="s">
        <v>390</v>
      </c>
      <c r="C40" s="16" t="s">
        <v>391</v>
      </c>
      <c r="D40" s="16" t="s">
        <v>392</v>
      </c>
      <c r="E40" s="9" t="s">
        <v>174</v>
      </c>
      <c r="F40" s="2" t="s">
        <v>10</v>
      </c>
      <c r="G40" s="18"/>
    </row>
    <row r="41" spans="1:8" ht="17" x14ac:dyDescent="0.2">
      <c r="A41" s="2" t="str">
        <f>IF(ISNA(VLOOKUP(B41,AssociatedElements!B$2:B2902,1,FALSE)),"Not used","")</f>
        <v/>
      </c>
      <c r="B41" s="15" t="s">
        <v>393</v>
      </c>
      <c r="C41" s="16" t="s">
        <v>394</v>
      </c>
      <c r="D41" s="16"/>
      <c r="E41" s="17" t="s">
        <v>1</v>
      </c>
      <c r="G41" s="18"/>
    </row>
    <row r="42" spans="1:8" ht="17" x14ac:dyDescent="0.2">
      <c r="A42" s="2" t="str">
        <f>IF(ISNA(VLOOKUP(B42,AssociatedElements!B$2:B2903,1,FALSE)),"Not used","")</f>
        <v/>
      </c>
      <c r="B42" s="16" t="s">
        <v>411</v>
      </c>
      <c r="C42" s="16" t="s">
        <v>412</v>
      </c>
      <c r="D42" s="16" t="s">
        <v>413</v>
      </c>
      <c r="E42" s="19" t="s">
        <v>4</v>
      </c>
      <c r="F42" s="20"/>
      <c r="G42" s="21"/>
      <c r="H42" s="20"/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F24:F29 F31:F41</xm:sqref>
        </x14:dataValidation>
        <x14:dataValidation type="list" allowBlank="1" showInputMessage="1" showErrorMessage="1" xr:uid="{5E8BE39A-6790-4C87-932D-CBC46A1C9925}">
          <x14:formula1>
            <xm:f>Lists!$C$2:$C$187</xm:f>
          </x14:formula1>
          <xm:sqref>F30 F2:F23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42"/>
  <sheetViews>
    <sheetView tabSelected="1" zoomScale="120" zoomScaleNormal="120" workbookViewId="0">
      <pane ySplit="1" topLeftCell="A4" activePane="bottomLeft" state="frozen"/>
      <selection pane="bottomLeft" activeCell="B33" sqref="B33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IF(ISNA(VLOOKUP(B2,Definitions!B$2:B$1847,1,FALSE)),"Not listed","")</f>
        <v/>
      </c>
      <c r="B2" t="s">
        <v>272</v>
      </c>
      <c r="C2" s="3" t="s">
        <v>235</v>
      </c>
      <c r="D2" t="s">
        <v>410</v>
      </c>
    </row>
    <row r="3" spans="1:4" x14ac:dyDescent="0.2">
      <c r="A3" t="str">
        <f>IF(ISNA(VLOOKUP(B3,Definitions!B$2:B$1847,1,FALSE)),"Not listed","")</f>
        <v/>
      </c>
      <c r="B3" t="s">
        <v>273</v>
      </c>
      <c r="C3" s="3" t="s">
        <v>235</v>
      </c>
      <c r="D3" t="s">
        <v>410</v>
      </c>
    </row>
    <row r="4" spans="1:4" x14ac:dyDescent="0.2">
      <c r="A4" t="str">
        <f>IF(ISNA(VLOOKUP(B4,Definitions!B$2:B$1847,1,FALSE)),"Not listed","")</f>
        <v/>
      </c>
      <c r="B4" t="s">
        <v>274</v>
      </c>
      <c r="C4" s="3" t="s">
        <v>235</v>
      </c>
      <c r="D4" t="s">
        <v>410</v>
      </c>
    </row>
    <row r="5" spans="1:4" x14ac:dyDescent="0.2">
      <c r="A5" t="str">
        <f>IF(ISNA(VLOOKUP(B5,Definitions!B$2:B$1847,1,FALSE)),"Not listed","")</f>
        <v/>
      </c>
      <c r="B5" t="s">
        <v>275</v>
      </c>
      <c r="C5" s="3" t="s">
        <v>235</v>
      </c>
      <c r="D5" t="s">
        <v>410</v>
      </c>
    </row>
    <row r="6" spans="1:4" x14ac:dyDescent="0.2">
      <c r="A6" t="str">
        <f>IF(ISNA(VLOOKUP(B6,Definitions!B$2:B$1847,1,FALSE)),"Not listed","")</f>
        <v/>
      </c>
      <c r="B6" t="s">
        <v>276</v>
      </c>
      <c r="C6" s="3" t="s">
        <v>235</v>
      </c>
      <c r="D6" t="s">
        <v>410</v>
      </c>
    </row>
    <row r="7" spans="1:4" x14ac:dyDescent="0.2">
      <c r="A7" t="str">
        <f>IF(ISNA(VLOOKUP(B7,Definitions!B$2:B$1847,1,FALSE)),"Not listed","")</f>
        <v/>
      </c>
      <c r="B7" t="s">
        <v>277</v>
      </c>
      <c r="C7" s="3" t="s">
        <v>235</v>
      </c>
      <c r="D7" t="s">
        <v>410</v>
      </c>
    </row>
    <row r="8" spans="1:4" x14ac:dyDescent="0.2">
      <c r="A8" t="str">
        <f>IF(ISNA(VLOOKUP(B8,Definitions!B$2:B$1847,1,FALSE)),"Not listed","")</f>
        <v/>
      </c>
      <c r="B8" t="s">
        <v>278</v>
      </c>
      <c r="C8" s="3" t="s">
        <v>235</v>
      </c>
      <c r="D8" t="s">
        <v>410</v>
      </c>
    </row>
    <row r="9" spans="1:4" x14ac:dyDescent="0.2">
      <c r="A9" t="str">
        <f>IF(ISNA(VLOOKUP(B9,Definitions!B$2:B$1847,1,FALSE)),"Not listed","")</f>
        <v/>
      </c>
      <c r="B9" t="s">
        <v>279</v>
      </c>
      <c r="C9" s="3" t="s">
        <v>235</v>
      </c>
      <c r="D9" t="s">
        <v>410</v>
      </c>
    </row>
    <row r="10" spans="1:4" x14ac:dyDescent="0.2">
      <c r="A10" t="str">
        <f>IF(ISNA(VLOOKUP(B10,Definitions!B$2:B$1847,1,FALSE)),"Not listed","")</f>
        <v/>
      </c>
      <c r="B10" t="s">
        <v>280</v>
      </c>
      <c r="C10" s="3" t="s">
        <v>235</v>
      </c>
      <c r="D10" t="s">
        <v>410</v>
      </c>
    </row>
    <row r="11" spans="1:4" x14ac:dyDescent="0.2">
      <c r="A11" t="str">
        <f>IF(ISNA(VLOOKUP(B11,Definitions!B$2:B$1847,1,FALSE)),"Not listed","")</f>
        <v/>
      </c>
      <c r="B11" t="s">
        <v>281</v>
      </c>
      <c r="C11" s="3" t="s">
        <v>235</v>
      </c>
      <c r="D11" t="s">
        <v>410</v>
      </c>
    </row>
    <row r="12" spans="1:4" x14ac:dyDescent="0.2">
      <c r="A12" t="str">
        <f>IF(ISNA(VLOOKUP(B12,Definitions!B$2:B$1847,1,FALSE)),"Not listed","")</f>
        <v/>
      </c>
      <c r="B12" t="s">
        <v>282</v>
      </c>
      <c r="C12" s="3" t="s">
        <v>235</v>
      </c>
      <c r="D12" t="s">
        <v>410</v>
      </c>
    </row>
    <row r="13" spans="1:4" x14ac:dyDescent="0.2">
      <c r="A13" t="str">
        <f>IF(ISNA(VLOOKUP(B13,Definitions!B$2:B$1847,1,FALSE)),"Not listed","")</f>
        <v/>
      </c>
      <c r="B13" t="s">
        <v>283</v>
      </c>
      <c r="C13" s="3" t="s">
        <v>235</v>
      </c>
      <c r="D13" t="s">
        <v>410</v>
      </c>
    </row>
    <row r="14" spans="1:4" x14ac:dyDescent="0.2">
      <c r="A14" t="str">
        <f>IF(ISNA(VLOOKUP(B14,Definitions!B$2:B$1847,1,FALSE)),"Not listed","")</f>
        <v/>
      </c>
      <c r="B14" t="s">
        <v>284</v>
      </c>
      <c r="C14" s="3" t="s">
        <v>235</v>
      </c>
      <c r="D14" t="s">
        <v>410</v>
      </c>
    </row>
    <row r="15" spans="1:4" x14ac:dyDescent="0.2">
      <c r="A15" t="str">
        <f>IF(ISNA(VLOOKUP(B15,Definitions!B$2:B$1847,1,FALSE)),"Not listed","")</f>
        <v/>
      </c>
      <c r="B15" t="s">
        <v>285</v>
      </c>
      <c r="C15" s="3" t="s">
        <v>235</v>
      </c>
      <c r="D15" t="s">
        <v>410</v>
      </c>
    </row>
    <row r="16" spans="1:4" x14ac:dyDescent="0.2">
      <c r="A16" t="str">
        <f>IF(ISNA(VLOOKUP(B16,Definitions!B$2:B$1847,1,FALSE)),"Not listed","")</f>
        <v/>
      </c>
      <c r="B16" t="s">
        <v>286</v>
      </c>
      <c r="C16" s="3" t="s">
        <v>235</v>
      </c>
      <c r="D16" t="s">
        <v>410</v>
      </c>
    </row>
    <row r="17" spans="1:4" x14ac:dyDescent="0.2">
      <c r="A17" t="str">
        <f>IF(ISNA(VLOOKUP(B17,Definitions!B$2:B$1847,1,FALSE)),"Not listed","")</f>
        <v/>
      </c>
      <c r="B17" t="s">
        <v>287</v>
      </c>
      <c r="C17" s="3" t="s">
        <v>235</v>
      </c>
      <c r="D17" t="s">
        <v>410</v>
      </c>
    </row>
    <row r="18" spans="1:4" x14ac:dyDescent="0.2">
      <c r="A18" t="str">
        <f>IF(ISNA(VLOOKUP(B18,Definitions!B$2:B$1847,1,FALSE)),"Not listed","")</f>
        <v/>
      </c>
      <c r="B18" t="s">
        <v>288</v>
      </c>
      <c r="C18" s="3" t="s">
        <v>235</v>
      </c>
      <c r="D18" t="s">
        <v>410</v>
      </c>
    </row>
    <row r="19" spans="1:4" x14ac:dyDescent="0.2">
      <c r="A19" t="str">
        <f>IF(ISNA(VLOOKUP(B19,Definitions!B$2:B$1847,1,FALSE)),"Not listed","")</f>
        <v/>
      </c>
      <c r="B19" t="s">
        <v>289</v>
      </c>
      <c r="C19" s="3" t="s">
        <v>235</v>
      </c>
      <c r="D19" t="s">
        <v>410</v>
      </c>
    </row>
    <row r="20" spans="1:4" x14ac:dyDescent="0.2">
      <c r="A20" t="str">
        <f>IF(ISNA(VLOOKUP(B20,Definitions!B$2:B$1847,1,FALSE)),"Not listed","")</f>
        <v/>
      </c>
      <c r="B20" t="s">
        <v>290</v>
      </c>
      <c r="C20" s="3" t="s">
        <v>235</v>
      </c>
      <c r="D20" t="s">
        <v>410</v>
      </c>
    </row>
    <row r="21" spans="1:4" x14ac:dyDescent="0.2">
      <c r="A21" t="str">
        <f>IF(ISNA(VLOOKUP(B21,Definitions!B$2:B$1847,1,FALSE)),"Not listed","")</f>
        <v/>
      </c>
      <c r="B21" t="s">
        <v>291</v>
      </c>
      <c r="C21" s="3" t="s">
        <v>235</v>
      </c>
      <c r="D21" t="s">
        <v>410</v>
      </c>
    </row>
    <row r="22" spans="1:4" x14ac:dyDescent="0.2">
      <c r="A22" t="str">
        <f>IF(ISNA(VLOOKUP(B22,Definitions!B$2:B$1847,1,FALSE)),"Not listed","")</f>
        <v/>
      </c>
      <c r="B22" t="s">
        <v>292</v>
      </c>
      <c r="C22" s="3" t="s">
        <v>235</v>
      </c>
      <c r="D22" t="s">
        <v>410</v>
      </c>
    </row>
    <row r="23" spans="1:4" x14ac:dyDescent="0.2">
      <c r="A23" t="str">
        <f>IF(ISNA(VLOOKUP(B23,Definitions!B$2:B$1847,1,FALSE)),"Not listed","")</f>
        <v/>
      </c>
      <c r="B23" t="s">
        <v>293</v>
      </c>
      <c r="C23" s="3" t="s">
        <v>235</v>
      </c>
      <c r="D23" t="s">
        <v>410</v>
      </c>
    </row>
    <row r="24" spans="1:4" x14ac:dyDescent="0.2">
      <c r="A24" t="str">
        <f>IF(ISNA(VLOOKUP(B24,Definitions!B$2:B$1847,1,FALSE)),"Not listed","")</f>
        <v/>
      </c>
      <c r="B24" t="s">
        <v>294</v>
      </c>
      <c r="C24" s="3" t="s">
        <v>235</v>
      </c>
      <c r="D24" t="s">
        <v>410</v>
      </c>
    </row>
    <row r="25" spans="1:4" x14ac:dyDescent="0.2">
      <c r="A25" t="str">
        <f>IF(ISNA(VLOOKUP(B25,Definitions!B$2:B$1847,1,FALSE)),"Not listed","")</f>
        <v/>
      </c>
      <c r="B25" t="s">
        <v>295</v>
      </c>
      <c r="C25" s="3" t="s">
        <v>235</v>
      </c>
      <c r="D25" t="s">
        <v>410</v>
      </c>
    </row>
    <row r="26" spans="1:4" x14ac:dyDescent="0.2">
      <c r="A26" t="str">
        <f>IF(ISNA(VLOOKUP(B26,Definitions!B$2:B$1847,1,FALSE)),"Not listed","")</f>
        <v/>
      </c>
      <c r="B26" t="s">
        <v>296</v>
      </c>
      <c r="C26" s="3" t="s">
        <v>235</v>
      </c>
      <c r="D26" t="s">
        <v>410</v>
      </c>
    </row>
    <row r="27" spans="1:4" x14ac:dyDescent="0.2">
      <c r="A27" t="str">
        <f>IF(ISNA(VLOOKUP(B27,Definitions!B$2:B$1847,1,FALSE)),"Not listed","")</f>
        <v/>
      </c>
      <c r="B27" t="s">
        <v>297</v>
      </c>
      <c r="C27" s="3" t="s">
        <v>235</v>
      </c>
      <c r="D27" t="s">
        <v>410</v>
      </c>
    </row>
    <row r="28" spans="1:4" x14ac:dyDescent="0.2">
      <c r="A28" t="str">
        <f>IF(ISNA(VLOOKUP(B28,Definitions!B$2:B$1847,1,FALSE)),"Not listed","")</f>
        <v/>
      </c>
      <c r="B28" t="s">
        <v>298</v>
      </c>
      <c r="C28" s="3" t="s">
        <v>235</v>
      </c>
      <c r="D28" t="s">
        <v>410</v>
      </c>
    </row>
    <row r="29" spans="1:4" x14ac:dyDescent="0.2">
      <c r="A29" t="str">
        <f>IF(ISNA(VLOOKUP(B29,Definitions!B$2:B$1847,1,FALSE)),"Not listed","")</f>
        <v/>
      </c>
      <c r="B29" t="s">
        <v>299</v>
      </c>
      <c r="C29" s="3" t="s">
        <v>235</v>
      </c>
      <c r="D29" t="s">
        <v>410</v>
      </c>
    </row>
    <row r="30" spans="1:4" x14ac:dyDescent="0.2">
      <c r="A30" t="str">
        <f>IF(ISNA(VLOOKUP(B30,Definitions!B$2:B$1847,1,FALSE)),"Not listed","")</f>
        <v/>
      </c>
      <c r="B30" t="s">
        <v>300</v>
      </c>
      <c r="C30" s="3" t="s">
        <v>235</v>
      </c>
      <c r="D30" t="s">
        <v>410</v>
      </c>
    </row>
    <row r="31" spans="1:4" x14ac:dyDescent="0.2">
      <c r="A31" t="str">
        <f>IF(ISNA(VLOOKUP(B31,Definitions!B$2:B$1847,1,FALSE)),"Not listed","")</f>
        <v/>
      </c>
      <c r="B31" t="s">
        <v>301</v>
      </c>
      <c r="C31" s="3" t="s">
        <v>235</v>
      </c>
      <c r="D31" t="s">
        <v>410</v>
      </c>
    </row>
    <row r="32" spans="1:4" x14ac:dyDescent="0.2">
      <c r="A32" t="str">
        <f>IF(ISNA(VLOOKUP(B32,Definitions!B$2:B$1847,1,FALSE)),"Not listed","")</f>
        <v/>
      </c>
      <c r="B32" t="s">
        <v>302</v>
      </c>
      <c r="C32" s="3" t="s">
        <v>235</v>
      </c>
      <c r="D32" t="s">
        <v>410</v>
      </c>
    </row>
    <row r="33" spans="1:4" x14ac:dyDescent="0.2">
      <c r="A33" t="str">
        <f>IF(ISNA(VLOOKUP(B33,Definitions!B$2:B$1847,1,FALSE)),"Not listed","")</f>
        <v/>
      </c>
      <c r="B33" t="s">
        <v>303</v>
      </c>
      <c r="C33" s="3" t="s">
        <v>235</v>
      </c>
      <c r="D33" t="s">
        <v>410</v>
      </c>
    </row>
    <row r="34" spans="1:4" x14ac:dyDescent="0.2">
      <c r="A34" t="str">
        <f>IF(ISNA(VLOOKUP(B34,Definitions!B$2:B$1847,1,FALSE)),"Not listed","")</f>
        <v/>
      </c>
      <c r="B34" t="s">
        <v>304</v>
      </c>
      <c r="C34" s="3" t="s">
        <v>235</v>
      </c>
      <c r="D34" t="s">
        <v>410</v>
      </c>
    </row>
    <row r="35" spans="1:4" x14ac:dyDescent="0.2">
      <c r="A35" t="str">
        <f>IF(ISNA(VLOOKUP(B35,Definitions!B$2:B$1847,1,FALSE)),"Not listed","")</f>
        <v/>
      </c>
      <c r="B35" t="s">
        <v>305</v>
      </c>
      <c r="C35" s="3" t="s">
        <v>235</v>
      </c>
      <c r="D35" t="s">
        <v>410</v>
      </c>
    </row>
    <row r="36" spans="1:4" x14ac:dyDescent="0.2">
      <c r="A36" t="str">
        <f>IF(ISNA(VLOOKUP(B36,Definitions!B$2:B$1847,1,FALSE)),"Not listed","")</f>
        <v/>
      </c>
      <c r="B36" t="s">
        <v>306</v>
      </c>
      <c r="C36" s="3" t="s">
        <v>235</v>
      </c>
      <c r="D36" t="s">
        <v>410</v>
      </c>
    </row>
    <row r="37" spans="1:4" x14ac:dyDescent="0.2">
      <c r="A37" t="str">
        <f>IF(ISNA(VLOOKUP(B37,Definitions!B$2:B$1847,1,FALSE)),"Not listed","")</f>
        <v/>
      </c>
      <c r="B37" t="s">
        <v>307</v>
      </c>
      <c r="C37" s="3" t="s">
        <v>235</v>
      </c>
      <c r="D37" t="s">
        <v>410</v>
      </c>
    </row>
    <row r="38" spans="1:4" x14ac:dyDescent="0.2">
      <c r="A38" t="str">
        <f>IF(ISNA(VLOOKUP(B38,Definitions!B$2:B$1847,1,FALSE)),"Not listed","")</f>
        <v/>
      </c>
      <c r="B38" t="s">
        <v>308</v>
      </c>
      <c r="C38" s="3" t="s">
        <v>235</v>
      </c>
      <c r="D38" t="s">
        <v>410</v>
      </c>
    </row>
    <row r="39" spans="1:4" x14ac:dyDescent="0.2">
      <c r="A39" t="str">
        <f>IF(ISNA(VLOOKUP(B39,Definitions!B$2:B$1847,1,FALSE)),"Not listed","")</f>
        <v/>
      </c>
      <c r="B39" t="s">
        <v>309</v>
      </c>
      <c r="C39" s="3" t="s">
        <v>235</v>
      </c>
      <c r="D39" t="s">
        <v>410</v>
      </c>
    </row>
    <row r="40" spans="1:4" ht="17" x14ac:dyDescent="0.2">
      <c r="A40" t="str">
        <f>IF(ISNA(VLOOKUP(B40,Definitions!B$2:B$1847,1,FALSE)),"Not listed","")</f>
        <v/>
      </c>
      <c r="B40" s="10" t="s">
        <v>390</v>
      </c>
      <c r="C40" s="3" t="s">
        <v>235</v>
      </c>
      <c r="D40" t="s">
        <v>410</v>
      </c>
    </row>
    <row r="41" spans="1:4" ht="17" x14ac:dyDescent="0.2">
      <c r="A41" t="str">
        <f>IF(ISNA(VLOOKUP(B41,Definitions!B$2:B$1847,1,FALSE)),"Not listed","")</f>
        <v/>
      </c>
      <c r="B41" s="10" t="s">
        <v>393</v>
      </c>
      <c r="C41" s="3" t="s">
        <v>235</v>
      </c>
      <c r="D41" t="s">
        <v>410</v>
      </c>
    </row>
    <row r="42" spans="1:4" ht="17" x14ac:dyDescent="0.2">
      <c r="A42" s="22" t="str">
        <f>IF(ISNA(VLOOKUP(B42,Definitions!B$2:B$1847,1,FALSE)),"Not listed","")</f>
        <v/>
      </c>
      <c r="B42" s="16" t="s">
        <v>411</v>
      </c>
      <c r="C42" s="3" t="s">
        <v>235</v>
      </c>
      <c r="D42" t="s">
        <v>410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11" zoomScale="130" zoomScaleNormal="130" workbookViewId="0">
      <selection activeCell="B4" sqref="B4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CD9-523E-4CBA-86BD-4C433C8A5435}">
  <dimension ref="A1:A15"/>
  <sheetViews>
    <sheetView workbookViewId="0">
      <selection activeCell="A7" sqref="A7"/>
    </sheetView>
  </sheetViews>
  <sheetFormatPr baseColWidth="10" defaultColWidth="8.83203125" defaultRowHeight="16" x14ac:dyDescent="0.2"/>
  <sheetData>
    <row r="1" spans="1:1" x14ac:dyDescent="0.2">
      <c r="A1" t="s">
        <v>395</v>
      </c>
    </row>
    <row r="2" spans="1:1" x14ac:dyDescent="0.2">
      <c r="A2" t="s">
        <v>396</v>
      </c>
    </row>
    <row r="3" spans="1:1" x14ac:dyDescent="0.2">
      <c r="A3" t="s">
        <v>397</v>
      </c>
    </row>
    <row r="4" spans="1:1" x14ac:dyDescent="0.2">
      <c r="A4" t="s">
        <v>398</v>
      </c>
    </row>
    <row r="5" spans="1:1" x14ac:dyDescent="0.2">
      <c r="A5" t="s">
        <v>399</v>
      </c>
    </row>
    <row r="6" spans="1:1" x14ac:dyDescent="0.2">
      <c r="A6" t="s">
        <v>400</v>
      </c>
    </row>
    <row r="7" spans="1:1" x14ac:dyDescent="0.2">
      <c r="A7" t="s">
        <v>401</v>
      </c>
    </row>
    <row r="8" spans="1:1" x14ac:dyDescent="0.2">
      <c r="A8" t="s">
        <v>402</v>
      </c>
    </row>
    <row r="9" spans="1:1" x14ac:dyDescent="0.2">
      <c r="A9" t="s">
        <v>403</v>
      </c>
    </row>
    <row r="10" spans="1:1" x14ac:dyDescent="0.2">
      <c r="A10" t="s">
        <v>404</v>
      </c>
    </row>
    <row r="11" spans="1:1" x14ac:dyDescent="0.2">
      <c r="A11" t="s">
        <v>405</v>
      </c>
    </row>
    <row r="12" spans="1:1" x14ac:dyDescent="0.2">
      <c r="A12" t="s">
        <v>406</v>
      </c>
    </row>
    <row r="13" spans="1:1" x14ac:dyDescent="0.2">
      <c r="A13" t="s">
        <v>407</v>
      </c>
    </row>
    <row r="14" spans="1:1" x14ac:dyDescent="0.2">
      <c r="A14" t="s">
        <v>408</v>
      </c>
    </row>
    <row r="15" spans="1:1" x14ac:dyDescent="0.2">
      <c r="A15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DictionaryName</vt:lpstr>
      <vt:lpstr>Definitions</vt:lpstr>
      <vt:lpstr>AssociatedElements</vt:lpstr>
      <vt:lpstr>Lists</vt:lpstr>
      <vt:lpstr>Addtional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Ross Cutts</cp:lastModifiedBy>
  <dcterms:created xsi:type="dcterms:W3CDTF">2018-10-28T20:07:54Z</dcterms:created>
  <dcterms:modified xsi:type="dcterms:W3CDTF">2024-04-19T15:05:04Z</dcterms:modified>
</cp:coreProperties>
</file>