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1_{8F70CB25-C7DE-A14C-99B4-A97F674D603D}" xr6:coauthVersionLast="47" xr6:coauthVersionMax="47" xr10:uidLastSave="{00000000-0000-0000-0000-000000000000}"/>
  <bookViews>
    <workbookView xWindow="19820" yWindow="8760" windowWidth="35840" windowHeight="209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  <c r="A8" i="1"/>
  <c r="A7" i="1"/>
  <c r="A6" i="1"/>
  <c r="A5" i="1"/>
  <c r="A4" i="1"/>
  <c r="A3" i="1"/>
  <c r="A2" i="2"/>
  <c r="A2" i="1"/>
</calcChain>
</file>

<file path=xl/sharedStrings.xml><?xml version="1.0" encoding="utf-8"?>
<sst xmlns="http://schemas.openxmlformats.org/spreadsheetml/2006/main" count="295" uniqueCount="267">
  <si>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</si>
  <si>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</si>
  <si>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</si>
  <si>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</si>
  <si>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</si>
  <si>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</si>
  <si>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</si>
  <si>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</si>
  <si>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</si>
  <si>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</si>
  <si>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</si>
  <si>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</si>
  <si>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</si>
  <si>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</si>
  <si>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</si>
  <si>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</si>
  <si>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</si>
  <si>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</si>
  <si>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</si>
  <si>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</si>
  <si>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</si>
  <si>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</si>
  <si>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</si>
  <si>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</si>
  <si>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</si>
  <si>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</si>
  <si>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</si>
  <si>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</si>
  <si>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</si>
  <si>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</si>
  <si>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</si>
  <si>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</si>
  <si>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</si>
  <si>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</si>
  <si>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</si>
  <si>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</si>
  <si>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</si>
  <si>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</si>
  <si>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</si>
  <si>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</si>
  <si>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</si>
  <si>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</si>
  <si>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</si>
  <si>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</si>
  <si>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</si>
  <si>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</si>
  <si>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</si>
  <si>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</si>
  <si>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</si>
  <si>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</si>
  <si>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</si>
  <si>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</si>
  <si>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</si>
  <si>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</si>
  <si>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</si>
  <si>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</si>
  <si>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</si>
  <si>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</si>
  <si>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</si>
  <si>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</si>
  <si>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</si>
  <si>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</si>
  <si>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</si>
  <si>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</si>
  <si>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</si>
  <si>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</si>
  <si>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</si>
  <si>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</si>
  <si>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</si>
  <si>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</si>
  <si>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</si>
  <si>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</si>
  <si>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</si>
  <si>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</si>
  <si>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</si>
  <si>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</si>
  <si>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</si>
  <si>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</si>
  <si>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</si>
  <si>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</si>
  <si>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</si>
  <si>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</si>
  <si>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</si>
  <si>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</si>
  <si>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</si>
  <si>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</si>
  <si>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</si>
  <si>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</si>
  <si>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</si>
  <si>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</si>
  <si>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</si>
  <si>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</si>
  <si>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</si>
  <si>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</si>
  <si>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</si>
  <si>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</si>
  <si>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</si>
  <si>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</si>
  <si>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</si>
  <si>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</si>
  <si>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</si>
  <si>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</si>
  <si>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</si>
  <si>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</si>
  <si>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</si>
  <si>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</si>
  <si>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</si>
  <si>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</si>
  <si>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</si>
  <si>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</si>
  <si>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</si>
  <si>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</si>
  <si>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</si>
  <si>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</si>
  <si>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</si>
  <si>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</si>
  <si>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</si>
  <si>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</si>
  <si>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</si>
  <si>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</si>
  <si>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</si>
  <si>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</si>
  <si>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</si>
  <si>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</si>
  <si>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</si>
  <si>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</si>
  <si>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</si>
  <si>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</si>
  <si>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</si>
  <si>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</si>
  <si>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</si>
  <si>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</si>
  <si>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</si>
  <si>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</si>
  <si>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</si>
  <si>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</si>
  <si>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</si>
  <si>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</si>
  <si>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</si>
  <si>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</si>
  <si>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</si>
  <si>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</si>
  <si>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</si>
  <si>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</si>
  <si>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</si>
  <si>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</si>
  <si>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</si>
  <si>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</si>
  <si>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</si>
  <si>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</si>
  <si>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</si>
  <si>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</si>
  <si>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</si>
  <si>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</si>
  <si>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</si>
  <si>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</si>
  <si>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</si>
  <si>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</si>
  <si>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</si>
  <si>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</si>
  <si>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</si>
  <si>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</si>
  <si>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</si>
  <si>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</si>
  <si>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</si>
  <si>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</si>
  <si>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</si>
  <si>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</si>
  <si>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</si>
  <si>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</si>
  <si>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</si>
  <si>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</si>
  <si>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</si>
  <si>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</si>
  <si>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</si>
  <si>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</si>
  <si>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</si>
  <si>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</si>
  <si>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</si>
  <si>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</si>
  <si>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</si>
  <si>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</si>
  <si>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</si>
  <si>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</si>
  <si>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</si>
  <si>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</si>
  <si>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</si>
  <si>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</si>
  <si>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</si>
  <si>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</si>
  <si>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</si>
  <si>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</si>
  <si>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</si>
  <si>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</si>
  <si>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</si>
  <si>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</si>
  <si>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</si>
  <si>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</si>
  <si>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</si>
  <si>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</si>
  <si>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</si>
  <si>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</si>
  <si>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</si>
  <si>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</si>
  <si>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</si>
  <si>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</si>
  <si>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</si>
  <si>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</si>
  <si>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</si>
  <si>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</si>
  <si>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</si>
  <si>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</si>
  <si>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</si>
  <si>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</si>
  <si>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</si>
  <si>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</si>
  <si>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</si>
  <si>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</si>
  <si>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</si>
  <si>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</si>
  <si>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</si>
  <si>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</si>
  <si>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</si>
  <si>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</si>
  <si>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</si>
  <si>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</si>
  <si>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</si>
  <si>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</si>
  <si>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</si>
  <si>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</si>
  <si>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</si>
  <si>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</si>
  <si>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</si>
  <si>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USCSSoilComponents</t>
  </si>
  <si>
    <t>classificationCode</t>
  </si>
  <si>
    <t>boulders</t>
  </si>
  <si>
    <t>Boulders</t>
  </si>
  <si>
    <t>Soil particles above 12 in in diameter</t>
  </si>
  <si>
    <t>ASTM D2487</t>
  </si>
  <si>
    <t>cobbles</t>
  </si>
  <si>
    <t>Cobbles</t>
  </si>
  <si>
    <t>Soil particles between 3 inches to 12 inches (75 mm to 300 mm)</t>
  </si>
  <si>
    <t>gravel</t>
  </si>
  <si>
    <t>Gravel</t>
  </si>
  <si>
    <t>sand</t>
  </si>
  <si>
    <t>Sand</t>
  </si>
  <si>
    <t>Soil particles less than 3 inches tbut retained on No. 4 sieve (75 mm to 4.75 mm)</t>
  </si>
  <si>
    <t>fines</t>
  </si>
  <si>
    <t>Fines</t>
  </si>
  <si>
    <t>Soil partiles passing No. 4 sieve but retained on No. 200 sieve (4.75 mm to 0.075 mm)</t>
  </si>
  <si>
    <t>Soil particles passing No. 200 sieve (&lt;0.075 mm)</t>
  </si>
  <si>
    <t>silt</t>
  </si>
  <si>
    <t>Silt</t>
  </si>
  <si>
    <t>Soil parrticles between 0.075 mm and 0.002 mm</t>
  </si>
  <si>
    <t>clay</t>
  </si>
  <si>
    <t>Clay</t>
  </si>
  <si>
    <t>Soil particles &lt; 0.002 mm</t>
  </si>
  <si>
    <t>ASTM D2488</t>
  </si>
  <si>
    <t>ASTM D2489</t>
  </si>
  <si>
    <t>ASTM D2490</t>
  </si>
  <si>
    <t>ASTM D2491</t>
  </si>
  <si>
    <t>ASTM D2492</t>
  </si>
  <si>
    <t>ASTM D2493</t>
  </si>
  <si>
    <t>Particle sizes only. Silt and clay are distinguished in ASTM by their plasticity characteristics.</t>
  </si>
  <si>
    <t>//diggs:ComponentLith/classificationCode</t>
  </si>
  <si>
    <t>Unified Soil Classification System Soil Component Names</t>
  </si>
  <si>
    <t>These are values defined in ASTM D2487 to define the basic components of a soil, eg. sand, silt, gravel, etc. These codes are to be used in the classificationCode property for ComponentLith objects when describing specific components wihin a soil in detail.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</si>
</sst>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Helvetica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8" totalsRowShown="0" headerRowDxfId="13" dataDxfId="12">
  <autoFilter ref="A1:H8" xr:uid="{00000000-0009-0000-0100-000001000000}"/>
  <tableColumns count="8">
    <tableColumn id="1" xr3:uid="{00000000-0010-0000-0100-000001000000}" name="Start" dataDxfId="11">
      <calculatedColumnFormula>IF(ISNA(VLOOKUP(B2,AssociatedElements!B$2:B2825,1,FALSE)),"Not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8" totalsRowShown="0" headerRowDxfId="3">
  <autoFilter ref="A1:D8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IF(ISNA(VLOOKUP(B2,Definitions!B$2:B$1812,1,FALSE)),"Not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234</v>
      </c>
      <c r="C3" s="17" t="s">
        <v>233</v>
      </c>
      <c r="D3" s="2" t="s">
        <v>265</v>
      </c>
      <c r="E3" s="2" t="s">
        <v>266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"/>
  <sheetViews>
    <sheetView workbookViewId="0">
      <selection activeCell="D17" sqref="D17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customHeight="1" x14ac:dyDescent="0.2">
      <c r="A2" s="2" t="str">
        <f>IF(ISNA(VLOOKUP(B2,AssociatedElements!B$2:B2825,1,FALSE)),"Not used","")</f>
        <v/>
      </c>
      <c r="B2" s="16" t="s">
        <v>235</v>
      </c>
      <c r="C2" s="15" t="s">
        <v>236</v>
      </c>
      <c r="D2" s="15" t="s">
        <v>237</v>
      </c>
      <c r="E2" s="14" t="s">
        <v>4</v>
      </c>
      <c r="G2" s="11" t="s">
        <v>238</v>
      </c>
    </row>
    <row r="3" spans="1:8" ht="34" x14ac:dyDescent="0.2">
      <c r="A3" s="18" t="str">
        <f>IF(ISNA(VLOOKUP(B3,AssociatedElements!B$2:B2826,1,FALSE)),"Not used","")</f>
        <v/>
      </c>
      <c r="B3" s="19" t="s">
        <v>239</v>
      </c>
      <c r="C3" s="20" t="s">
        <v>240</v>
      </c>
      <c r="D3" s="20" t="s">
        <v>241</v>
      </c>
      <c r="E3" s="14" t="s">
        <v>4</v>
      </c>
      <c r="F3" s="21"/>
      <c r="G3" s="11" t="s">
        <v>257</v>
      </c>
      <c r="H3" s="21"/>
    </row>
    <row r="4" spans="1:8" ht="34" x14ac:dyDescent="0.2">
      <c r="A4" s="18" t="str">
        <f>IF(ISNA(VLOOKUP(B4,AssociatedElements!B$2:B2827,1,FALSE)),"Not used","")</f>
        <v/>
      </c>
      <c r="B4" s="19" t="s">
        <v>242</v>
      </c>
      <c r="C4" s="20" t="s">
        <v>243</v>
      </c>
      <c r="D4" s="20" t="s">
        <v>246</v>
      </c>
      <c r="E4" s="14" t="s">
        <v>4</v>
      </c>
      <c r="F4" s="21"/>
      <c r="G4" s="11" t="s">
        <v>258</v>
      </c>
      <c r="H4" s="21"/>
    </row>
    <row r="5" spans="1:8" ht="34" x14ac:dyDescent="0.2">
      <c r="A5" s="18" t="str">
        <f>IF(ISNA(VLOOKUP(B5,AssociatedElements!B$2:B2828,1,FALSE)),"Not used","")</f>
        <v/>
      </c>
      <c r="B5" s="19" t="s">
        <v>244</v>
      </c>
      <c r="C5" s="20" t="s">
        <v>245</v>
      </c>
      <c r="D5" s="20" t="s">
        <v>249</v>
      </c>
      <c r="E5" s="14" t="s">
        <v>4</v>
      </c>
      <c r="F5" s="21"/>
      <c r="G5" s="11" t="s">
        <v>259</v>
      </c>
      <c r="H5" s="21"/>
    </row>
    <row r="6" spans="1:8" ht="34" x14ac:dyDescent="0.2">
      <c r="A6" s="18" t="str">
        <f>IF(ISNA(VLOOKUP(B6,AssociatedElements!B$2:B2829,1,FALSE)),"Not used","")</f>
        <v/>
      </c>
      <c r="B6" s="19" t="s">
        <v>247</v>
      </c>
      <c r="C6" s="20" t="s">
        <v>248</v>
      </c>
      <c r="D6" s="20" t="s">
        <v>250</v>
      </c>
      <c r="E6" s="14" t="s">
        <v>4</v>
      </c>
      <c r="F6" s="21"/>
      <c r="G6" s="11" t="s">
        <v>260</v>
      </c>
      <c r="H6" s="21"/>
    </row>
    <row r="7" spans="1:8" ht="85" x14ac:dyDescent="0.2">
      <c r="A7" s="18" t="str">
        <f>IF(ISNA(VLOOKUP(B7,AssociatedElements!B$2:B2830,1,FALSE)),"Not used","")</f>
        <v/>
      </c>
      <c r="B7" s="19" t="s">
        <v>251</v>
      </c>
      <c r="C7" s="20" t="s">
        <v>252</v>
      </c>
      <c r="D7" s="20" t="s">
        <v>253</v>
      </c>
      <c r="E7" s="14" t="s">
        <v>4</v>
      </c>
      <c r="F7" s="21"/>
      <c r="G7" s="11" t="s">
        <v>261</v>
      </c>
      <c r="H7" s="21" t="s">
        <v>263</v>
      </c>
    </row>
    <row r="8" spans="1:8" ht="85" x14ac:dyDescent="0.2">
      <c r="A8" s="18" t="str">
        <f>IF(ISNA(VLOOKUP(B8,AssociatedElements!B$2:B2831,1,FALSE)),"Not used","")</f>
        <v/>
      </c>
      <c r="B8" s="19" t="s">
        <v>254</v>
      </c>
      <c r="C8" s="20" t="s">
        <v>255</v>
      </c>
      <c r="D8" s="20" t="s">
        <v>256</v>
      </c>
      <c r="E8" s="14" t="s">
        <v>4</v>
      </c>
      <c r="F8" s="21"/>
      <c r="G8" s="11" t="s">
        <v>262</v>
      </c>
      <c r="H8" s="21" t="s">
        <v>263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zoomScale="120" zoomScaleNormal="120" workbookViewId="0">
      <pane ySplit="1" topLeftCell="A2" activePane="bottomLeft" state="frozen"/>
      <selection pane="bottomLeft" activeCell="C2" sqref="C2:C8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IF(ISNA(VLOOKUP(B2,Definitions!B$2:B$1812,1,FALSE)),"Not listed","")</f>
        <v/>
      </c>
      <c r="B2" t="s">
        <v>235</v>
      </c>
      <c r="C2" s="3" t="s">
        <v>264</v>
      </c>
    </row>
    <row r="3" spans="1:4" ht="17" x14ac:dyDescent="0.2">
      <c r="A3" s="22" t="str">
        <f>IF(ISNA(VLOOKUP(B3,Definitions!B$2:B$1812,1,FALSE)),"Not listed","")</f>
        <v/>
      </c>
      <c r="B3" s="23" t="s">
        <v>239</v>
      </c>
      <c r="C3" s="3" t="s">
        <v>264</v>
      </c>
    </row>
    <row r="4" spans="1:4" ht="17" x14ac:dyDescent="0.2">
      <c r="A4" s="22" t="str">
        <f>IF(ISNA(VLOOKUP(B4,Definitions!B$2:B$1812,1,FALSE)),"Not listed","")</f>
        <v/>
      </c>
      <c r="B4" s="23" t="s">
        <v>242</v>
      </c>
      <c r="C4" s="3" t="s">
        <v>264</v>
      </c>
    </row>
    <row r="5" spans="1:4" ht="17" x14ac:dyDescent="0.2">
      <c r="A5" s="22" t="str">
        <f>IF(ISNA(VLOOKUP(B5,Definitions!B$2:B$1812,1,FALSE)),"Not listed","")</f>
        <v/>
      </c>
      <c r="B5" s="23" t="s">
        <v>244</v>
      </c>
      <c r="C5" s="3" t="s">
        <v>264</v>
      </c>
    </row>
    <row r="6" spans="1:4" ht="17" x14ac:dyDescent="0.2">
      <c r="A6" s="22" t="str">
        <f>IF(ISNA(VLOOKUP(B6,Definitions!B$2:B$1812,1,FALSE)),"Not listed","")</f>
        <v/>
      </c>
      <c r="B6" s="23" t="s">
        <v>247</v>
      </c>
      <c r="C6" s="3" t="s">
        <v>264</v>
      </c>
    </row>
    <row r="7" spans="1:4" ht="17" x14ac:dyDescent="0.2">
      <c r="A7" s="22" t="str">
        <f>IF(ISNA(VLOOKUP(B7,Definitions!B$2:B$1812,1,FALSE)),"Not listed","")</f>
        <v/>
      </c>
      <c r="B7" s="23" t="s">
        <v>251</v>
      </c>
      <c r="C7" s="3" t="s">
        <v>264</v>
      </c>
    </row>
    <row r="8" spans="1:4" ht="17" x14ac:dyDescent="0.2">
      <c r="A8" s="22" t="str">
        <f>IF(ISNA(VLOOKUP(B8,Definitions!B$2:B$1812,1,FALSE)),"Not listed","")</f>
        <v/>
      </c>
      <c r="B8" s="23" t="s">
        <v>254</v>
      </c>
      <c r="C8" s="3" t="s">
        <v>264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2025-01-24T22:34:38Z</dcterms:modified>
</cp:coreProperties>
</file>