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0" yWindow="0" windowWidth="25600" windowHeight="16060" tabRatio="500"/>
  </bookViews>
  <sheets>
    <sheet name="tolerancecompare_smith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7" i="1" l="1"/>
  <c r="O7" i="1"/>
  <c r="P7" i="1"/>
  <c r="Q7" i="1"/>
  <c r="R7" i="1"/>
  <c r="S7" i="1"/>
  <c r="O8" i="1"/>
  <c r="P8" i="1"/>
  <c r="Q8" i="1"/>
  <c r="R8" i="1"/>
  <c r="S8" i="1"/>
  <c r="O9" i="1"/>
  <c r="P9" i="1"/>
  <c r="Q9" i="1"/>
  <c r="R9" i="1"/>
  <c r="S9" i="1"/>
  <c r="O10" i="1"/>
  <c r="P10" i="1"/>
  <c r="Q10" i="1"/>
  <c r="R10" i="1"/>
  <c r="S10" i="1"/>
  <c r="O11" i="1"/>
  <c r="P11" i="1"/>
  <c r="Q11" i="1"/>
  <c r="R11" i="1"/>
  <c r="S11" i="1"/>
  <c r="O12" i="1"/>
  <c r="P12" i="1"/>
  <c r="Q12" i="1"/>
  <c r="R12" i="1"/>
  <c r="S12" i="1"/>
  <c r="O13" i="1"/>
  <c r="P13" i="1"/>
  <c r="Q13" i="1"/>
  <c r="R13" i="1"/>
  <c r="S13" i="1"/>
  <c r="O14" i="1"/>
  <c r="P14" i="1"/>
  <c r="Q14" i="1"/>
  <c r="R14" i="1"/>
  <c r="S14" i="1"/>
  <c r="O15" i="1"/>
  <c r="P15" i="1"/>
  <c r="Q15" i="1"/>
  <c r="R15" i="1"/>
  <c r="S15" i="1"/>
  <c r="O16" i="1"/>
  <c r="P16" i="1"/>
  <c r="Q16" i="1"/>
  <c r="R16" i="1"/>
  <c r="S16" i="1"/>
  <c r="O17" i="1"/>
  <c r="P17" i="1"/>
  <c r="Q17" i="1"/>
  <c r="R17" i="1"/>
  <c r="S17" i="1"/>
  <c r="O18" i="1"/>
  <c r="P18" i="1"/>
  <c r="Q18" i="1"/>
  <c r="R18" i="1"/>
  <c r="S18" i="1"/>
  <c r="O19" i="1"/>
  <c r="P19" i="1"/>
  <c r="Q19" i="1"/>
  <c r="R19" i="1"/>
  <c r="S19" i="1"/>
  <c r="O20" i="1"/>
  <c r="P20" i="1"/>
  <c r="Q20" i="1"/>
  <c r="R20" i="1"/>
  <c r="S20" i="1"/>
  <c r="O21" i="1"/>
  <c r="P21" i="1"/>
  <c r="Q21" i="1"/>
  <c r="R21" i="1"/>
  <c r="S21" i="1"/>
  <c r="O22" i="1"/>
  <c r="P22" i="1"/>
  <c r="Q22" i="1"/>
  <c r="R22" i="1"/>
  <c r="S22" i="1"/>
  <c r="O23" i="1"/>
  <c r="P23" i="1"/>
  <c r="Q23" i="1"/>
  <c r="R23" i="1"/>
  <c r="S23" i="1"/>
  <c r="O24" i="1"/>
  <c r="P24" i="1"/>
  <c r="Q24" i="1"/>
  <c r="R24" i="1"/>
  <c r="S24" i="1"/>
  <c r="O25" i="1"/>
  <c r="P25" i="1"/>
  <c r="Q25" i="1"/>
  <c r="R25" i="1"/>
  <c r="S25" i="1"/>
  <c r="O26" i="1"/>
  <c r="P26" i="1"/>
  <c r="Q26" i="1"/>
  <c r="R26" i="1"/>
  <c r="S26" i="1"/>
  <c r="O27" i="1"/>
  <c r="P27" i="1"/>
  <c r="Q27" i="1"/>
  <c r="R27" i="1"/>
  <c r="S27" i="1"/>
  <c r="O28" i="1"/>
  <c r="P28" i="1"/>
  <c r="Q28" i="1"/>
  <c r="R28" i="1"/>
  <c r="S28" i="1"/>
  <c r="O29" i="1"/>
  <c r="P29" i="1"/>
  <c r="Q29" i="1"/>
  <c r="R29" i="1"/>
  <c r="S29" i="1"/>
  <c r="O30" i="1"/>
  <c r="P30" i="1"/>
  <c r="Q30" i="1"/>
  <c r="R30" i="1"/>
  <c r="S30" i="1"/>
  <c r="O31" i="1"/>
  <c r="P31" i="1"/>
  <c r="Q31" i="1"/>
  <c r="R31" i="1"/>
  <c r="S31" i="1"/>
  <c r="O32" i="1"/>
  <c r="P32" i="1"/>
  <c r="Q32" i="1"/>
  <c r="R32" i="1"/>
  <c r="S32" i="1"/>
  <c r="O33" i="1"/>
  <c r="P33" i="1"/>
  <c r="Q33" i="1"/>
  <c r="R33" i="1"/>
  <c r="S33" i="1"/>
  <c r="O34" i="1"/>
  <c r="P34" i="1"/>
  <c r="Q34" i="1"/>
  <c r="R34" i="1"/>
  <c r="S34" i="1"/>
  <c r="O35" i="1"/>
  <c r="P35" i="1"/>
  <c r="Q35" i="1"/>
  <c r="R35" i="1"/>
  <c r="S35" i="1"/>
  <c r="O36" i="1"/>
  <c r="P36" i="1"/>
  <c r="Q36" i="1"/>
  <c r="R36" i="1"/>
  <c r="S36" i="1"/>
  <c r="O37" i="1"/>
  <c r="P37" i="1"/>
  <c r="Q37" i="1"/>
  <c r="R37" i="1"/>
  <c r="S37" i="1"/>
  <c r="O38" i="1"/>
  <c r="P38" i="1"/>
  <c r="Q38" i="1"/>
  <c r="R38" i="1"/>
  <c r="S38" i="1"/>
  <c r="O39" i="1"/>
  <c r="P39" i="1"/>
  <c r="Q39" i="1"/>
  <c r="R39" i="1"/>
  <c r="S39" i="1"/>
  <c r="O40" i="1"/>
  <c r="P40" i="1"/>
  <c r="Q40" i="1"/>
  <c r="R40" i="1"/>
  <c r="S40" i="1"/>
  <c r="O41" i="1"/>
  <c r="P41" i="1"/>
  <c r="Q41" i="1"/>
  <c r="R41" i="1"/>
  <c r="S41" i="1"/>
  <c r="O42" i="1"/>
  <c r="P42" i="1"/>
  <c r="Q42" i="1"/>
  <c r="R42" i="1"/>
  <c r="S42" i="1"/>
  <c r="O43" i="1"/>
  <c r="P43" i="1"/>
  <c r="Q43" i="1"/>
  <c r="R43" i="1"/>
  <c r="S43" i="1"/>
  <c r="O44" i="1"/>
  <c r="P44" i="1"/>
  <c r="Q44" i="1"/>
  <c r="R44" i="1"/>
  <c r="S44" i="1"/>
  <c r="O45" i="1"/>
  <c r="P45" i="1"/>
  <c r="Q45" i="1"/>
  <c r="R45" i="1"/>
  <c r="S45" i="1"/>
  <c r="O46" i="1"/>
  <c r="P46" i="1"/>
  <c r="Q46" i="1"/>
  <c r="R46" i="1"/>
  <c r="S46" i="1"/>
  <c r="O47" i="1"/>
  <c r="P47" i="1"/>
  <c r="Q47" i="1"/>
  <c r="R47" i="1"/>
  <c r="S47" i="1"/>
  <c r="O48" i="1"/>
  <c r="P48" i="1"/>
  <c r="Q48" i="1"/>
  <c r="R48" i="1"/>
  <c r="S48" i="1"/>
  <c r="O49" i="1"/>
  <c r="P49" i="1"/>
  <c r="Q49" i="1"/>
  <c r="R49" i="1"/>
  <c r="S49" i="1"/>
  <c r="O50" i="1"/>
  <c r="P50" i="1"/>
  <c r="Q50" i="1"/>
  <c r="R50" i="1"/>
  <c r="S50" i="1"/>
  <c r="O51" i="1"/>
  <c r="P51" i="1"/>
  <c r="Q51" i="1"/>
  <c r="R51" i="1"/>
  <c r="S51" i="1"/>
  <c r="O52" i="1"/>
  <c r="P52" i="1"/>
  <c r="Q52" i="1"/>
  <c r="R52" i="1"/>
  <c r="S52" i="1"/>
  <c r="O53" i="1"/>
  <c r="P53" i="1"/>
  <c r="Q53" i="1"/>
  <c r="R53" i="1"/>
  <c r="S53" i="1"/>
  <c r="O54" i="1"/>
  <c r="P54" i="1"/>
  <c r="Q54" i="1"/>
  <c r="R54" i="1"/>
  <c r="S54" i="1"/>
  <c r="O55" i="1"/>
  <c r="P55" i="1"/>
  <c r="Q55" i="1"/>
  <c r="R55" i="1"/>
  <c r="S55" i="1"/>
  <c r="O56" i="1"/>
  <c r="P56" i="1"/>
  <c r="Q56" i="1"/>
  <c r="R56" i="1"/>
  <c r="S56" i="1"/>
  <c r="O57" i="1"/>
  <c r="P57" i="1"/>
  <c r="Q57" i="1"/>
  <c r="R57" i="1"/>
  <c r="S57" i="1"/>
  <c r="O58" i="1"/>
  <c r="P58" i="1"/>
  <c r="Q58" i="1"/>
  <c r="R58" i="1"/>
  <c r="S58" i="1"/>
  <c r="O59" i="1"/>
  <c r="P59" i="1"/>
  <c r="Q59" i="1"/>
  <c r="R59" i="1"/>
  <c r="S59" i="1"/>
  <c r="O60" i="1"/>
  <c r="P60" i="1"/>
  <c r="Q60" i="1"/>
  <c r="R60" i="1"/>
  <c r="S60" i="1"/>
  <c r="O61" i="1"/>
  <c r="P61" i="1"/>
  <c r="Q61" i="1"/>
  <c r="R61" i="1"/>
  <c r="S61" i="1"/>
  <c r="O62" i="1"/>
  <c r="P62" i="1"/>
  <c r="Q62" i="1"/>
  <c r="R62" i="1"/>
  <c r="S62" i="1"/>
  <c r="O63" i="1"/>
  <c r="P63" i="1"/>
  <c r="Q63" i="1"/>
  <c r="R63" i="1"/>
  <c r="S63" i="1"/>
  <c r="O64" i="1"/>
  <c r="P64" i="1"/>
  <c r="Q64" i="1"/>
  <c r="R64" i="1"/>
  <c r="S64" i="1"/>
  <c r="O65" i="1"/>
  <c r="P65" i="1"/>
  <c r="Q65" i="1"/>
  <c r="R65" i="1"/>
  <c r="S65" i="1"/>
  <c r="O66" i="1"/>
  <c r="P66" i="1"/>
  <c r="Q66" i="1"/>
  <c r="R66" i="1"/>
  <c r="S66" i="1"/>
  <c r="O67" i="1"/>
  <c r="P67" i="1"/>
  <c r="Q67" i="1"/>
  <c r="R67" i="1"/>
  <c r="S67" i="1"/>
  <c r="O68" i="1"/>
  <c r="P68" i="1"/>
  <c r="Q68" i="1"/>
  <c r="R68" i="1"/>
  <c r="S68" i="1"/>
  <c r="O69" i="1"/>
  <c r="P69" i="1"/>
  <c r="Q69" i="1"/>
  <c r="R69" i="1"/>
  <c r="S69" i="1"/>
  <c r="O70" i="1"/>
  <c r="P70" i="1"/>
  <c r="Q70" i="1"/>
  <c r="R70" i="1"/>
  <c r="S70" i="1"/>
  <c r="O71" i="1"/>
  <c r="P71" i="1"/>
  <c r="Q71" i="1"/>
  <c r="R71" i="1"/>
  <c r="S71" i="1"/>
  <c r="O72" i="1"/>
  <c r="P72" i="1"/>
  <c r="Q72" i="1"/>
  <c r="R72" i="1"/>
  <c r="S72" i="1"/>
  <c r="O73" i="1"/>
  <c r="P73" i="1"/>
  <c r="Q73" i="1"/>
  <c r="R73" i="1"/>
  <c r="S73" i="1"/>
  <c r="O74" i="1"/>
  <c r="P74" i="1"/>
  <c r="Q74" i="1"/>
  <c r="R74" i="1"/>
  <c r="S74" i="1"/>
  <c r="O75" i="1"/>
  <c r="P75" i="1"/>
  <c r="Q75" i="1"/>
  <c r="R75" i="1"/>
  <c r="S75" i="1"/>
  <c r="O76" i="1"/>
  <c r="P76" i="1"/>
  <c r="Q76" i="1"/>
  <c r="R76" i="1"/>
  <c r="S76" i="1"/>
  <c r="O77" i="1"/>
  <c r="P77" i="1"/>
  <c r="Q77" i="1"/>
  <c r="R77" i="1"/>
  <c r="S77" i="1"/>
  <c r="O78" i="1"/>
  <c r="P78" i="1"/>
  <c r="Q78" i="1"/>
  <c r="R78" i="1"/>
  <c r="S78" i="1"/>
  <c r="O79" i="1"/>
  <c r="P79" i="1"/>
  <c r="Q79" i="1"/>
  <c r="R79" i="1"/>
  <c r="S79" i="1"/>
  <c r="O80" i="1"/>
  <c r="P80" i="1"/>
  <c r="Q80" i="1"/>
  <c r="R80" i="1"/>
  <c r="S80" i="1"/>
  <c r="O81" i="1"/>
  <c r="P81" i="1"/>
  <c r="Q81" i="1"/>
  <c r="R81" i="1"/>
  <c r="S81" i="1"/>
  <c r="O82" i="1"/>
  <c r="P82" i="1"/>
  <c r="Q82" i="1"/>
  <c r="R82" i="1"/>
  <c r="S82" i="1"/>
  <c r="O83" i="1"/>
  <c r="P83" i="1"/>
  <c r="Q83" i="1"/>
  <c r="R83" i="1"/>
  <c r="S83" i="1"/>
  <c r="O84" i="1"/>
  <c r="P84" i="1"/>
  <c r="Q84" i="1"/>
  <c r="R84" i="1"/>
  <c r="S84" i="1"/>
  <c r="O85" i="1"/>
  <c r="P85" i="1"/>
  <c r="Q85" i="1"/>
  <c r="R85" i="1"/>
  <c r="S85" i="1"/>
  <c r="O86" i="1"/>
  <c r="P86" i="1"/>
  <c r="Q86" i="1"/>
  <c r="R86" i="1"/>
  <c r="S86" i="1"/>
  <c r="O87" i="1"/>
  <c r="P87" i="1"/>
  <c r="Q87" i="1"/>
  <c r="R87" i="1"/>
  <c r="S87" i="1"/>
  <c r="O88" i="1"/>
  <c r="P88" i="1"/>
  <c r="Q88" i="1"/>
  <c r="R88" i="1"/>
  <c r="S88" i="1"/>
  <c r="O89" i="1"/>
  <c r="P89" i="1"/>
  <c r="Q89" i="1"/>
  <c r="R89" i="1"/>
  <c r="S89" i="1"/>
  <c r="O90" i="1"/>
  <c r="P90" i="1"/>
  <c r="Q90" i="1"/>
  <c r="R90" i="1"/>
  <c r="S90" i="1"/>
  <c r="O91" i="1"/>
  <c r="P91" i="1"/>
  <c r="Q91" i="1"/>
  <c r="R91" i="1"/>
  <c r="S91" i="1"/>
  <c r="O92" i="1"/>
  <c r="P92" i="1"/>
  <c r="Q92" i="1"/>
  <c r="R92" i="1"/>
  <c r="S92" i="1"/>
  <c r="O93" i="1"/>
  <c r="P93" i="1"/>
  <c r="Q93" i="1"/>
  <c r="R93" i="1"/>
  <c r="S93" i="1"/>
  <c r="O94" i="1"/>
  <c r="P94" i="1"/>
  <c r="Q94" i="1"/>
  <c r="R94" i="1"/>
  <c r="S94" i="1"/>
  <c r="O95" i="1"/>
  <c r="P95" i="1"/>
  <c r="Q95" i="1"/>
  <c r="R95" i="1"/>
  <c r="S95" i="1"/>
  <c r="O96" i="1"/>
  <c r="P96" i="1"/>
  <c r="Q96" i="1"/>
  <c r="R96" i="1"/>
  <c r="S96" i="1"/>
  <c r="O97" i="1"/>
  <c r="P97" i="1"/>
  <c r="Q97" i="1"/>
  <c r="R97" i="1"/>
  <c r="S97" i="1"/>
  <c r="O98" i="1"/>
  <c r="P98" i="1"/>
  <c r="Q98" i="1"/>
  <c r="R98" i="1"/>
  <c r="S98" i="1"/>
  <c r="O99" i="1"/>
  <c r="P99" i="1"/>
  <c r="Q99" i="1"/>
  <c r="R99" i="1"/>
  <c r="S99" i="1"/>
  <c r="O100" i="1"/>
  <c r="P100" i="1"/>
  <c r="Q100" i="1"/>
  <c r="R100" i="1"/>
  <c r="S100" i="1"/>
  <c r="O101" i="1"/>
  <c r="P101" i="1"/>
  <c r="Q101" i="1"/>
  <c r="R101" i="1"/>
  <c r="S101" i="1"/>
  <c r="O102" i="1"/>
  <c r="P102" i="1"/>
  <c r="Q102" i="1"/>
  <c r="R102" i="1"/>
  <c r="S102" i="1"/>
  <c r="O103" i="1"/>
  <c r="P103" i="1"/>
  <c r="Q103" i="1"/>
  <c r="R103" i="1"/>
  <c r="S103" i="1"/>
  <c r="O104" i="1"/>
  <c r="P104" i="1"/>
  <c r="Q104" i="1"/>
  <c r="R104" i="1"/>
  <c r="S104" i="1"/>
  <c r="O105" i="1"/>
  <c r="P105" i="1"/>
  <c r="Q105" i="1"/>
  <c r="R105" i="1"/>
  <c r="S105" i="1"/>
  <c r="O106" i="1"/>
  <c r="P106" i="1"/>
  <c r="Q106" i="1"/>
  <c r="R106" i="1"/>
  <c r="S106" i="1"/>
  <c r="O107" i="1"/>
  <c r="P107" i="1"/>
  <c r="Q107" i="1"/>
  <c r="R107" i="1"/>
  <c r="S107" i="1"/>
  <c r="O108" i="1"/>
  <c r="P108" i="1"/>
  <c r="Q108" i="1"/>
  <c r="R108" i="1"/>
  <c r="S108" i="1"/>
  <c r="O109" i="1"/>
  <c r="P109" i="1"/>
  <c r="Q109" i="1"/>
  <c r="R109" i="1"/>
  <c r="S109" i="1"/>
  <c r="O110" i="1"/>
  <c r="P110" i="1"/>
  <c r="Q110" i="1"/>
  <c r="R110" i="1"/>
  <c r="S110" i="1"/>
  <c r="O111" i="1"/>
  <c r="P111" i="1"/>
  <c r="Q111" i="1"/>
  <c r="R111" i="1"/>
  <c r="S111" i="1"/>
  <c r="O112" i="1"/>
  <c r="P112" i="1"/>
  <c r="Q112" i="1"/>
  <c r="R112" i="1"/>
  <c r="S112" i="1"/>
  <c r="O113" i="1"/>
  <c r="P113" i="1"/>
  <c r="Q113" i="1"/>
  <c r="R113" i="1"/>
  <c r="S113" i="1"/>
  <c r="O114" i="1"/>
  <c r="P114" i="1"/>
  <c r="Q114" i="1"/>
  <c r="R114" i="1"/>
  <c r="S114" i="1"/>
  <c r="O115" i="1"/>
  <c r="P115" i="1"/>
  <c r="Q115" i="1"/>
  <c r="R115" i="1"/>
  <c r="S115" i="1"/>
  <c r="O116" i="1"/>
  <c r="P116" i="1"/>
  <c r="Q116" i="1"/>
  <c r="R116" i="1"/>
  <c r="S116" i="1"/>
  <c r="O117" i="1"/>
  <c r="P117" i="1"/>
  <c r="Q117" i="1"/>
  <c r="R117" i="1"/>
  <c r="S117" i="1"/>
  <c r="O118" i="1"/>
  <c r="P118" i="1"/>
  <c r="Q118" i="1"/>
  <c r="R118" i="1"/>
  <c r="S118" i="1"/>
  <c r="O119" i="1"/>
  <c r="P119" i="1"/>
  <c r="Q119" i="1"/>
  <c r="R119" i="1"/>
  <c r="S119" i="1"/>
  <c r="O120" i="1"/>
  <c r="P120" i="1"/>
  <c r="Q120" i="1"/>
  <c r="R120" i="1"/>
  <c r="S120" i="1"/>
  <c r="O121" i="1"/>
  <c r="P121" i="1"/>
  <c r="Q121" i="1"/>
  <c r="R121" i="1"/>
  <c r="S121" i="1"/>
  <c r="O122" i="1"/>
  <c r="P122" i="1"/>
  <c r="Q122" i="1"/>
  <c r="R122" i="1"/>
  <c r="S122" i="1"/>
  <c r="O123" i="1"/>
  <c r="P123" i="1"/>
  <c r="Q123" i="1"/>
  <c r="R123" i="1"/>
  <c r="S123" i="1"/>
  <c r="O124" i="1"/>
  <c r="P124" i="1"/>
  <c r="Q124" i="1"/>
  <c r="R124" i="1"/>
  <c r="S124" i="1"/>
  <c r="O125" i="1"/>
  <c r="P125" i="1"/>
  <c r="Q125" i="1"/>
  <c r="R125" i="1"/>
  <c r="S125" i="1"/>
  <c r="O126" i="1"/>
  <c r="P126" i="1"/>
  <c r="Q126" i="1"/>
  <c r="R126" i="1"/>
  <c r="S126" i="1"/>
  <c r="O127" i="1"/>
  <c r="P127" i="1"/>
  <c r="Q127" i="1"/>
  <c r="R127" i="1"/>
  <c r="S127" i="1"/>
  <c r="O128" i="1"/>
  <c r="P128" i="1"/>
  <c r="Q128" i="1"/>
  <c r="R128" i="1"/>
  <c r="S128" i="1"/>
  <c r="O129" i="1"/>
  <c r="P129" i="1"/>
  <c r="Q129" i="1"/>
  <c r="R129" i="1"/>
  <c r="S129" i="1"/>
  <c r="O130" i="1"/>
  <c r="P130" i="1"/>
  <c r="Q130" i="1"/>
  <c r="R130" i="1"/>
  <c r="S130" i="1"/>
  <c r="O131" i="1"/>
  <c r="P131" i="1"/>
  <c r="Q131" i="1"/>
  <c r="R131" i="1"/>
  <c r="S131" i="1"/>
  <c r="O132" i="1"/>
  <c r="P132" i="1"/>
  <c r="Q132" i="1"/>
  <c r="R132" i="1"/>
  <c r="S132" i="1"/>
  <c r="O133" i="1"/>
  <c r="P133" i="1"/>
  <c r="Q133" i="1"/>
  <c r="R133" i="1"/>
  <c r="S133" i="1"/>
  <c r="O134" i="1"/>
  <c r="P134" i="1"/>
  <c r="Q134" i="1"/>
  <c r="R134" i="1"/>
  <c r="S134" i="1"/>
  <c r="O135" i="1"/>
  <c r="P135" i="1"/>
  <c r="Q135" i="1"/>
  <c r="R135" i="1"/>
  <c r="S135" i="1"/>
  <c r="O136" i="1"/>
  <c r="P136" i="1"/>
  <c r="Q136" i="1"/>
  <c r="R136" i="1"/>
  <c r="S136" i="1"/>
  <c r="O137" i="1"/>
  <c r="P137" i="1"/>
  <c r="Q137" i="1"/>
  <c r="R137" i="1"/>
  <c r="S137" i="1"/>
  <c r="O138" i="1"/>
  <c r="P138" i="1"/>
  <c r="Q138" i="1"/>
  <c r="R138" i="1"/>
  <c r="S138" i="1"/>
  <c r="O139" i="1"/>
  <c r="P139" i="1"/>
  <c r="Q139" i="1"/>
  <c r="R139" i="1"/>
  <c r="S139" i="1"/>
  <c r="O140" i="1"/>
  <c r="P140" i="1"/>
  <c r="Q140" i="1"/>
  <c r="R140" i="1"/>
  <c r="S140" i="1"/>
  <c r="O141" i="1"/>
  <c r="P141" i="1"/>
  <c r="Q141" i="1"/>
  <c r="R141" i="1"/>
  <c r="S141" i="1"/>
  <c r="O142" i="1"/>
  <c r="P142" i="1"/>
  <c r="Q142" i="1"/>
  <c r="R142" i="1"/>
  <c r="S142" i="1"/>
  <c r="O143" i="1"/>
  <c r="P143" i="1"/>
  <c r="Q143" i="1"/>
  <c r="R143" i="1"/>
  <c r="S143" i="1"/>
  <c r="O144" i="1"/>
  <c r="P144" i="1"/>
  <c r="Q144" i="1"/>
  <c r="R144" i="1"/>
  <c r="S144" i="1"/>
  <c r="O145" i="1"/>
  <c r="P145" i="1"/>
  <c r="Q145" i="1"/>
  <c r="R145" i="1"/>
  <c r="S145" i="1"/>
  <c r="O146" i="1"/>
  <c r="P146" i="1"/>
  <c r="Q146" i="1"/>
  <c r="R146" i="1"/>
  <c r="S146" i="1"/>
  <c r="O147" i="1"/>
  <c r="P147" i="1"/>
  <c r="Q147" i="1"/>
  <c r="R147" i="1"/>
  <c r="S147" i="1"/>
  <c r="O148" i="1"/>
  <c r="P148" i="1"/>
  <c r="Q148" i="1"/>
  <c r="R148" i="1"/>
  <c r="S148" i="1"/>
  <c r="O149" i="1"/>
  <c r="P149" i="1"/>
  <c r="Q149" i="1"/>
  <c r="R149" i="1"/>
  <c r="S149" i="1"/>
  <c r="O150" i="1"/>
  <c r="P150" i="1"/>
  <c r="Q150" i="1"/>
  <c r="R150" i="1"/>
  <c r="S150" i="1"/>
  <c r="O151" i="1"/>
  <c r="P151" i="1"/>
  <c r="Q151" i="1"/>
  <c r="R151" i="1"/>
  <c r="S151" i="1"/>
  <c r="O152" i="1"/>
  <c r="P152" i="1"/>
  <c r="Q152" i="1"/>
  <c r="R152" i="1"/>
  <c r="S152" i="1"/>
  <c r="O153" i="1"/>
  <c r="P153" i="1"/>
  <c r="Q153" i="1"/>
  <c r="R153" i="1"/>
  <c r="S153" i="1"/>
  <c r="O154" i="1"/>
  <c r="P154" i="1"/>
  <c r="Q154" i="1"/>
  <c r="R154" i="1"/>
  <c r="S154" i="1"/>
  <c r="O155" i="1"/>
  <c r="P155" i="1"/>
  <c r="Q155" i="1"/>
  <c r="R155" i="1"/>
  <c r="S155" i="1"/>
  <c r="O156" i="1"/>
  <c r="P156" i="1"/>
  <c r="Q156" i="1"/>
  <c r="R156" i="1"/>
  <c r="S156" i="1"/>
  <c r="O157" i="1"/>
  <c r="P157" i="1"/>
  <c r="Q157" i="1"/>
  <c r="R157" i="1"/>
  <c r="S157" i="1"/>
  <c r="O158" i="1"/>
  <c r="P158" i="1"/>
  <c r="Q158" i="1"/>
  <c r="R158" i="1"/>
  <c r="S158" i="1"/>
  <c r="O159" i="1"/>
  <c r="P159" i="1"/>
  <c r="Q159" i="1"/>
  <c r="R159" i="1"/>
  <c r="S159" i="1"/>
  <c r="O160" i="1"/>
  <c r="P160" i="1"/>
  <c r="Q160" i="1"/>
  <c r="R160" i="1"/>
  <c r="S160" i="1"/>
  <c r="O161" i="1"/>
  <c r="P161" i="1"/>
  <c r="Q161" i="1"/>
  <c r="R161" i="1"/>
  <c r="S161" i="1"/>
  <c r="O162" i="1"/>
  <c r="P162" i="1"/>
  <c r="Q162" i="1"/>
  <c r="R162" i="1"/>
  <c r="S162" i="1"/>
  <c r="O163" i="1"/>
  <c r="P163" i="1"/>
  <c r="Q163" i="1"/>
  <c r="R163" i="1"/>
  <c r="S163" i="1"/>
  <c r="O164" i="1"/>
  <c r="P164" i="1"/>
  <c r="Q164" i="1"/>
  <c r="R164" i="1"/>
  <c r="S164" i="1"/>
  <c r="O165" i="1"/>
  <c r="P165" i="1"/>
  <c r="Q165" i="1"/>
  <c r="R165" i="1"/>
  <c r="S165" i="1"/>
  <c r="O166" i="1"/>
  <c r="P166" i="1"/>
  <c r="Q166" i="1"/>
  <c r="R166" i="1"/>
  <c r="S166" i="1"/>
  <c r="O167" i="1"/>
  <c r="P167" i="1"/>
  <c r="Q167" i="1"/>
  <c r="R167" i="1"/>
  <c r="S167" i="1"/>
  <c r="O168" i="1"/>
  <c r="P168" i="1"/>
  <c r="Q168" i="1"/>
  <c r="R168" i="1"/>
  <c r="S168" i="1"/>
  <c r="O169" i="1"/>
  <c r="P169" i="1"/>
  <c r="Q169" i="1"/>
  <c r="R169" i="1"/>
  <c r="S169" i="1"/>
  <c r="O170" i="1"/>
  <c r="P170" i="1"/>
  <c r="Q170" i="1"/>
  <c r="R170" i="1"/>
  <c r="S170" i="1"/>
  <c r="O171" i="1"/>
  <c r="P171" i="1"/>
  <c r="Q171" i="1"/>
  <c r="R171" i="1"/>
  <c r="S171" i="1"/>
  <c r="O172" i="1"/>
  <c r="P172" i="1"/>
  <c r="Q172" i="1"/>
  <c r="R172" i="1"/>
  <c r="S172" i="1"/>
  <c r="O173" i="1"/>
  <c r="P173" i="1"/>
  <c r="Q173" i="1"/>
  <c r="R173" i="1"/>
  <c r="S173" i="1"/>
  <c r="O174" i="1"/>
  <c r="P174" i="1"/>
  <c r="Q174" i="1"/>
  <c r="R174" i="1"/>
  <c r="S174" i="1"/>
  <c r="O175" i="1"/>
  <c r="P175" i="1"/>
  <c r="Q175" i="1"/>
  <c r="R175" i="1"/>
  <c r="S175" i="1"/>
  <c r="O176" i="1"/>
  <c r="P176" i="1"/>
  <c r="Q176" i="1"/>
  <c r="R176" i="1"/>
  <c r="S176" i="1"/>
  <c r="O177" i="1"/>
  <c r="P177" i="1"/>
  <c r="Q177" i="1"/>
  <c r="R177" i="1"/>
  <c r="S177" i="1"/>
  <c r="O178" i="1"/>
  <c r="P178" i="1"/>
  <c r="Q178" i="1"/>
  <c r="R178" i="1"/>
  <c r="S178" i="1"/>
  <c r="O179" i="1"/>
  <c r="P179" i="1"/>
  <c r="Q179" i="1"/>
  <c r="R179" i="1"/>
  <c r="S179" i="1"/>
  <c r="O180" i="1"/>
  <c r="P180" i="1"/>
  <c r="Q180" i="1"/>
  <c r="R180" i="1"/>
  <c r="S180" i="1"/>
  <c r="O181" i="1"/>
  <c r="P181" i="1"/>
  <c r="Q181" i="1"/>
  <c r="R181" i="1"/>
  <c r="S181" i="1"/>
  <c r="O182" i="1"/>
  <c r="P182" i="1"/>
  <c r="Q182" i="1"/>
  <c r="R182" i="1"/>
  <c r="S182" i="1"/>
  <c r="O183" i="1"/>
  <c r="P183" i="1"/>
  <c r="Q183" i="1"/>
  <c r="R183" i="1"/>
  <c r="S183" i="1"/>
  <c r="O184" i="1"/>
  <c r="P184" i="1"/>
  <c r="Q184" i="1"/>
  <c r="R184" i="1"/>
  <c r="S184" i="1"/>
  <c r="O185" i="1"/>
  <c r="P185" i="1"/>
  <c r="Q185" i="1"/>
  <c r="R185" i="1"/>
  <c r="S185" i="1"/>
  <c r="O186" i="1"/>
  <c r="P186" i="1"/>
  <c r="Q186" i="1"/>
  <c r="R186" i="1"/>
  <c r="S186" i="1"/>
  <c r="O187" i="1"/>
  <c r="P187" i="1"/>
  <c r="Q187" i="1"/>
  <c r="R187" i="1"/>
  <c r="S187" i="1"/>
  <c r="O188" i="1"/>
  <c r="P188" i="1"/>
  <c r="Q188" i="1"/>
  <c r="R188" i="1"/>
  <c r="S188" i="1"/>
  <c r="O189" i="1"/>
  <c r="P189" i="1"/>
  <c r="Q189" i="1"/>
  <c r="R189" i="1"/>
  <c r="S189" i="1"/>
  <c r="O190" i="1"/>
  <c r="P190" i="1"/>
  <c r="Q190" i="1"/>
  <c r="R190" i="1"/>
  <c r="S190" i="1"/>
  <c r="O191" i="1"/>
  <c r="P191" i="1"/>
  <c r="Q191" i="1"/>
  <c r="R191" i="1"/>
  <c r="S191" i="1"/>
  <c r="O192" i="1"/>
  <c r="P192" i="1"/>
  <c r="Q192" i="1"/>
  <c r="R192" i="1"/>
  <c r="S192" i="1"/>
  <c r="O193" i="1"/>
  <c r="P193" i="1"/>
  <c r="Q193" i="1"/>
  <c r="R193" i="1"/>
  <c r="S193" i="1"/>
  <c r="O194" i="1"/>
  <c r="P194" i="1"/>
  <c r="Q194" i="1"/>
  <c r="R194" i="1"/>
  <c r="S194" i="1"/>
  <c r="O195" i="1"/>
  <c r="P195" i="1"/>
  <c r="Q195" i="1"/>
  <c r="R195" i="1"/>
  <c r="S195" i="1"/>
  <c r="O196" i="1"/>
  <c r="P196" i="1"/>
  <c r="Q196" i="1"/>
  <c r="R196" i="1"/>
  <c r="S196" i="1"/>
  <c r="O197" i="1"/>
  <c r="P197" i="1"/>
  <c r="Q197" i="1"/>
  <c r="R197" i="1"/>
  <c r="S197" i="1"/>
  <c r="O198" i="1"/>
  <c r="P198" i="1"/>
  <c r="Q198" i="1"/>
  <c r="R198" i="1"/>
  <c r="S198" i="1"/>
  <c r="O199" i="1"/>
  <c r="P199" i="1"/>
  <c r="Q199" i="1"/>
  <c r="R199" i="1"/>
  <c r="S199" i="1"/>
  <c r="O200" i="1"/>
  <c r="P200" i="1"/>
  <c r="Q200" i="1"/>
  <c r="R200" i="1"/>
  <c r="S200" i="1"/>
  <c r="O201" i="1"/>
  <c r="P201" i="1"/>
  <c r="Q201" i="1"/>
  <c r="R201" i="1"/>
  <c r="S201" i="1"/>
  <c r="O202" i="1"/>
  <c r="P202" i="1"/>
  <c r="Q202" i="1"/>
  <c r="R202" i="1"/>
  <c r="S202" i="1"/>
  <c r="O203" i="1"/>
  <c r="P203" i="1"/>
  <c r="Q203" i="1"/>
  <c r="R203" i="1"/>
  <c r="S203" i="1"/>
  <c r="O204" i="1"/>
  <c r="P204" i="1"/>
  <c r="Q204" i="1"/>
  <c r="R204" i="1"/>
  <c r="S204" i="1"/>
  <c r="O205" i="1"/>
  <c r="P205" i="1"/>
  <c r="Q205" i="1"/>
  <c r="R205" i="1"/>
  <c r="S205" i="1"/>
  <c r="O206" i="1"/>
  <c r="P206" i="1"/>
  <c r="Q206" i="1"/>
  <c r="R206" i="1"/>
  <c r="S206" i="1"/>
  <c r="S3" i="1"/>
  <c r="R3" i="1"/>
  <c r="Q3" i="1"/>
  <c r="P3" i="1"/>
  <c r="O3" i="1"/>
  <c r="S2" i="1"/>
  <c r="R2" i="1"/>
  <c r="Q2" i="1"/>
  <c r="P2" i="1"/>
  <c r="O2" i="1"/>
  <c r="M3" i="1"/>
  <c r="L3" i="1"/>
  <c r="K3" i="1"/>
  <c r="J3" i="1"/>
  <c r="I3" i="1"/>
  <c r="M2" i="1"/>
  <c r="L2" i="1"/>
  <c r="K2" i="1"/>
  <c r="J2" i="1"/>
  <c r="I2" i="1"/>
  <c r="Y3" i="1"/>
  <c r="X3" i="1"/>
  <c r="W3" i="1"/>
  <c r="V3" i="1"/>
  <c r="U3" i="1"/>
  <c r="Y2" i="1"/>
  <c r="X2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" i="1"/>
  <c r="W2" i="1"/>
  <c r="V2" i="1"/>
  <c r="U2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" i="1"/>
</calcChain>
</file>

<file path=xl/sharedStrings.xml><?xml version="1.0" encoding="utf-8"?>
<sst xmlns="http://schemas.openxmlformats.org/spreadsheetml/2006/main" count="233" uniqueCount="213">
  <si>
    <t>cube_n12_d2_s10</t>
  </si>
  <si>
    <t>cube_n12_d2_s11</t>
  </si>
  <si>
    <t>cube_n12_d2_s12</t>
  </si>
  <si>
    <t>cube_n12_d2_s13</t>
  </si>
  <si>
    <t>cube_n12_d2_s14</t>
  </si>
  <si>
    <t>cube_n12_d2_s15</t>
  </si>
  <si>
    <t>cube_n12_d2_s16</t>
  </si>
  <si>
    <t>cube_n12_d2_s17</t>
  </si>
  <si>
    <t>cube_n12_d2_s18</t>
  </si>
  <si>
    <t>cube_n12_d2_s19</t>
  </si>
  <si>
    <t>cube_n12_d2_s1</t>
  </si>
  <si>
    <t>cube_n12_d2_s20</t>
  </si>
  <si>
    <t>cube_n12_d2_s21</t>
  </si>
  <si>
    <t>cube_n12_d2_s22</t>
  </si>
  <si>
    <t>cube_n12_d2_s23</t>
  </si>
  <si>
    <t>cube_n12_d2_s24</t>
  </si>
  <si>
    <t>cube_n12_d2_s25</t>
  </si>
  <si>
    <t>cube_n12_d2_s26</t>
  </si>
  <si>
    <t>cube_n12_d2_s27</t>
  </si>
  <si>
    <t>cube_n12_d2_s28</t>
  </si>
  <si>
    <t>cube_n12_d2_s29</t>
  </si>
  <si>
    <t>cube_n12_d2_s2</t>
  </si>
  <si>
    <t>cube_n12_d2_s30</t>
  </si>
  <si>
    <t>cube_n12_d2_s31</t>
  </si>
  <si>
    <t>cube_n12_d2_s32</t>
  </si>
  <si>
    <t>cube_n12_d2_s33</t>
  </si>
  <si>
    <t>cube_n12_d2_s34</t>
  </si>
  <si>
    <t>cube_n12_d2_s35</t>
  </si>
  <si>
    <t>cube_n12_d2_s36</t>
  </si>
  <si>
    <t>cube_n12_d2_s37</t>
  </si>
  <si>
    <t>cube_n12_d2_s38</t>
  </si>
  <si>
    <t>cube_n12_d2_s39</t>
  </si>
  <si>
    <t>cube_n12_d2_s3</t>
  </si>
  <si>
    <t>cube_n12_d2_s40</t>
  </si>
  <si>
    <t>cube_n12_d2_s41</t>
  </si>
  <si>
    <t>cube_n12_d2_s42</t>
  </si>
  <si>
    <t>cube_n12_d2_s43</t>
  </si>
  <si>
    <t>cube_n12_d2_s44</t>
  </si>
  <si>
    <t>cube_n12_d2_s45</t>
  </si>
  <si>
    <t>cube_n12_d2_s46</t>
  </si>
  <si>
    <t>cube_n12_d2_s47</t>
  </si>
  <si>
    <t>cube_n12_d2_s48</t>
  </si>
  <si>
    <t>cube_n12_d2_s49</t>
  </si>
  <si>
    <t>cube_n12_d2_s4</t>
  </si>
  <si>
    <t>cube_n12_d2_s50</t>
  </si>
  <si>
    <t>cube_n12_d2_s5</t>
  </si>
  <si>
    <t>cube_n12_d2_s6</t>
  </si>
  <si>
    <t>cube_n12_d2_s7</t>
  </si>
  <si>
    <t>cube_n12_d2_s8</t>
  </si>
  <si>
    <t>cube_n12_d2_s9</t>
  </si>
  <si>
    <t>cube_n12_d3_s10</t>
  </si>
  <si>
    <t>cube_n12_d3_s11</t>
  </si>
  <si>
    <t>cube_n12_d3_s12</t>
  </si>
  <si>
    <t>cube_n12_d3_s13</t>
  </si>
  <si>
    <t>cube_n12_d3_s14</t>
  </si>
  <si>
    <t>cube_n12_d3_s15</t>
  </si>
  <si>
    <t>cube_n12_d3_s16</t>
  </si>
  <si>
    <t>cube_n12_d3_s17</t>
  </si>
  <si>
    <t>cube_n12_d3_s18</t>
  </si>
  <si>
    <t>cube_n12_d3_s19</t>
  </si>
  <si>
    <t>cube_n12_d3_s1</t>
  </si>
  <si>
    <t>cube_n12_d3_s20</t>
  </si>
  <si>
    <t>cube_n12_d3_s21</t>
  </si>
  <si>
    <t>cube_n12_d3_s22</t>
  </si>
  <si>
    <t>cube_n12_d3_s23</t>
  </si>
  <si>
    <t>cube_n12_d3_s24</t>
  </si>
  <si>
    <t>cube_n12_d3_s25</t>
  </si>
  <si>
    <t>cube_n12_d3_s26</t>
  </si>
  <si>
    <t>cube_n12_d3_s27</t>
  </si>
  <si>
    <t>cube_n12_d3_s28</t>
  </si>
  <si>
    <t>cube_n12_d3_s29</t>
  </si>
  <si>
    <t>cube_n12_d3_s2</t>
  </si>
  <si>
    <t>cube_n12_d3_s30</t>
  </si>
  <si>
    <t>cube_n12_d3_s31</t>
  </si>
  <si>
    <t>cube_n12_d3_s32</t>
  </si>
  <si>
    <t>cube_n12_d3_s33</t>
  </si>
  <si>
    <t>cube_n12_d3_s34</t>
  </si>
  <si>
    <t>cube_n12_d3_s35</t>
  </si>
  <si>
    <t>cube_n12_d3_s36</t>
  </si>
  <si>
    <t>cube_n12_d3_s37</t>
  </si>
  <si>
    <t>cube_n12_d3_s38</t>
  </si>
  <si>
    <t>cube_n12_d3_s39</t>
  </si>
  <si>
    <t>cube_n12_d3_s3</t>
  </si>
  <si>
    <t>cube_n12_d3_s40</t>
  </si>
  <si>
    <t>cube_n12_d3_s41</t>
  </si>
  <si>
    <t>cube_n12_d3_s42</t>
  </si>
  <si>
    <t>cube_n12_d3_s43</t>
  </si>
  <si>
    <t>cube_n12_d3_s44</t>
  </si>
  <si>
    <t>cube_n12_d3_s45</t>
  </si>
  <si>
    <t>cube_n12_d3_s46</t>
  </si>
  <si>
    <t>cube_n12_d3_s47</t>
  </si>
  <si>
    <t>cube_n12_d3_s48</t>
  </si>
  <si>
    <t>cube_n12_d3_s49</t>
  </si>
  <si>
    <t>cube_n12_d3_s4</t>
  </si>
  <si>
    <t>cube_n12_d3_s50</t>
  </si>
  <si>
    <t>cube_n12_d3_s5</t>
  </si>
  <si>
    <t>cube_n12_d3_s6</t>
  </si>
  <si>
    <t>cube_n12_d3_s7</t>
  </si>
  <si>
    <t>cube_n12_d3_s8</t>
  </si>
  <si>
    <t>cube_n12_d3_s9</t>
  </si>
  <si>
    <t>cube_n12_d4_s10</t>
  </si>
  <si>
    <t>cube_n12_d4_s11</t>
  </si>
  <si>
    <t>cube_n12_d4_s12</t>
  </si>
  <si>
    <t>cube_n12_d4_s13</t>
  </si>
  <si>
    <t>cube_n12_d4_s14</t>
  </si>
  <si>
    <t>cube_n12_d4_s15</t>
  </si>
  <si>
    <t>cube_n12_d4_s16</t>
  </si>
  <si>
    <t>cube_n12_d4_s17</t>
  </si>
  <si>
    <t>cube_n12_d4_s18</t>
  </si>
  <si>
    <t>cube_n12_d4_s19</t>
  </si>
  <si>
    <t>cube_n12_d4_s1</t>
  </si>
  <si>
    <t>cube_n12_d4_s20</t>
  </si>
  <si>
    <t>cube_n12_d4_s21</t>
  </si>
  <si>
    <t>cube_n12_d4_s22</t>
  </si>
  <si>
    <t>cube_n12_d4_s23</t>
  </si>
  <si>
    <t>cube_n12_d4_s24</t>
  </si>
  <si>
    <t>cube_n12_d4_s25</t>
  </si>
  <si>
    <t>cube_n12_d4_s26</t>
  </si>
  <si>
    <t>cube_n12_d4_s27</t>
  </si>
  <si>
    <t>cube_n12_d4_s28</t>
  </si>
  <si>
    <t>cube_n12_d4_s29</t>
  </si>
  <si>
    <t>cube_n12_d4_s2</t>
  </si>
  <si>
    <t>cube_n12_d4_s30</t>
  </si>
  <si>
    <t>cube_n12_d4_s31</t>
  </si>
  <si>
    <t>cube_n12_d4_s32</t>
  </si>
  <si>
    <t>cube_n12_d4_s33</t>
  </si>
  <si>
    <t>cube_n12_d4_s34</t>
  </si>
  <si>
    <t>cube_n12_d4_s35</t>
  </si>
  <si>
    <t>cube_n12_d4_s36</t>
  </si>
  <si>
    <t>cube_n12_d4_s37</t>
  </si>
  <si>
    <t>cube_n12_d4_s38</t>
  </si>
  <si>
    <t>cube_n12_d4_s39</t>
  </si>
  <si>
    <t>cube_n12_d4_s3</t>
  </si>
  <si>
    <t>cube_n12_d4_s40</t>
  </si>
  <si>
    <t>cube_n12_d4_s41</t>
  </si>
  <si>
    <t>cube_n12_d4_s42</t>
  </si>
  <si>
    <t>cube_n12_d4_s43</t>
  </si>
  <si>
    <t>cube_n12_d4_s44</t>
  </si>
  <si>
    <t>cube_n12_d4_s45</t>
  </si>
  <si>
    <t>cube_n12_d4_s46</t>
  </si>
  <si>
    <t>cube_n12_d4_s47</t>
  </si>
  <si>
    <t>cube_n12_d4_s48</t>
  </si>
  <si>
    <t>cube_n12_d4_s49</t>
  </si>
  <si>
    <t>cube_n12_d4_s4</t>
  </si>
  <si>
    <t>cube_n12_d4_s50</t>
  </si>
  <si>
    <t>cube_n12_d4_s5</t>
  </si>
  <si>
    <t>cube_n12_d4_s6</t>
  </si>
  <si>
    <t>cube_n12_d4_s7</t>
  </si>
  <si>
    <t>cube_n12_d4_s8</t>
  </si>
  <si>
    <t>cube_n12_d4_s9</t>
  </si>
  <si>
    <t>cube_n12_d5_s10</t>
  </si>
  <si>
    <t>cube_n12_d5_s11</t>
  </si>
  <si>
    <t>cube_n12_d5_s12</t>
  </si>
  <si>
    <t>cube_n12_d5_s13</t>
  </si>
  <si>
    <t>cube_n12_d5_s14</t>
  </si>
  <si>
    <t>cube_n12_d5_s15</t>
  </si>
  <si>
    <t>cube_n12_d5_s16</t>
  </si>
  <si>
    <t>cube_n12_d5_s17</t>
  </si>
  <si>
    <t>cube_n12_d5_s18</t>
  </si>
  <si>
    <t>cube_n12_d5_s19</t>
  </si>
  <si>
    <t>cube_n12_d5_s1</t>
  </si>
  <si>
    <t>cube_n12_d5_s20</t>
  </si>
  <si>
    <t>cube_n12_d5_s21</t>
  </si>
  <si>
    <t>cube_n12_d5_s22</t>
  </si>
  <si>
    <t>cube_n12_d5_s23</t>
  </si>
  <si>
    <t>cube_n12_d5_s24</t>
  </si>
  <si>
    <t>cube_n12_d5_s25</t>
  </si>
  <si>
    <t>cube_n12_d5_s26</t>
  </si>
  <si>
    <t>cube_n12_d5_s27</t>
  </si>
  <si>
    <t>cube_n12_d5_s28</t>
  </si>
  <si>
    <t>cube_n12_d5_s29</t>
  </si>
  <si>
    <t>cube_n12_d5_s2</t>
  </si>
  <si>
    <t>cube_n12_d5_s30</t>
  </si>
  <si>
    <t>cube_n12_d5_s31</t>
  </si>
  <si>
    <t>cube_n12_d5_s32</t>
  </si>
  <si>
    <t>cube_n12_d5_s33</t>
  </si>
  <si>
    <t>cube_n12_d5_s34</t>
  </si>
  <si>
    <t>cube_n12_d5_s35</t>
  </si>
  <si>
    <t>cube_n12_d5_s36</t>
  </si>
  <si>
    <t>cube_n12_d5_s37</t>
  </si>
  <si>
    <t>cube_n12_d5_s38</t>
  </si>
  <si>
    <t>cube_n12_d5_s39</t>
  </si>
  <si>
    <t>cube_n12_d5_s3</t>
  </si>
  <si>
    <t>cube_n12_d5_s40</t>
  </si>
  <si>
    <t>cube_n12_d5_s41</t>
  </si>
  <si>
    <t>cube_n12_d5_s42</t>
  </si>
  <si>
    <t>cube_n12_d5_s43</t>
  </si>
  <si>
    <t>cube_n12_d5_s44</t>
  </si>
  <si>
    <t>cube_n12_d5_s45</t>
  </si>
  <si>
    <t>cube_n12_d5_s46</t>
  </si>
  <si>
    <t>cube_n12_d5_s47</t>
  </si>
  <si>
    <t>cube_n12_d5_s48</t>
  </si>
  <si>
    <t>cube_n12_d5_s49</t>
  </si>
  <si>
    <t>cube_n12_d5_s4</t>
  </si>
  <si>
    <t>cube_n12_d5_s50</t>
  </si>
  <si>
    <t>cube_n12_d5_s5</t>
  </si>
  <si>
    <t>cube_n12_d5_s6</t>
  </si>
  <si>
    <t>cube_n12_d5_s7</t>
  </si>
  <si>
    <t>cube_n12_d5_s8</t>
  </si>
  <si>
    <t>cube_n12_d5_s9</t>
  </si>
  <si>
    <t>Instance</t>
  </si>
  <si>
    <t>Tol 0.1</t>
  </si>
  <si>
    <t>Tol 0.01</t>
  </si>
  <si>
    <t>Tol 0.001</t>
  </si>
  <si>
    <t>Tol 0.0001</t>
  </si>
  <si>
    <t>Tol 0.00001</t>
  </si>
  <si>
    <t>Length</t>
  </si>
  <si>
    <t>[ Length(X)-Length(t0.00001) ] / Length(t0.00001)</t>
  </si>
  <si>
    <t>Length(X)-Lenth(t0.00001)</t>
  </si>
  <si>
    <t>CPUtime (secs)</t>
  </si>
  <si>
    <t>CPUtime(X)/CPUtime(t0.001)</t>
  </si>
  <si>
    <t>Column average</t>
  </si>
  <si>
    <t>Column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</si>
</sst>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2" fontId="0" fillId="0" borderId="0" xfId="0" applyNumberFormat="1"/>
    <xf numFmtId="9" fontId="0" fillId="0" borderId="0" xfId="1" applyFont="1"/>
    <xf numFmtId="10" fontId="0" fillId="0" borderId="0" xfId="1" applyNumberFormat="1" applyFont="1"/>
    <xf numFmtId="165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3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06"/>
  <sheetViews>
    <sheetView tabSelected="1" workbookViewId="0">
      <selection activeCell="K13" sqref="K13"/>
    </sheetView>
  </sheetViews>
  <sheetFormatPr baseColWidth="10" defaultRowHeight="16" x14ac:dyDescent="0"/>
  <cols>
    <col min="1" max="1" width="15" bestFit="1" customWidth="1"/>
    <col min="2" max="2" width="1.5" customWidth="1"/>
    <col min="3" max="3" width="6.375" bestFit="1" customWidth="1"/>
    <col min="4" max="4" width="7.125" bestFit="1" customWidth="1"/>
    <col min="5" max="5" width="8.125" bestFit="1" customWidth="1"/>
    <col min="6" max="6" width="9.125" bestFit="1" customWidth="1"/>
    <col min="7" max="7" width="10.125" bestFit="1" customWidth="1"/>
    <col min="8" max="8" width="2.25" customWidth="1"/>
    <col min="9" max="9" width="6.875" bestFit="1" customWidth="1"/>
    <col min="10" max="10" width="7.125" bestFit="1" customWidth="1"/>
    <col min="11" max="11" width="8.125" bestFit="1" customWidth="1"/>
    <col min="12" max="12" width="9.125" bestFit="1" customWidth="1"/>
    <col min="13" max="13" width="10.125" bestFit="1" customWidth="1"/>
    <col min="14" max="14" width="2.25" hidden="1" customWidth="1"/>
    <col min="15" max="16" width="7.25" style="5" hidden="1" customWidth="1"/>
    <col min="17" max="17" width="8.125" style="5" hidden="1" customWidth="1"/>
    <col min="18" max="18" width="9.125" style="5" hidden="1" customWidth="1"/>
    <col min="19" max="19" width="10.125" style="5" hidden="1" customWidth="1"/>
    <col min="20" max="20" width="3.375" style="5" customWidth="1"/>
    <col min="21" max="21" width="6.125" bestFit="1" customWidth="1"/>
    <col min="22" max="22" width="7.125" bestFit="1" customWidth="1"/>
    <col min="23" max="23" width="8.125" bestFit="1" customWidth="1"/>
    <col min="24" max="24" width="9.125" bestFit="1" customWidth="1"/>
    <col min="25" max="25" width="10.125" bestFit="1" customWidth="1"/>
    <col min="26" max="31" width="0.125" hidden="1" customWidth="1"/>
  </cols>
  <sheetData>
    <row r="2" spans="1:31">
      <c r="A2" t="s">
        <v>211</v>
      </c>
      <c r="C2" s="1"/>
      <c r="D2" s="1"/>
      <c r="E2" s="1"/>
      <c r="F2" s="1"/>
      <c r="G2" s="1"/>
      <c r="I2" s="1">
        <f>AVERAGE(I7:I206)</f>
        <v>7.4261613500000004E-2</v>
      </c>
      <c r="J2" s="1">
        <f>AVERAGE(J7:J206)</f>
        <v>4.5874660000000036E-3</v>
      </c>
      <c r="K2" s="1">
        <f>AVERAGE(K7:K206)</f>
        <v>-6.6718325000000023E-3</v>
      </c>
      <c r="L2" s="1">
        <f>AVERAGE(L7:L206)</f>
        <v>-6.4088915000000048E-3</v>
      </c>
      <c r="M2" s="1">
        <f>AVERAGE(M7:M206)</f>
        <v>0</v>
      </c>
      <c r="O2" s="4">
        <f>AVERAGE(O7:O206)</f>
        <v>2.1580018035062695E-2</v>
      </c>
      <c r="P2" s="4">
        <f>AVERAGE(P7:P206)</f>
        <v>3.0257016983138863E-3</v>
      </c>
      <c r="Q2" s="4">
        <f>AVERAGE(Q7:Q206)</f>
        <v>-1.3835301575265361E-3</v>
      </c>
      <c r="R2" s="4">
        <f>AVERAGE(R7:R206)</f>
        <v>-1.3386901865142184E-3</v>
      </c>
      <c r="S2" s="4">
        <f>AVERAGE(S7:S206)</f>
        <v>0</v>
      </c>
      <c r="U2" s="2">
        <f>AVERAGE(U7:U206)</f>
        <v>56.110699999999959</v>
      </c>
      <c r="V2" s="2">
        <f>AVERAGE(V7:V206)</f>
        <v>47.3399</v>
      </c>
      <c r="W2" s="2">
        <f>AVERAGE(W7:W206)</f>
        <v>113.16665</v>
      </c>
      <c r="X2" s="2">
        <f>AVERAGE(X7:X206)</f>
        <v>295.47030150753761</v>
      </c>
      <c r="Y2" s="2">
        <f>AVERAGE(Y7:Y206)</f>
        <v>814.61987654320956</v>
      </c>
      <c r="AA2" s="9">
        <f>AVERAGE(AA7:AA206)</f>
        <v>0.64939939596777452</v>
      </c>
      <c r="AB2" s="9">
        <f>AVERAGE(AB7:AB206)</f>
        <v>0.48912830637153698</v>
      </c>
      <c r="AC2" s="9">
        <f>AVERAGE(AC7:AC206)</f>
        <v>1</v>
      </c>
      <c r="AD2" s="9">
        <f>AVERAGE(AD7:AD206)</f>
        <v>3.5807662569515508</v>
      </c>
      <c r="AE2" s="9">
        <f>AVERAGE(AE7:AE206)</f>
        <v>12.99304117576871</v>
      </c>
    </row>
    <row r="3" spans="1:31">
      <c r="A3" t="s">
        <v>212</v>
      </c>
      <c r="C3" s="1"/>
      <c r="D3" s="1"/>
      <c r="E3" s="1"/>
      <c r="F3" s="1"/>
      <c r="G3" s="1"/>
      <c r="I3" s="1">
        <f>MEDIAN(I7:I206)</f>
        <v>7.2398000000000004E-2</v>
      </c>
      <c r="J3" s="1">
        <f>MEDIAN(J7:J206)</f>
        <v>3.5924999999999998E-4</v>
      </c>
      <c r="K3" s="1">
        <f>MEDIAN(K7:K206)</f>
        <v>7.9999999999999996E-7</v>
      </c>
      <c r="L3" s="1">
        <f>MEDIAN(L7:L206)</f>
        <v>0</v>
      </c>
      <c r="M3" s="1">
        <f>MEDIAN(M7:M206)</f>
        <v>0</v>
      </c>
      <c r="O3" s="4">
        <f>MEDIAN(O7:O206)</f>
        <v>2.1070294398838296E-2</v>
      </c>
      <c r="P3" s="4">
        <f>MEDIAN(P7:P206)</f>
        <v>9.6800103576734153E-5</v>
      </c>
      <c r="Q3" s="4">
        <f>MEDIAN(Q7:Q206)</f>
        <v>2.3259633122939538E-7</v>
      </c>
      <c r="R3" s="4">
        <f>MEDIAN(R7:R206)</f>
        <v>0</v>
      </c>
      <c r="S3" s="4">
        <f>MEDIAN(S7:S206)</f>
        <v>0</v>
      </c>
      <c r="U3" s="2">
        <f>MEDIAN(U7:U206)</f>
        <v>15.125</v>
      </c>
      <c r="V3" s="2">
        <f>MEDIAN(V7:V206)</f>
        <v>10.53</v>
      </c>
      <c r="W3" s="2">
        <f>MEDIAN(W7:W206)</f>
        <v>22.895000000000003</v>
      </c>
      <c r="X3" s="2">
        <f>MEDIAN(X7:X206)</f>
        <v>75.239999999999995</v>
      </c>
      <c r="Y3" s="2">
        <f>MEDIAN(Y7:Y206)</f>
        <v>214.2</v>
      </c>
    </row>
    <row r="4" spans="1:31">
      <c r="C4" s="1"/>
      <c r="D4" s="1"/>
      <c r="E4" s="1"/>
      <c r="F4" s="1"/>
      <c r="G4" s="1"/>
      <c r="I4" s="1"/>
      <c r="J4" s="1"/>
      <c r="K4" s="1"/>
      <c r="L4" s="1"/>
      <c r="M4" s="1"/>
      <c r="U4" s="2"/>
      <c r="V4" s="2"/>
      <c r="W4" s="2"/>
      <c r="X4" s="2"/>
      <c r="Y4" s="2"/>
    </row>
    <row r="5" spans="1:31">
      <c r="C5" s="10" t="s">
        <v>206</v>
      </c>
      <c r="D5" s="10"/>
      <c r="E5" s="10"/>
      <c r="F5" s="10"/>
      <c r="G5" s="10"/>
      <c r="H5" s="7"/>
      <c r="I5" s="10" t="s">
        <v>208</v>
      </c>
      <c r="J5" s="10"/>
      <c r="K5" s="10"/>
      <c r="L5" s="10"/>
      <c r="M5" s="10"/>
      <c r="N5" s="7"/>
      <c r="O5" s="11" t="s">
        <v>207</v>
      </c>
      <c r="P5" s="11"/>
      <c r="Q5" s="11"/>
      <c r="R5" s="11"/>
      <c r="S5" s="11"/>
      <c r="T5" s="8"/>
      <c r="U5" s="10" t="s">
        <v>209</v>
      </c>
      <c r="V5" s="10"/>
      <c r="W5" s="10"/>
      <c r="X5" s="10"/>
      <c r="Y5" s="10"/>
      <c r="AA5" s="10" t="s">
        <v>210</v>
      </c>
      <c r="AB5" s="10"/>
      <c r="AC5" s="10"/>
      <c r="AD5" s="10"/>
      <c r="AE5" s="10"/>
    </row>
    <row r="6" spans="1:31">
      <c r="A6" t="s">
        <v>200</v>
      </c>
      <c r="C6" t="s">
        <v>201</v>
      </c>
      <c r="D6" t="s">
        <v>202</v>
      </c>
      <c r="E6" t="s">
        <v>203</v>
      </c>
      <c r="F6" t="s">
        <v>204</v>
      </c>
      <c r="G6" t="s">
        <v>205</v>
      </c>
      <c r="I6" t="s">
        <v>201</v>
      </c>
      <c r="J6" t="s">
        <v>202</v>
      </c>
      <c r="K6" t="s">
        <v>203</v>
      </c>
      <c r="L6" t="s">
        <v>204</v>
      </c>
      <c r="M6" t="s">
        <v>205</v>
      </c>
      <c r="O6" t="s">
        <v>201</v>
      </c>
      <c r="P6" t="s">
        <v>202</v>
      </c>
      <c r="Q6" t="s">
        <v>203</v>
      </c>
      <c r="R6" t="s">
        <v>204</v>
      </c>
      <c r="S6" t="s">
        <v>205</v>
      </c>
      <c r="T6"/>
      <c r="U6" t="s">
        <v>201</v>
      </c>
      <c r="V6" t="s">
        <v>202</v>
      </c>
      <c r="W6" t="s">
        <v>203</v>
      </c>
      <c r="X6" t="s">
        <v>204</v>
      </c>
      <c r="Y6" t="s">
        <v>205</v>
      </c>
      <c r="AA6" t="s">
        <v>201</v>
      </c>
      <c r="AB6" t="s">
        <v>202</v>
      </c>
      <c r="AC6" t="s">
        <v>203</v>
      </c>
      <c r="AD6" t="s">
        <v>204</v>
      </c>
      <c r="AE6" t="s">
        <v>205</v>
      </c>
    </row>
    <row r="7" spans="1:31">
      <c r="A7" t="s">
        <v>0</v>
      </c>
      <c r="C7" s="1">
        <v>2.6411511000000001</v>
      </c>
      <c r="D7" s="1">
        <v>2.5752904000000001</v>
      </c>
      <c r="E7" s="1">
        <v>2.5752305</v>
      </c>
      <c r="F7" s="1">
        <v>2.5752302</v>
      </c>
      <c r="G7" s="1">
        <v>2.5752302</v>
      </c>
      <c r="H7" s="1"/>
      <c r="I7" s="1">
        <v>6.5920900000000004E-2</v>
      </c>
      <c r="J7" s="1">
        <v>6.02E-5</v>
      </c>
      <c r="K7" s="1">
        <v>2.9999999999999999E-7</v>
      </c>
      <c r="L7" s="1">
        <v>0</v>
      </c>
      <c r="M7" s="1">
        <v>0</v>
      </c>
      <c r="N7" s="1"/>
      <c r="O7" s="6">
        <f>I7/$G7</f>
        <v>2.5598061097605956E-2</v>
      </c>
      <c r="P7" s="6">
        <f t="shared" ref="P7:S7" si="0">J7/$G7</f>
        <v>2.3376550958434706E-5</v>
      </c>
      <c r="Q7" s="6">
        <f t="shared" si="0"/>
        <v>1.1649443999219952E-7</v>
      </c>
      <c r="R7" s="6">
        <f t="shared" si="0"/>
        <v>0</v>
      </c>
      <c r="S7" s="6">
        <f t="shared" si="0"/>
        <v>0</v>
      </c>
      <c r="T7" s="6"/>
      <c r="U7" s="2">
        <v>0.22</v>
      </c>
      <c r="V7" s="2">
        <v>0.23</v>
      </c>
      <c r="W7" s="2">
        <v>0.56000000000000005</v>
      </c>
      <c r="X7" s="2">
        <v>1.22</v>
      </c>
      <c r="Y7" s="2">
        <v>5.09</v>
      </c>
      <c r="AA7" s="3">
        <f>U7/$W7</f>
        <v>0.39285714285714285</v>
      </c>
      <c r="AB7" s="3">
        <f t="shared" ref="AB7:AE7" si="1">V7/$W7</f>
        <v>0.4107142857142857</v>
      </c>
      <c r="AC7" s="3">
        <f t="shared" si="1"/>
        <v>1</v>
      </c>
      <c r="AD7" s="3">
        <f t="shared" si="1"/>
        <v>2.1785714285714284</v>
      </c>
      <c r="AE7" s="3">
        <f t="shared" si="1"/>
        <v>9.0892857142857135</v>
      </c>
    </row>
    <row r="8" spans="1:31">
      <c r="A8" t="s">
        <v>1</v>
      </c>
      <c r="C8" s="1">
        <v>2.2681974999999999</v>
      </c>
      <c r="D8" s="1">
        <v>2.2088252000000002</v>
      </c>
      <c r="E8" s="1">
        <v>2.2083102000000001</v>
      </c>
      <c r="F8" s="1">
        <v>2.2083100999999998</v>
      </c>
      <c r="G8" s="1">
        <v>2.2083100999999998</v>
      </c>
      <c r="H8" s="1"/>
      <c r="I8" s="1">
        <v>5.98874E-2</v>
      </c>
      <c r="J8" s="1">
        <v>5.151E-4</v>
      </c>
      <c r="K8" s="1">
        <v>9.9999999999999995E-8</v>
      </c>
      <c r="L8" s="1">
        <v>0</v>
      </c>
      <c r="M8" s="1">
        <v>0</v>
      </c>
      <c r="N8" s="1"/>
      <c r="O8" s="6">
        <f t="shared" ref="O8:O71" si="2">I8/$G8</f>
        <v>2.7119107954992373E-2</v>
      </c>
      <c r="P8" s="6">
        <f t="shared" ref="P8:P71" si="3">J8/$G8</f>
        <v>2.3325528421031089E-4</v>
      </c>
      <c r="Q8" s="6">
        <f t="shared" ref="Q8:Q71" si="4">K8/$G8</f>
        <v>4.5283495284471143E-8</v>
      </c>
      <c r="R8" s="6">
        <f t="shared" ref="R8:R71" si="5">L8/$G8</f>
        <v>0</v>
      </c>
      <c r="S8" s="6">
        <f t="shared" ref="S8:S71" si="6">M8/$G8</f>
        <v>0</v>
      </c>
      <c r="T8" s="6"/>
      <c r="U8" s="2">
        <v>1.28</v>
      </c>
      <c r="V8" s="2">
        <v>0.91</v>
      </c>
      <c r="W8" s="2">
        <v>4.6900000000000004</v>
      </c>
      <c r="X8" s="2">
        <v>28.48</v>
      </c>
      <c r="Y8" s="2">
        <v>108.25</v>
      </c>
      <c r="AA8" s="3">
        <f t="shared" ref="AA8:AA71" si="7">U8/$W8</f>
        <v>0.27292110874200426</v>
      </c>
      <c r="AB8" s="3">
        <f t="shared" ref="AB8:AB71" si="8">V8/$W8</f>
        <v>0.19402985074626863</v>
      </c>
      <c r="AC8" s="3">
        <f t="shared" ref="AC8:AC71" si="9">W8/$W8</f>
        <v>1</v>
      </c>
      <c r="AD8" s="3">
        <f t="shared" ref="AD8:AD71" si="10">X8/$W8</f>
        <v>6.0724946695095943</v>
      </c>
      <c r="AE8" s="3">
        <f t="shared" ref="AE8:AE71" si="11">Y8/$W8</f>
        <v>23.08102345415778</v>
      </c>
    </row>
    <row r="9" spans="1:31">
      <c r="A9" t="s">
        <v>2</v>
      </c>
      <c r="C9" s="1">
        <v>2.4914578999999999</v>
      </c>
      <c r="D9" s="1">
        <v>2.4564621</v>
      </c>
      <c r="E9" s="1">
        <v>2.4563811000000002</v>
      </c>
      <c r="F9" s="1">
        <v>2.4563807</v>
      </c>
      <c r="G9" s="1">
        <v>2.4563806000000001</v>
      </c>
      <c r="H9" s="1"/>
      <c r="I9" s="1">
        <v>3.5077299999999999E-2</v>
      </c>
      <c r="J9" s="1">
        <v>8.1500000000000002E-5</v>
      </c>
      <c r="K9" s="1">
        <v>4.9999999999999998E-7</v>
      </c>
      <c r="L9" s="1">
        <v>9.9999999999999995E-8</v>
      </c>
      <c r="M9" s="1">
        <v>0</v>
      </c>
      <c r="N9" s="1"/>
      <c r="O9" s="6">
        <f t="shared" si="2"/>
        <v>1.4280075327088968E-2</v>
      </c>
      <c r="P9" s="6">
        <f t="shared" si="3"/>
        <v>3.3178897439590591E-5</v>
      </c>
      <c r="Q9" s="6">
        <f t="shared" si="4"/>
        <v>2.0355151803429808E-7</v>
      </c>
      <c r="R9" s="6">
        <f t="shared" si="5"/>
        <v>4.071030360685962E-8</v>
      </c>
      <c r="S9" s="6">
        <f t="shared" si="6"/>
        <v>0</v>
      </c>
      <c r="T9" s="6"/>
      <c r="U9" s="2">
        <v>1.24</v>
      </c>
      <c r="V9" s="2">
        <v>0.98</v>
      </c>
      <c r="W9" s="2">
        <v>5.38</v>
      </c>
      <c r="X9" s="2">
        <v>23.69</v>
      </c>
      <c r="Y9" s="2">
        <v>180.88</v>
      </c>
      <c r="AA9" s="3">
        <f t="shared" si="7"/>
        <v>0.23048327137546468</v>
      </c>
      <c r="AB9" s="3">
        <f t="shared" si="8"/>
        <v>0.18215613382899629</v>
      </c>
      <c r="AC9" s="3">
        <f t="shared" si="9"/>
        <v>1</v>
      </c>
      <c r="AD9" s="3">
        <f t="shared" si="10"/>
        <v>4.4033457249070631</v>
      </c>
      <c r="AE9" s="3">
        <f t="shared" si="11"/>
        <v>33.62081784386617</v>
      </c>
    </row>
    <row r="10" spans="1:31">
      <c r="A10" t="s">
        <v>3</v>
      </c>
      <c r="C10" s="1">
        <v>2.6839876</v>
      </c>
      <c r="D10" s="1">
        <v>2.6029870000000002</v>
      </c>
      <c r="E10" s="1">
        <v>2.6026018</v>
      </c>
      <c r="F10" s="1">
        <v>2.6025974000000001</v>
      </c>
      <c r="G10" s="1">
        <v>2.6025972999999998</v>
      </c>
      <c r="H10" s="1"/>
      <c r="I10" s="1">
        <v>8.1390299999999999E-2</v>
      </c>
      <c r="J10" s="1">
        <v>3.8969999999999999E-4</v>
      </c>
      <c r="K10" s="1">
        <v>4.5000000000000001E-6</v>
      </c>
      <c r="L10" s="1">
        <v>9.9999999999999995E-8</v>
      </c>
      <c r="M10" s="1">
        <v>0</v>
      </c>
      <c r="N10" s="1"/>
      <c r="O10" s="6">
        <f t="shared" si="2"/>
        <v>3.1272721292687121E-2</v>
      </c>
      <c r="P10" s="6">
        <f t="shared" si="3"/>
        <v>1.4973503584284824E-4</v>
      </c>
      <c r="Q10" s="6">
        <f t="shared" si="4"/>
        <v>1.7290419843285015E-6</v>
      </c>
      <c r="R10" s="6">
        <f t="shared" si="5"/>
        <v>3.842315520730003E-8</v>
      </c>
      <c r="S10" s="6">
        <f t="shared" si="6"/>
        <v>0</v>
      </c>
      <c r="T10" s="6"/>
      <c r="U10" s="2">
        <v>0.15</v>
      </c>
      <c r="V10" s="2">
        <v>0.14000000000000001</v>
      </c>
      <c r="W10" s="2">
        <v>0.37</v>
      </c>
      <c r="X10" s="2">
        <v>2.5499999999999998</v>
      </c>
      <c r="Y10" s="2">
        <v>12.16</v>
      </c>
      <c r="AA10" s="3">
        <f t="shared" si="7"/>
        <v>0.40540540540540537</v>
      </c>
      <c r="AB10" s="3">
        <f t="shared" si="8"/>
        <v>0.3783783783783784</v>
      </c>
      <c r="AC10" s="3">
        <f t="shared" si="9"/>
        <v>1</v>
      </c>
      <c r="AD10" s="3">
        <f t="shared" si="10"/>
        <v>6.8918918918918912</v>
      </c>
      <c r="AE10" s="3">
        <f t="shared" si="11"/>
        <v>32.864864864864863</v>
      </c>
    </row>
    <row r="11" spans="1:31">
      <c r="A11" t="s">
        <v>4</v>
      </c>
      <c r="C11" s="1">
        <v>2.4445942999999999</v>
      </c>
      <c r="D11" s="1">
        <v>2.3896080999999998</v>
      </c>
      <c r="E11" s="1">
        <v>2.3453795999999998</v>
      </c>
      <c r="F11" s="1">
        <v>2.3453792</v>
      </c>
      <c r="G11" s="1">
        <v>2.3453792</v>
      </c>
      <c r="H11" s="1"/>
      <c r="I11" s="1">
        <v>9.9215100000000001E-2</v>
      </c>
      <c r="J11" s="1">
        <v>4.4228900000000002E-2</v>
      </c>
      <c r="K11" s="1">
        <v>3.9999999999999998E-7</v>
      </c>
      <c r="L11" s="1">
        <v>0</v>
      </c>
      <c r="M11" s="1">
        <v>0</v>
      </c>
      <c r="N11" s="1"/>
      <c r="O11" s="6">
        <f t="shared" si="2"/>
        <v>4.2302370550570248E-2</v>
      </c>
      <c r="P11" s="6">
        <f t="shared" si="3"/>
        <v>1.8857888737138968E-2</v>
      </c>
      <c r="Q11" s="6">
        <f t="shared" si="4"/>
        <v>1.7054811435182847E-7</v>
      </c>
      <c r="R11" s="6">
        <f t="shared" si="5"/>
        <v>0</v>
      </c>
      <c r="S11" s="6">
        <f t="shared" si="6"/>
        <v>0</v>
      </c>
      <c r="T11" s="6"/>
      <c r="U11" s="2">
        <v>0.65</v>
      </c>
      <c r="V11" s="2">
        <v>0.42</v>
      </c>
      <c r="W11" s="2">
        <v>1.88</v>
      </c>
      <c r="X11" s="2">
        <v>4.6399999999999997</v>
      </c>
      <c r="Y11" s="2">
        <v>32.869999999999997</v>
      </c>
      <c r="AA11" s="3">
        <f t="shared" si="7"/>
        <v>0.34574468085106386</v>
      </c>
      <c r="AB11" s="3">
        <f t="shared" si="8"/>
        <v>0.22340425531914895</v>
      </c>
      <c r="AC11" s="3">
        <f t="shared" si="9"/>
        <v>1</v>
      </c>
      <c r="AD11" s="3">
        <f t="shared" si="10"/>
        <v>2.4680851063829787</v>
      </c>
      <c r="AE11" s="3">
        <f t="shared" si="11"/>
        <v>17.48404255319149</v>
      </c>
    </row>
    <row r="12" spans="1:31">
      <c r="A12" t="s">
        <v>5</v>
      </c>
      <c r="C12" s="1">
        <v>2.2324663999999999</v>
      </c>
      <c r="D12" s="1">
        <v>2.1910723999999999</v>
      </c>
      <c r="E12" s="1">
        <v>2.1611596999999998</v>
      </c>
      <c r="F12" s="1">
        <v>2.1611592000000002</v>
      </c>
      <c r="G12" s="1">
        <v>2.1611592000000002</v>
      </c>
      <c r="H12" s="1"/>
      <c r="I12" s="1">
        <v>7.1307200000000001E-2</v>
      </c>
      <c r="J12" s="1">
        <v>2.9913200000000001E-2</v>
      </c>
      <c r="K12" s="1">
        <v>4.9999999999999998E-7</v>
      </c>
      <c r="L12" s="1">
        <v>0</v>
      </c>
      <c r="M12" s="1">
        <v>0</v>
      </c>
      <c r="N12" s="1"/>
      <c r="O12" s="6">
        <f t="shared" si="2"/>
        <v>3.2994885337461484E-2</v>
      </c>
      <c r="P12" s="6">
        <f t="shared" si="3"/>
        <v>1.3841275552490533E-2</v>
      </c>
      <c r="Q12" s="6">
        <f t="shared" si="4"/>
        <v>2.3135731971989843E-7</v>
      </c>
      <c r="R12" s="6">
        <f t="shared" si="5"/>
        <v>0</v>
      </c>
      <c r="S12" s="6">
        <f t="shared" si="6"/>
        <v>0</v>
      </c>
      <c r="T12" s="6"/>
      <c r="U12" s="2">
        <v>0.31</v>
      </c>
      <c r="V12" s="2">
        <v>0.42</v>
      </c>
      <c r="W12" s="2">
        <v>1.42</v>
      </c>
      <c r="X12" s="2">
        <v>12.07</v>
      </c>
      <c r="Y12" s="2">
        <v>51.24</v>
      </c>
      <c r="AA12" s="3">
        <f t="shared" si="7"/>
        <v>0.21830985915492959</v>
      </c>
      <c r="AB12" s="3">
        <f t="shared" si="8"/>
        <v>0.29577464788732394</v>
      </c>
      <c r="AC12" s="3">
        <f t="shared" si="9"/>
        <v>1</v>
      </c>
      <c r="AD12" s="3">
        <f t="shared" si="10"/>
        <v>8.5</v>
      </c>
      <c r="AE12" s="3">
        <f t="shared" si="11"/>
        <v>36.084507042253527</v>
      </c>
    </row>
    <row r="13" spans="1:31">
      <c r="A13" t="s">
        <v>6</v>
      </c>
      <c r="C13" s="1">
        <v>2.5504107</v>
      </c>
      <c r="D13" s="1">
        <v>2.5339817</v>
      </c>
      <c r="E13" s="1">
        <v>2.4823236</v>
      </c>
      <c r="F13" s="1">
        <v>2.4823162000000001</v>
      </c>
      <c r="G13" s="1">
        <v>2.4823160999999998</v>
      </c>
      <c r="H13" s="1"/>
      <c r="I13" s="1">
        <v>6.8094600000000005E-2</v>
      </c>
      <c r="J13" s="1">
        <v>5.1665599999999999E-2</v>
      </c>
      <c r="K13" s="1">
        <v>7.5000000000000002E-6</v>
      </c>
      <c r="L13" s="1">
        <v>9.9999999999999995E-8</v>
      </c>
      <c r="M13" s="1">
        <v>0</v>
      </c>
      <c r="N13" s="1"/>
      <c r="O13" s="6">
        <f t="shared" si="2"/>
        <v>2.7431881056566489E-2</v>
      </c>
      <c r="P13" s="6">
        <f t="shared" si="3"/>
        <v>2.0813465295576178E-2</v>
      </c>
      <c r="Q13" s="6">
        <f t="shared" si="4"/>
        <v>3.021371855099357E-6</v>
      </c>
      <c r="R13" s="6">
        <f t="shared" si="5"/>
        <v>4.028495806799142E-8</v>
      </c>
      <c r="S13" s="6">
        <f t="shared" si="6"/>
        <v>0</v>
      </c>
      <c r="T13" s="6"/>
      <c r="U13" s="2">
        <v>0.18</v>
      </c>
      <c r="V13" s="2">
        <v>0.27</v>
      </c>
      <c r="W13" s="2">
        <v>0.89</v>
      </c>
      <c r="X13" s="2">
        <v>3.54</v>
      </c>
      <c r="Y13" s="2">
        <v>12.11</v>
      </c>
      <c r="AA13" s="3">
        <f t="shared" si="7"/>
        <v>0.20224719101123595</v>
      </c>
      <c r="AB13" s="3">
        <f t="shared" si="8"/>
        <v>0.30337078651685395</v>
      </c>
      <c r="AC13" s="3">
        <f t="shared" si="9"/>
        <v>1</v>
      </c>
      <c r="AD13" s="3">
        <f t="shared" si="10"/>
        <v>3.9775280898876404</v>
      </c>
      <c r="AE13" s="3">
        <f t="shared" si="11"/>
        <v>13.606741573033707</v>
      </c>
    </row>
    <row r="14" spans="1:31">
      <c r="A14" t="s">
        <v>7</v>
      </c>
      <c r="C14" s="1">
        <v>2.4794738000000001</v>
      </c>
      <c r="D14" s="1">
        <v>2.4245128</v>
      </c>
      <c r="E14" s="1">
        <v>2.4234558000000002</v>
      </c>
      <c r="F14" s="1">
        <v>2.4234517000000002</v>
      </c>
      <c r="G14" s="1">
        <v>2.4234517000000002</v>
      </c>
      <c r="H14" s="1"/>
      <c r="I14" s="1">
        <v>5.6022099999999998E-2</v>
      </c>
      <c r="J14" s="1">
        <v>1.0610999999999999E-3</v>
      </c>
      <c r="K14" s="1">
        <v>4.0999999999999997E-6</v>
      </c>
      <c r="L14" s="1">
        <v>0</v>
      </c>
      <c r="M14" s="1">
        <v>0</v>
      </c>
      <c r="N14" s="1"/>
      <c r="O14" s="6">
        <f t="shared" si="2"/>
        <v>2.311665629647168E-2</v>
      </c>
      <c r="P14" s="6">
        <f t="shared" si="3"/>
        <v>4.3784656405572263E-4</v>
      </c>
      <c r="Q14" s="6">
        <f t="shared" si="4"/>
        <v>1.6918018213443244E-6</v>
      </c>
      <c r="R14" s="6">
        <f t="shared" si="5"/>
        <v>0</v>
      </c>
      <c r="S14" s="6">
        <f t="shared" si="6"/>
        <v>0</v>
      </c>
      <c r="T14" s="6"/>
      <c r="U14" s="2">
        <v>0.26</v>
      </c>
      <c r="V14" s="2">
        <v>0.16</v>
      </c>
      <c r="W14" s="2">
        <v>0.28999999999999998</v>
      </c>
      <c r="X14" s="2">
        <v>1.2</v>
      </c>
      <c r="Y14" s="2">
        <v>4.18</v>
      </c>
      <c r="AA14" s="3">
        <f t="shared" si="7"/>
        <v>0.89655172413793116</v>
      </c>
      <c r="AB14" s="3">
        <f t="shared" si="8"/>
        <v>0.55172413793103459</v>
      </c>
      <c r="AC14" s="3">
        <f t="shared" si="9"/>
        <v>1</v>
      </c>
      <c r="AD14" s="3">
        <f t="shared" si="10"/>
        <v>4.1379310344827589</v>
      </c>
      <c r="AE14" s="3">
        <f t="shared" si="11"/>
        <v>14.413793103448276</v>
      </c>
    </row>
    <row r="15" spans="1:31">
      <c r="A15" t="s">
        <v>8</v>
      </c>
      <c r="C15" s="1">
        <v>2.2619701000000001</v>
      </c>
      <c r="D15" s="1">
        <v>2.2153591000000001</v>
      </c>
      <c r="E15" s="1">
        <v>2.0923172999999999</v>
      </c>
      <c r="F15" s="1">
        <v>2.0923134000000001</v>
      </c>
      <c r="G15" s="1">
        <v>2.0923132999999998</v>
      </c>
      <c r="H15" s="1"/>
      <c r="I15" s="1">
        <v>0.1696568</v>
      </c>
      <c r="J15" s="1">
        <v>0.1230458</v>
      </c>
      <c r="K15" s="1">
        <v>3.9999999999999998E-6</v>
      </c>
      <c r="L15" s="1">
        <v>9.9999999999999995E-8</v>
      </c>
      <c r="M15" s="1">
        <v>0</v>
      </c>
      <c r="N15" s="1"/>
      <c r="O15" s="6">
        <f t="shared" si="2"/>
        <v>8.1085753266492172E-2</v>
      </c>
      <c r="P15" s="6">
        <f t="shared" si="3"/>
        <v>5.8808496796344985E-2</v>
      </c>
      <c r="Q15" s="6">
        <f t="shared" si="4"/>
        <v>1.9117595820855319E-6</v>
      </c>
      <c r="R15" s="6">
        <f t="shared" si="5"/>
        <v>4.7793989552138298E-8</v>
      </c>
      <c r="S15" s="6">
        <f t="shared" si="6"/>
        <v>0</v>
      </c>
      <c r="T15" s="6"/>
      <c r="U15" s="2">
        <v>7.0000000000000007E-2</v>
      </c>
      <c r="V15" s="2">
        <v>0.08</v>
      </c>
      <c r="W15" s="2">
        <v>0.33</v>
      </c>
      <c r="X15" s="2">
        <v>0.68</v>
      </c>
      <c r="Y15" s="2">
        <v>4.76</v>
      </c>
      <c r="AA15" s="3">
        <f t="shared" si="7"/>
        <v>0.21212121212121213</v>
      </c>
      <c r="AB15" s="3">
        <f t="shared" si="8"/>
        <v>0.24242424242424243</v>
      </c>
      <c r="AC15" s="3">
        <f t="shared" si="9"/>
        <v>1</v>
      </c>
      <c r="AD15" s="3">
        <f t="shared" si="10"/>
        <v>2.0606060606060606</v>
      </c>
      <c r="AE15" s="3">
        <f t="shared" si="11"/>
        <v>14.424242424242422</v>
      </c>
    </row>
    <row r="16" spans="1:31">
      <c r="A16" t="s">
        <v>9</v>
      </c>
      <c r="C16" s="1">
        <v>2.2896871000000001</v>
      </c>
      <c r="D16" s="1">
        <v>2.2879757999999999</v>
      </c>
      <c r="E16" s="1">
        <v>2.2281266</v>
      </c>
      <c r="F16" s="1">
        <v>2.2281257000000001</v>
      </c>
      <c r="G16" s="1">
        <v>2.2281257000000001</v>
      </c>
      <c r="H16" s="1"/>
      <c r="I16" s="1">
        <v>6.1561400000000002E-2</v>
      </c>
      <c r="J16" s="1">
        <v>5.9850100000000003E-2</v>
      </c>
      <c r="K16" s="1">
        <v>8.9999999999999996E-7</v>
      </c>
      <c r="L16" s="1">
        <v>0</v>
      </c>
      <c r="M16" s="1">
        <v>0</v>
      </c>
      <c r="N16" s="1"/>
      <c r="O16" s="6">
        <f t="shared" si="2"/>
        <v>2.7629231151545895E-2</v>
      </c>
      <c r="P16" s="6">
        <f t="shared" si="3"/>
        <v>2.6861186512053607E-2</v>
      </c>
      <c r="Q16" s="6">
        <f t="shared" si="4"/>
        <v>4.0392694182379382E-7</v>
      </c>
      <c r="R16" s="6">
        <f t="shared" si="5"/>
        <v>0</v>
      </c>
      <c r="S16" s="6">
        <f t="shared" si="6"/>
        <v>0</v>
      </c>
      <c r="T16" s="6"/>
      <c r="U16" s="2">
        <v>0.13</v>
      </c>
      <c r="V16" s="2">
        <v>7.0000000000000007E-2</v>
      </c>
      <c r="W16" s="2">
        <v>0.13</v>
      </c>
      <c r="X16" s="2">
        <v>0.48</v>
      </c>
      <c r="Y16" s="2">
        <v>3.66</v>
      </c>
      <c r="AA16" s="3">
        <f t="shared" si="7"/>
        <v>1</v>
      </c>
      <c r="AB16" s="3">
        <f t="shared" si="8"/>
        <v>0.53846153846153855</v>
      </c>
      <c r="AC16" s="3">
        <f t="shared" si="9"/>
        <v>1</v>
      </c>
      <c r="AD16" s="3">
        <f t="shared" si="10"/>
        <v>3.6923076923076921</v>
      </c>
      <c r="AE16" s="3">
        <f t="shared" si="11"/>
        <v>28.153846153846153</v>
      </c>
    </row>
    <row r="17" spans="1:31">
      <c r="A17" t="s">
        <v>10</v>
      </c>
      <c r="C17" s="1">
        <v>2.3102391999999998</v>
      </c>
      <c r="D17" s="1">
        <v>2.2712621999999998</v>
      </c>
      <c r="E17" s="1">
        <v>2.2708601000000002</v>
      </c>
      <c r="F17" s="1">
        <v>2.2708553</v>
      </c>
      <c r="G17" s="1">
        <v>2.2708552000000002</v>
      </c>
      <c r="H17" s="1"/>
      <c r="I17" s="1">
        <v>3.9384000000000002E-2</v>
      </c>
      <c r="J17" s="1">
        <v>4.0700000000000003E-4</v>
      </c>
      <c r="K17" s="1">
        <v>4.8999999999999997E-6</v>
      </c>
      <c r="L17" s="1">
        <v>9.9999999999999995E-8</v>
      </c>
      <c r="M17" s="1">
        <v>0</v>
      </c>
      <c r="N17" s="1"/>
      <c r="O17" s="6">
        <f t="shared" si="2"/>
        <v>1.7343245839717126E-2</v>
      </c>
      <c r="P17" s="6">
        <f t="shared" si="3"/>
        <v>1.7922763195116976E-4</v>
      </c>
      <c r="Q17" s="6">
        <f t="shared" si="4"/>
        <v>2.1577773871271051E-6</v>
      </c>
      <c r="R17" s="6">
        <f t="shared" si="5"/>
        <v>4.4036273206675611E-8</v>
      </c>
      <c r="S17" s="6">
        <f t="shared" si="6"/>
        <v>0</v>
      </c>
      <c r="T17" s="6"/>
      <c r="U17" s="2">
        <v>2.68</v>
      </c>
      <c r="V17" s="2">
        <v>2.1</v>
      </c>
      <c r="W17" s="2">
        <v>5.42</v>
      </c>
      <c r="X17" s="2">
        <v>42.67</v>
      </c>
      <c r="Y17" s="2">
        <v>197.43</v>
      </c>
      <c r="AA17" s="3">
        <f t="shared" si="7"/>
        <v>0.49446494464944651</v>
      </c>
      <c r="AB17" s="3">
        <f t="shared" si="8"/>
        <v>0.38745387453874541</v>
      </c>
      <c r="AC17" s="3">
        <f t="shared" si="9"/>
        <v>1</v>
      </c>
      <c r="AD17" s="3">
        <f t="shared" si="10"/>
        <v>7.8726937269372694</v>
      </c>
      <c r="AE17" s="3">
        <f t="shared" si="11"/>
        <v>36.426199261992622</v>
      </c>
    </row>
    <row r="18" spans="1:31">
      <c r="A18" t="s">
        <v>11</v>
      </c>
      <c r="C18" s="1">
        <v>2.5703018000000002</v>
      </c>
      <c r="D18" s="1">
        <v>2.5117961000000002</v>
      </c>
      <c r="E18" s="1">
        <v>2.5091033</v>
      </c>
      <c r="F18" s="1">
        <v>2.5091028999999998</v>
      </c>
      <c r="G18" s="1">
        <v>2.5091028999999998</v>
      </c>
      <c r="H18" s="1"/>
      <c r="I18" s="1">
        <v>6.1198900000000001E-2</v>
      </c>
      <c r="J18" s="1">
        <v>2.6932000000000002E-3</v>
      </c>
      <c r="K18" s="1">
        <v>3.9999999999999998E-7</v>
      </c>
      <c r="L18" s="1">
        <v>0</v>
      </c>
      <c r="M18" s="1">
        <v>0</v>
      </c>
      <c r="N18" s="1"/>
      <c r="O18" s="6">
        <f t="shared" si="2"/>
        <v>2.4390749378991196E-2</v>
      </c>
      <c r="P18" s="6">
        <f t="shared" si="3"/>
        <v>1.0733716819664911E-3</v>
      </c>
      <c r="Q18" s="6">
        <f t="shared" si="4"/>
        <v>1.5941952799145861E-7</v>
      </c>
      <c r="R18" s="6">
        <f t="shared" si="5"/>
        <v>0</v>
      </c>
      <c r="S18" s="6">
        <f t="shared" si="6"/>
        <v>0</v>
      </c>
      <c r="T18" s="6"/>
      <c r="U18" s="2">
        <v>4.2300000000000004</v>
      </c>
      <c r="V18" s="2">
        <v>3.65</v>
      </c>
      <c r="W18" s="2">
        <v>12.66</v>
      </c>
      <c r="X18" s="2">
        <v>84.09</v>
      </c>
      <c r="Y18" s="2">
        <v>261.38</v>
      </c>
      <c r="AA18" s="3">
        <f t="shared" si="7"/>
        <v>0.33412322274881517</v>
      </c>
      <c r="AB18" s="3">
        <f t="shared" si="8"/>
        <v>0.28830963665086889</v>
      </c>
      <c r="AC18" s="3">
        <f t="shared" si="9"/>
        <v>1</v>
      </c>
      <c r="AD18" s="3">
        <f t="shared" si="10"/>
        <v>6.6421800947867302</v>
      </c>
      <c r="AE18" s="3">
        <f t="shared" si="11"/>
        <v>20.646129541864138</v>
      </c>
    </row>
    <row r="19" spans="1:31">
      <c r="A19" t="s">
        <v>12</v>
      </c>
      <c r="C19" s="1">
        <v>2.6643189999999999</v>
      </c>
      <c r="D19" s="1">
        <v>2.6386634999999998</v>
      </c>
      <c r="E19" s="1">
        <v>2.5503192000000001</v>
      </c>
      <c r="F19" s="1">
        <v>2.5503187</v>
      </c>
      <c r="G19" s="1">
        <v>2.5503187</v>
      </c>
      <c r="H19" s="1"/>
      <c r="I19" s="1">
        <v>0.1140003</v>
      </c>
      <c r="J19" s="1">
        <v>8.8344800000000001E-2</v>
      </c>
      <c r="K19" s="1">
        <v>4.9999999999999998E-7</v>
      </c>
      <c r="L19" s="1">
        <v>0</v>
      </c>
      <c r="M19" s="1">
        <v>0</v>
      </c>
      <c r="N19" s="1"/>
      <c r="O19" s="6">
        <f t="shared" si="2"/>
        <v>4.4700413324813087E-2</v>
      </c>
      <c r="P19" s="6">
        <f t="shared" si="3"/>
        <v>3.4640690200797256E-2</v>
      </c>
      <c r="Q19" s="6">
        <f t="shared" si="4"/>
        <v>1.9605392847568422E-7</v>
      </c>
      <c r="R19" s="6">
        <f t="shared" si="5"/>
        <v>0</v>
      </c>
      <c r="S19" s="6">
        <f t="shared" si="6"/>
        <v>0</v>
      </c>
      <c r="T19" s="6"/>
      <c r="U19" s="2">
        <v>2.65</v>
      </c>
      <c r="V19" s="2">
        <v>2.23</v>
      </c>
      <c r="W19" s="2">
        <v>6.74</v>
      </c>
      <c r="X19" s="2">
        <v>18.190000000000001</v>
      </c>
      <c r="Y19" s="2"/>
      <c r="AA19" s="3">
        <f t="shared" si="7"/>
        <v>0.39317507418397624</v>
      </c>
      <c r="AB19" s="3">
        <f t="shared" si="8"/>
        <v>0.33086053412462907</v>
      </c>
      <c r="AC19" s="3">
        <f t="shared" si="9"/>
        <v>1</v>
      </c>
      <c r="AD19" s="3">
        <f t="shared" si="10"/>
        <v>2.6988130563798221</v>
      </c>
      <c r="AE19" s="3">
        <f t="shared" si="11"/>
        <v>0</v>
      </c>
    </row>
    <row r="20" spans="1:31">
      <c r="A20" t="s">
        <v>13</v>
      </c>
      <c r="C20" s="1">
        <v>2.4435506</v>
      </c>
      <c r="D20" s="1">
        <v>2.3894590999999998</v>
      </c>
      <c r="E20" s="1">
        <v>2.3265158000000001</v>
      </c>
      <c r="F20" s="1">
        <v>2.3265093000000001</v>
      </c>
      <c r="G20" s="1">
        <v>2.3265093000000001</v>
      </c>
      <c r="H20" s="1"/>
      <c r="I20" s="1">
        <v>0.1170413</v>
      </c>
      <c r="J20" s="1">
        <v>6.29498E-2</v>
      </c>
      <c r="K20" s="1">
        <v>6.4999999999999996E-6</v>
      </c>
      <c r="L20" s="1">
        <v>0</v>
      </c>
      <c r="M20" s="1">
        <v>0</v>
      </c>
      <c r="N20" s="1"/>
      <c r="O20" s="6">
        <f t="shared" si="2"/>
        <v>5.0307686283480577E-2</v>
      </c>
      <c r="P20" s="6">
        <f t="shared" si="3"/>
        <v>2.7057618037460669E-2</v>
      </c>
      <c r="Q20" s="6">
        <f t="shared" si="4"/>
        <v>2.7938852425820947E-6</v>
      </c>
      <c r="R20" s="6">
        <f t="shared" si="5"/>
        <v>0</v>
      </c>
      <c r="S20" s="6">
        <f t="shared" si="6"/>
        <v>0</v>
      </c>
      <c r="T20" s="6"/>
      <c r="U20" s="2">
        <v>4.5</v>
      </c>
      <c r="V20" s="2">
        <v>2.92</v>
      </c>
      <c r="W20" s="2">
        <v>6.88</v>
      </c>
      <c r="X20" s="2">
        <v>39.4</v>
      </c>
      <c r="Y20" s="2">
        <v>160.26</v>
      </c>
      <c r="AA20" s="3">
        <f t="shared" si="7"/>
        <v>0.65406976744186052</v>
      </c>
      <c r="AB20" s="3">
        <f t="shared" si="8"/>
        <v>0.42441860465116277</v>
      </c>
      <c r="AC20" s="3">
        <f t="shared" si="9"/>
        <v>1</v>
      </c>
      <c r="AD20" s="3">
        <f t="shared" si="10"/>
        <v>5.7267441860465116</v>
      </c>
      <c r="AE20" s="3">
        <f t="shared" si="11"/>
        <v>23.293604651162791</v>
      </c>
    </row>
    <row r="21" spans="1:31">
      <c r="A21" t="s">
        <v>14</v>
      </c>
      <c r="C21" s="1">
        <v>2.1571802</v>
      </c>
      <c r="D21" s="1">
        <v>2.1082196</v>
      </c>
      <c r="E21" s="1">
        <v>2.1078016000000002</v>
      </c>
      <c r="F21" s="1">
        <v>2.1077978000000002</v>
      </c>
      <c r="G21" s="1">
        <v>2.1077978000000002</v>
      </c>
      <c r="H21" s="1"/>
      <c r="I21" s="1">
        <v>4.93824E-2</v>
      </c>
      <c r="J21" s="1">
        <v>4.2180000000000001E-4</v>
      </c>
      <c r="K21" s="1">
        <v>3.8E-6</v>
      </c>
      <c r="L21" s="1">
        <v>0</v>
      </c>
      <c r="M21" s="1">
        <v>0</v>
      </c>
      <c r="N21" s="1"/>
      <c r="O21" s="6">
        <f t="shared" si="2"/>
        <v>2.3428433220681791E-2</v>
      </c>
      <c r="P21" s="6">
        <f t="shared" si="3"/>
        <v>2.0011407166285115E-4</v>
      </c>
      <c r="Q21" s="6">
        <f t="shared" si="4"/>
        <v>1.8028294744401004E-6</v>
      </c>
      <c r="R21" s="6">
        <f t="shared" si="5"/>
        <v>0</v>
      </c>
      <c r="S21" s="6">
        <f t="shared" si="6"/>
        <v>0</v>
      </c>
      <c r="T21" s="6"/>
      <c r="U21" s="2">
        <v>0.2</v>
      </c>
      <c r="V21" s="2">
        <v>0.22</v>
      </c>
      <c r="W21" s="2">
        <v>0.48</v>
      </c>
      <c r="X21" s="2">
        <v>2.65</v>
      </c>
      <c r="Y21" s="2">
        <v>7.13</v>
      </c>
      <c r="AA21" s="3">
        <f t="shared" si="7"/>
        <v>0.41666666666666669</v>
      </c>
      <c r="AB21" s="3">
        <f t="shared" si="8"/>
        <v>0.45833333333333337</v>
      </c>
      <c r="AC21" s="3">
        <f t="shared" si="9"/>
        <v>1</v>
      </c>
      <c r="AD21" s="3">
        <f t="shared" si="10"/>
        <v>5.520833333333333</v>
      </c>
      <c r="AE21" s="3">
        <f t="shared" si="11"/>
        <v>14.854166666666668</v>
      </c>
    </row>
    <row r="22" spans="1:31">
      <c r="A22" t="s">
        <v>15</v>
      </c>
      <c r="C22" s="1">
        <v>2.0322521999999998</v>
      </c>
      <c r="D22" s="1">
        <v>2.0115362000000001</v>
      </c>
      <c r="E22" s="1">
        <v>1.9240349999999999</v>
      </c>
      <c r="F22" s="1">
        <v>1.9240347</v>
      </c>
      <c r="G22" s="1">
        <v>1.9240347</v>
      </c>
      <c r="H22" s="1"/>
      <c r="I22" s="1">
        <v>0.10821749999999999</v>
      </c>
      <c r="J22" s="1">
        <v>8.7501499999999996E-2</v>
      </c>
      <c r="K22" s="1">
        <v>2.9999999999999999E-7</v>
      </c>
      <c r="L22" s="1">
        <v>0</v>
      </c>
      <c r="M22" s="1">
        <v>0</v>
      </c>
      <c r="N22" s="1"/>
      <c r="O22" s="6">
        <f t="shared" si="2"/>
        <v>5.6245087471655263E-2</v>
      </c>
      <c r="P22" s="6">
        <f t="shared" si="3"/>
        <v>4.5478129890276928E-2</v>
      </c>
      <c r="Q22" s="6">
        <f t="shared" si="4"/>
        <v>1.5592234381219838E-7</v>
      </c>
      <c r="R22" s="6">
        <f t="shared" si="5"/>
        <v>0</v>
      </c>
      <c r="S22" s="6">
        <f t="shared" si="6"/>
        <v>0</v>
      </c>
      <c r="T22" s="6"/>
      <c r="U22" s="2">
        <v>0.05</v>
      </c>
      <c r="V22" s="2">
        <v>0.02</v>
      </c>
      <c r="W22" s="2">
        <v>0.17</v>
      </c>
      <c r="X22" s="2">
        <v>0.96</v>
      </c>
      <c r="Y22" s="2">
        <v>2.58</v>
      </c>
      <c r="AA22" s="3">
        <f t="shared" si="7"/>
        <v>0.29411764705882354</v>
      </c>
      <c r="AB22" s="3">
        <f t="shared" si="8"/>
        <v>0.11764705882352941</v>
      </c>
      <c r="AC22" s="3">
        <f t="shared" si="9"/>
        <v>1</v>
      </c>
      <c r="AD22" s="3">
        <f t="shared" si="10"/>
        <v>5.6470588235294112</v>
      </c>
      <c r="AE22" s="3">
        <f t="shared" si="11"/>
        <v>15.176470588235293</v>
      </c>
    </row>
    <row r="23" spans="1:31">
      <c r="A23" t="s">
        <v>16</v>
      </c>
      <c r="C23" s="1">
        <v>2.4564211999999999</v>
      </c>
      <c r="D23" s="1">
        <v>2.4163858999999999</v>
      </c>
      <c r="E23" s="1">
        <v>2.3794597999999998</v>
      </c>
      <c r="F23" s="1">
        <v>2.3794564999999999</v>
      </c>
      <c r="G23" s="1">
        <v>2.3794564999999999</v>
      </c>
      <c r="H23" s="1"/>
      <c r="I23" s="1">
        <v>7.6964699999999997E-2</v>
      </c>
      <c r="J23" s="1">
        <v>3.6929400000000001E-2</v>
      </c>
      <c r="K23" s="1">
        <v>3.3000000000000002E-6</v>
      </c>
      <c r="L23" s="1">
        <v>0</v>
      </c>
      <c r="M23" s="1">
        <v>0</v>
      </c>
      <c r="N23" s="1"/>
      <c r="O23" s="6">
        <f t="shared" si="2"/>
        <v>3.2345495704586322E-2</v>
      </c>
      <c r="P23" s="6">
        <f t="shared" si="3"/>
        <v>1.5520098812480919E-2</v>
      </c>
      <c r="Q23" s="6">
        <f t="shared" si="4"/>
        <v>1.3868713296502796E-6</v>
      </c>
      <c r="R23" s="6">
        <f t="shared" si="5"/>
        <v>0</v>
      </c>
      <c r="S23" s="6">
        <f t="shared" si="6"/>
        <v>0</v>
      </c>
      <c r="T23" s="6"/>
      <c r="U23" s="2">
        <v>7.0000000000000007E-2</v>
      </c>
      <c r="V23" s="2">
        <v>0.05</v>
      </c>
      <c r="W23" s="2">
        <v>0.24</v>
      </c>
      <c r="X23" s="2">
        <v>0.86</v>
      </c>
      <c r="Y23" s="2">
        <v>2.12</v>
      </c>
      <c r="AA23" s="3">
        <f t="shared" si="7"/>
        <v>0.29166666666666669</v>
      </c>
      <c r="AB23" s="3">
        <f t="shared" si="8"/>
        <v>0.20833333333333334</v>
      </c>
      <c r="AC23" s="3">
        <f t="shared" si="9"/>
        <v>1</v>
      </c>
      <c r="AD23" s="3">
        <f t="shared" si="10"/>
        <v>3.5833333333333335</v>
      </c>
      <c r="AE23" s="3">
        <f t="shared" si="11"/>
        <v>8.8333333333333339</v>
      </c>
    </row>
    <row r="24" spans="1:31">
      <c r="A24" t="s">
        <v>17</v>
      </c>
      <c r="C24" s="1">
        <v>1.8403541999999999</v>
      </c>
      <c r="D24" s="1">
        <v>1.7740201</v>
      </c>
      <c r="E24" s="1">
        <v>1.7579209</v>
      </c>
      <c r="F24" s="1">
        <v>1.7579206000000001</v>
      </c>
      <c r="G24" s="1">
        <v>1.7579206000000001</v>
      </c>
      <c r="H24" s="1"/>
      <c r="I24" s="1">
        <v>8.2433599999999996E-2</v>
      </c>
      <c r="J24" s="1">
        <v>1.6099499999999999E-2</v>
      </c>
      <c r="K24" s="1">
        <v>2.9999999999999999E-7</v>
      </c>
      <c r="L24" s="1">
        <v>0</v>
      </c>
      <c r="M24" s="1">
        <v>0</v>
      </c>
      <c r="N24" s="1"/>
      <c r="O24" s="6">
        <f t="shared" si="2"/>
        <v>4.6892675357464948E-2</v>
      </c>
      <c r="P24" s="6">
        <f t="shared" si="3"/>
        <v>9.1582634619561312E-3</v>
      </c>
      <c r="Q24" s="6">
        <f t="shared" si="4"/>
        <v>1.7065617184302863E-7</v>
      </c>
      <c r="R24" s="6">
        <f t="shared" si="5"/>
        <v>0</v>
      </c>
      <c r="S24" s="6">
        <f t="shared" si="6"/>
        <v>0</v>
      </c>
      <c r="T24" s="6"/>
      <c r="U24" s="2">
        <v>0.43</v>
      </c>
      <c r="V24" s="2">
        <v>0.26</v>
      </c>
      <c r="W24" s="2">
        <v>0.54</v>
      </c>
      <c r="X24" s="2">
        <v>2.77</v>
      </c>
      <c r="Y24" s="2">
        <v>9.26</v>
      </c>
      <c r="AA24" s="3">
        <f t="shared" si="7"/>
        <v>0.79629629629629628</v>
      </c>
      <c r="AB24" s="3">
        <f t="shared" si="8"/>
        <v>0.48148148148148145</v>
      </c>
      <c r="AC24" s="3">
        <f t="shared" si="9"/>
        <v>1</v>
      </c>
      <c r="AD24" s="3">
        <f t="shared" si="10"/>
        <v>5.1296296296296298</v>
      </c>
      <c r="AE24" s="3">
        <f t="shared" si="11"/>
        <v>17.148148148148145</v>
      </c>
    </row>
    <row r="25" spans="1:31">
      <c r="A25" t="s">
        <v>18</v>
      </c>
      <c r="C25" s="1">
        <v>2.0557072000000001</v>
      </c>
      <c r="D25" s="1">
        <v>2.0317571999999999</v>
      </c>
      <c r="E25" s="1">
        <v>1.8873164</v>
      </c>
      <c r="F25" s="1">
        <v>1.8873073</v>
      </c>
      <c r="G25" s="1">
        <v>1.8873073</v>
      </c>
      <c r="H25" s="1"/>
      <c r="I25" s="1">
        <v>0.16839989999999999</v>
      </c>
      <c r="J25" s="1">
        <v>0.14444989999999999</v>
      </c>
      <c r="K25" s="1">
        <v>9.0999999999999993E-6</v>
      </c>
      <c r="L25" s="1">
        <v>0</v>
      </c>
      <c r="M25" s="1">
        <v>0</v>
      </c>
      <c r="N25" s="1"/>
      <c r="O25" s="6">
        <f t="shared" si="2"/>
        <v>8.9227599554137255E-2</v>
      </c>
      <c r="P25" s="6">
        <f t="shared" si="3"/>
        <v>7.653756227192042E-2</v>
      </c>
      <c r="Q25" s="6">
        <f t="shared" si="4"/>
        <v>4.8216843118235162E-6</v>
      </c>
      <c r="R25" s="6">
        <f t="shared" si="5"/>
        <v>0</v>
      </c>
      <c r="S25" s="6">
        <f t="shared" si="6"/>
        <v>0</v>
      </c>
      <c r="T25" s="6"/>
      <c r="U25" s="2">
        <v>5.44</v>
      </c>
      <c r="V25" s="2">
        <v>4.57</v>
      </c>
      <c r="W25" s="2">
        <v>20.71</v>
      </c>
      <c r="X25" s="2">
        <v>88.44</v>
      </c>
      <c r="Y25" s="2">
        <v>702.97</v>
      </c>
      <c r="AA25" s="3">
        <f t="shared" si="7"/>
        <v>0.2626750362143892</v>
      </c>
      <c r="AB25" s="3">
        <f t="shared" si="8"/>
        <v>0.22066634476098504</v>
      </c>
      <c r="AC25" s="3">
        <f t="shared" si="9"/>
        <v>1</v>
      </c>
      <c r="AD25" s="3">
        <f t="shared" si="10"/>
        <v>4.2704007725736357</v>
      </c>
      <c r="AE25" s="3">
        <f t="shared" si="11"/>
        <v>33.943505552873006</v>
      </c>
    </row>
    <row r="26" spans="1:31">
      <c r="A26" t="s">
        <v>19</v>
      </c>
      <c r="C26" s="1">
        <v>2.6207357</v>
      </c>
      <c r="D26" s="1">
        <v>2.5439620999999999</v>
      </c>
      <c r="E26" s="1">
        <v>2.5377882999999999</v>
      </c>
      <c r="F26" s="1">
        <v>2.5377879999999999</v>
      </c>
      <c r="G26" s="1">
        <v>2.5377879999999999</v>
      </c>
      <c r="H26" s="1"/>
      <c r="I26" s="1">
        <v>8.2947699999999999E-2</v>
      </c>
      <c r="J26" s="1">
        <v>6.1741000000000001E-3</v>
      </c>
      <c r="K26" s="1">
        <v>2.9999999999999999E-7</v>
      </c>
      <c r="L26" s="1">
        <v>0</v>
      </c>
      <c r="M26" s="1">
        <v>0</v>
      </c>
      <c r="N26" s="1"/>
      <c r="O26" s="6">
        <f t="shared" si="2"/>
        <v>3.2685039097040416E-2</v>
      </c>
      <c r="P26" s="6">
        <f t="shared" si="3"/>
        <v>2.4328667327609714E-3</v>
      </c>
      <c r="Q26" s="6">
        <f t="shared" si="4"/>
        <v>1.1821318407999408E-7</v>
      </c>
      <c r="R26" s="6">
        <f t="shared" si="5"/>
        <v>0</v>
      </c>
      <c r="S26" s="6">
        <f t="shared" si="6"/>
        <v>0</v>
      </c>
      <c r="T26" s="6"/>
      <c r="U26" s="2">
        <v>0.61</v>
      </c>
      <c r="V26" s="2">
        <v>0.73</v>
      </c>
      <c r="W26" s="2">
        <v>2.37</v>
      </c>
      <c r="X26" s="2">
        <v>6.26</v>
      </c>
      <c r="Y26" s="2">
        <v>51.54</v>
      </c>
      <c r="AA26" s="3">
        <f t="shared" si="7"/>
        <v>0.2573839662447257</v>
      </c>
      <c r="AB26" s="3">
        <f t="shared" si="8"/>
        <v>0.30801687763713076</v>
      </c>
      <c r="AC26" s="3">
        <f t="shared" si="9"/>
        <v>1</v>
      </c>
      <c r="AD26" s="3">
        <f t="shared" si="10"/>
        <v>2.6413502109704639</v>
      </c>
      <c r="AE26" s="3">
        <f t="shared" si="11"/>
        <v>21.746835443037973</v>
      </c>
    </row>
    <row r="27" spans="1:31">
      <c r="A27" t="s">
        <v>20</v>
      </c>
      <c r="C27" s="1">
        <v>2.1901861</v>
      </c>
      <c r="D27" s="1">
        <v>2.1289696999999999</v>
      </c>
      <c r="E27" s="1">
        <v>2.1016819</v>
      </c>
      <c r="F27" s="1">
        <v>2.1016816</v>
      </c>
      <c r="G27" s="1">
        <v>2.1016816</v>
      </c>
      <c r="H27" s="1"/>
      <c r="I27" s="1">
        <v>8.85045E-2</v>
      </c>
      <c r="J27" s="1">
        <v>2.7288099999999999E-2</v>
      </c>
      <c r="K27" s="1">
        <v>2.9999999999999999E-7</v>
      </c>
      <c r="L27" s="1">
        <v>0</v>
      </c>
      <c r="M27" s="1">
        <v>0</v>
      </c>
      <c r="N27" s="1"/>
      <c r="O27" s="6">
        <f t="shared" si="2"/>
        <v>4.2111278892102401E-2</v>
      </c>
      <c r="P27" s="6">
        <f t="shared" si="3"/>
        <v>1.2983936291777022E-2</v>
      </c>
      <c r="Q27" s="6">
        <f t="shared" si="4"/>
        <v>1.4274283982883039E-7</v>
      </c>
      <c r="R27" s="6">
        <f t="shared" si="5"/>
        <v>0</v>
      </c>
      <c r="S27" s="6">
        <f t="shared" si="6"/>
        <v>0</v>
      </c>
      <c r="T27" s="6"/>
      <c r="U27" s="2">
        <v>0.24</v>
      </c>
      <c r="V27" s="2">
        <v>0.17</v>
      </c>
      <c r="W27" s="2">
        <v>0.31</v>
      </c>
      <c r="X27" s="2">
        <v>0.69</v>
      </c>
      <c r="Y27" s="2">
        <v>1.72</v>
      </c>
      <c r="AA27" s="3">
        <f t="shared" si="7"/>
        <v>0.77419354838709675</v>
      </c>
      <c r="AB27" s="3">
        <f t="shared" si="8"/>
        <v>0.54838709677419362</v>
      </c>
      <c r="AC27" s="3">
        <f t="shared" si="9"/>
        <v>1</v>
      </c>
      <c r="AD27" s="3">
        <f t="shared" si="10"/>
        <v>2.225806451612903</v>
      </c>
      <c r="AE27" s="3">
        <f t="shared" si="11"/>
        <v>5.5483870967741931</v>
      </c>
    </row>
    <row r="28" spans="1:31">
      <c r="A28" t="s">
        <v>21</v>
      </c>
      <c r="C28" s="1">
        <v>2.4169749999999999</v>
      </c>
      <c r="D28" s="1">
        <v>2.3585455</v>
      </c>
      <c r="E28" s="1">
        <v>2.3582432</v>
      </c>
      <c r="F28" s="1">
        <v>2.3582405</v>
      </c>
      <c r="G28" s="1">
        <v>2.3582404000000001</v>
      </c>
      <c r="H28" s="1"/>
      <c r="I28" s="1">
        <v>5.8734599999999998E-2</v>
      </c>
      <c r="J28" s="1">
        <v>3.0509999999999999E-4</v>
      </c>
      <c r="K28" s="1">
        <v>2.7999999999999999E-6</v>
      </c>
      <c r="L28" s="1">
        <v>9.9999999999999995E-8</v>
      </c>
      <c r="M28" s="1">
        <v>0</v>
      </c>
      <c r="N28" s="1"/>
      <c r="O28" s="6">
        <f t="shared" si="2"/>
        <v>2.4906112201283633E-2</v>
      </c>
      <c r="P28" s="6">
        <f t="shared" si="3"/>
        <v>1.2937612297711463E-4</v>
      </c>
      <c r="Q28" s="6">
        <f t="shared" si="4"/>
        <v>1.1873259401374007E-6</v>
      </c>
      <c r="R28" s="6">
        <f t="shared" si="5"/>
        <v>4.2404497862050024E-8</v>
      </c>
      <c r="S28" s="6">
        <f t="shared" si="6"/>
        <v>0</v>
      </c>
      <c r="T28" s="6"/>
      <c r="U28" s="2">
        <v>0.12</v>
      </c>
      <c r="V28" s="2">
        <v>0.05</v>
      </c>
      <c r="W28" s="2">
        <v>0.11</v>
      </c>
      <c r="X28" s="2">
        <v>0.57999999999999996</v>
      </c>
      <c r="Y28" s="2">
        <v>1.23</v>
      </c>
      <c r="AA28" s="3">
        <f t="shared" si="7"/>
        <v>1.0909090909090908</v>
      </c>
      <c r="AB28" s="3">
        <f t="shared" si="8"/>
        <v>0.45454545454545459</v>
      </c>
      <c r="AC28" s="3">
        <f t="shared" si="9"/>
        <v>1</v>
      </c>
      <c r="AD28" s="3">
        <f t="shared" si="10"/>
        <v>5.2727272727272725</v>
      </c>
      <c r="AE28" s="3">
        <f t="shared" si="11"/>
        <v>11.181818181818182</v>
      </c>
    </row>
    <row r="29" spans="1:31">
      <c r="A29" t="s">
        <v>22</v>
      </c>
      <c r="C29" s="1">
        <v>2.3601614</v>
      </c>
      <c r="D29" s="1">
        <v>2.2895667</v>
      </c>
      <c r="E29" s="1">
        <v>2.2890492999999998</v>
      </c>
      <c r="F29" s="1">
        <v>2.2890424999999999</v>
      </c>
      <c r="G29" s="1">
        <v>2.2890424</v>
      </c>
      <c r="H29" s="1"/>
      <c r="I29" s="1">
        <v>7.1119000000000002E-2</v>
      </c>
      <c r="J29" s="1">
        <v>5.243E-4</v>
      </c>
      <c r="K29" s="1">
        <v>6.9E-6</v>
      </c>
      <c r="L29" s="1">
        <v>9.9999999999999995E-8</v>
      </c>
      <c r="M29" s="1">
        <v>0</v>
      </c>
      <c r="N29" s="1"/>
      <c r="O29" s="6">
        <f t="shared" si="2"/>
        <v>3.1069324010774113E-2</v>
      </c>
      <c r="P29" s="6">
        <f t="shared" si="3"/>
        <v>2.2904774503084782E-4</v>
      </c>
      <c r="Q29" s="6">
        <f t="shared" si="4"/>
        <v>3.0143609397536715E-6</v>
      </c>
      <c r="R29" s="6">
        <f t="shared" si="5"/>
        <v>4.3686390431212632E-8</v>
      </c>
      <c r="S29" s="6">
        <f t="shared" si="6"/>
        <v>0</v>
      </c>
      <c r="T29" s="6"/>
      <c r="U29" s="2">
        <v>3.6</v>
      </c>
      <c r="V29" s="2">
        <v>3.37</v>
      </c>
      <c r="W29" s="2">
        <v>12.67</v>
      </c>
      <c r="X29" s="2">
        <v>36.72</v>
      </c>
      <c r="Y29" s="2"/>
      <c r="AA29" s="3">
        <f t="shared" si="7"/>
        <v>0.28413575374901345</v>
      </c>
      <c r="AB29" s="3">
        <f t="shared" si="8"/>
        <v>0.26598263614838202</v>
      </c>
      <c r="AC29" s="3">
        <f t="shared" si="9"/>
        <v>1</v>
      </c>
      <c r="AD29" s="3">
        <f t="shared" si="10"/>
        <v>2.8981846882399367</v>
      </c>
      <c r="AE29" s="3">
        <f t="shared" si="11"/>
        <v>0</v>
      </c>
    </row>
    <row r="30" spans="1:31">
      <c r="A30" t="s">
        <v>23</v>
      </c>
      <c r="C30" s="1">
        <v>2.1514660999999999</v>
      </c>
      <c r="D30" s="1">
        <v>2.1000561000000002</v>
      </c>
      <c r="E30" s="1">
        <v>2.0986365999999999</v>
      </c>
      <c r="F30" s="1">
        <v>2.098633</v>
      </c>
      <c r="G30" s="1">
        <v>2.0986329000000001</v>
      </c>
      <c r="H30" s="1"/>
      <c r="I30" s="1">
        <v>5.2833199999999997E-2</v>
      </c>
      <c r="J30" s="1">
        <v>1.4231999999999999E-3</v>
      </c>
      <c r="K30" s="1">
        <v>3.7000000000000002E-6</v>
      </c>
      <c r="L30" s="1">
        <v>9.9999999999999995E-8</v>
      </c>
      <c r="M30" s="1">
        <v>0</v>
      </c>
      <c r="N30" s="1"/>
      <c r="O30" s="6">
        <f t="shared" si="2"/>
        <v>2.5175055627880413E-2</v>
      </c>
      <c r="P30" s="6">
        <f t="shared" si="3"/>
        <v>6.7815576511737706E-4</v>
      </c>
      <c r="Q30" s="6">
        <f t="shared" si="4"/>
        <v>1.7630525090881784E-6</v>
      </c>
      <c r="R30" s="6">
        <f t="shared" si="5"/>
        <v>4.7650067813194006E-8</v>
      </c>
      <c r="S30" s="6">
        <f t="shared" si="6"/>
        <v>0</v>
      </c>
      <c r="T30" s="6"/>
      <c r="U30" s="2">
        <v>1.56</v>
      </c>
      <c r="V30" s="2">
        <v>0.96</v>
      </c>
      <c r="W30" s="2">
        <v>2.31</v>
      </c>
      <c r="X30" s="2">
        <v>15.37</v>
      </c>
      <c r="Y30" s="2">
        <v>62.88</v>
      </c>
      <c r="AA30" s="3">
        <f t="shared" si="7"/>
        <v>0.67532467532467533</v>
      </c>
      <c r="AB30" s="3">
        <f t="shared" si="8"/>
        <v>0.41558441558441556</v>
      </c>
      <c r="AC30" s="3">
        <f t="shared" si="9"/>
        <v>1</v>
      </c>
      <c r="AD30" s="3">
        <f t="shared" si="10"/>
        <v>6.653679653679653</v>
      </c>
      <c r="AE30" s="3">
        <f t="shared" si="11"/>
        <v>27.220779220779221</v>
      </c>
    </row>
    <row r="31" spans="1:31">
      <c r="A31" t="s">
        <v>24</v>
      </c>
      <c r="C31" s="1">
        <v>2.1703128</v>
      </c>
      <c r="D31" s="1">
        <v>2.1124801999999998</v>
      </c>
      <c r="E31" s="1">
        <v>2.1123736000000002</v>
      </c>
      <c r="F31" s="1">
        <v>2.1123729999999998</v>
      </c>
      <c r="G31" s="1">
        <v>2.1123729999999998</v>
      </c>
      <c r="H31" s="1"/>
      <c r="I31" s="1">
        <v>5.79398E-2</v>
      </c>
      <c r="J31" s="1">
        <v>1.072E-4</v>
      </c>
      <c r="K31" s="1">
        <v>5.9999999999999997E-7</v>
      </c>
      <c r="L31" s="1">
        <v>0</v>
      </c>
      <c r="M31" s="1">
        <v>0</v>
      </c>
      <c r="N31" s="1"/>
      <c r="O31" s="6">
        <f t="shared" si="2"/>
        <v>2.7428773232757664E-2</v>
      </c>
      <c r="P31" s="6">
        <f t="shared" si="3"/>
        <v>5.0748613052713706E-5</v>
      </c>
      <c r="Q31" s="6">
        <f t="shared" si="4"/>
        <v>2.8404074469802444E-7</v>
      </c>
      <c r="R31" s="6">
        <f t="shared" si="5"/>
        <v>0</v>
      </c>
      <c r="S31" s="6">
        <f t="shared" si="6"/>
        <v>0</v>
      </c>
      <c r="T31" s="6"/>
      <c r="U31" s="2">
        <v>0.08</v>
      </c>
      <c r="V31" s="2">
        <v>0.05</v>
      </c>
      <c r="W31" s="2">
        <v>0.08</v>
      </c>
      <c r="X31" s="2">
        <v>0.38</v>
      </c>
      <c r="Y31" s="2">
        <v>1.43</v>
      </c>
      <c r="AA31" s="3">
        <f t="shared" si="7"/>
        <v>1</v>
      </c>
      <c r="AB31" s="3">
        <f t="shared" si="8"/>
        <v>0.625</v>
      </c>
      <c r="AC31" s="3">
        <f t="shared" si="9"/>
        <v>1</v>
      </c>
      <c r="AD31" s="3">
        <f t="shared" si="10"/>
        <v>4.75</v>
      </c>
      <c r="AE31" s="3">
        <f t="shared" si="11"/>
        <v>17.875</v>
      </c>
    </row>
    <row r="32" spans="1:31">
      <c r="A32" t="s">
        <v>25</v>
      </c>
      <c r="C32" s="1">
        <v>2.0106014999999999</v>
      </c>
      <c r="D32" s="1">
        <v>1.9672297999999999</v>
      </c>
      <c r="E32" s="1">
        <v>1.9619139999999999</v>
      </c>
      <c r="F32" s="1">
        <v>1.9619093999999999</v>
      </c>
      <c r="G32" s="1">
        <v>1.9619093000000001</v>
      </c>
      <c r="H32" s="1"/>
      <c r="I32" s="1">
        <v>4.8692199999999998E-2</v>
      </c>
      <c r="J32" s="1">
        <v>5.3204999999999997E-3</v>
      </c>
      <c r="K32" s="1">
        <v>4.6999999999999999E-6</v>
      </c>
      <c r="L32" s="1">
        <v>9.9999999999999995E-8</v>
      </c>
      <c r="M32" s="1">
        <v>0</v>
      </c>
      <c r="N32" s="1"/>
      <c r="O32" s="6">
        <f t="shared" si="2"/>
        <v>2.4818782397331006E-2</v>
      </c>
      <c r="P32" s="6">
        <f t="shared" si="3"/>
        <v>2.7118990668936632E-3</v>
      </c>
      <c r="Q32" s="6">
        <f t="shared" si="4"/>
        <v>2.3956255266234781E-6</v>
      </c>
      <c r="R32" s="6">
        <f t="shared" si="5"/>
        <v>5.0970755885605919E-8</v>
      </c>
      <c r="S32" s="6">
        <f t="shared" si="6"/>
        <v>0</v>
      </c>
      <c r="T32" s="6"/>
      <c r="U32" s="2">
        <v>0.33</v>
      </c>
      <c r="V32" s="2">
        <v>0.18</v>
      </c>
      <c r="W32" s="2">
        <v>0.35</v>
      </c>
      <c r="X32" s="2">
        <v>0.77</v>
      </c>
      <c r="Y32" s="2">
        <v>5.15</v>
      </c>
      <c r="AA32" s="3">
        <f t="shared" si="7"/>
        <v>0.94285714285714295</v>
      </c>
      <c r="AB32" s="3">
        <f t="shared" si="8"/>
        <v>0.51428571428571435</v>
      </c>
      <c r="AC32" s="3">
        <f t="shared" si="9"/>
        <v>1</v>
      </c>
      <c r="AD32" s="3">
        <f t="shared" si="10"/>
        <v>2.2000000000000002</v>
      </c>
      <c r="AE32" s="3">
        <f t="shared" si="11"/>
        <v>14.714285714285717</v>
      </c>
    </row>
    <row r="33" spans="1:31">
      <c r="A33" t="s">
        <v>26</v>
      </c>
      <c r="C33" s="1">
        <v>2.1053890000000002</v>
      </c>
      <c r="D33" s="1">
        <v>2.0639721999999998</v>
      </c>
      <c r="E33" s="1">
        <v>2.0584717000000001</v>
      </c>
      <c r="F33" s="1">
        <v>2.0584660000000001</v>
      </c>
      <c r="G33" s="1">
        <v>2.0584660000000001</v>
      </c>
      <c r="H33" s="1"/>
      <c r="I33" s="1">
        <v>4.6922999999999999E-2</v>
      </c>
      <c r="J33" s="1">
        <v>5.5062000000000002E-3</v>
      </c>
      <c r="K33" s="1">
        <v>5.6999999999999996E-6</v>
      </c>
      <c r="L33" s="1">
        <v>0</v>
      </c>
      <c r="M33" s="1">
        <v>0</v>
      </c>
      <c r="N33" s="1"/>
      <c r="O33" s="6">
        <f t="shared" si="2"/>
        <v>2.279512996571233E-2</v>
      </c>
      <c r="P33" s="6">
        <f t="shared" si="3"/>
        <v>2.6749045162757119E-3</v>
      </c>
      <c r="Q33" s="6">
        <f t="shared" si="4"/>
        <v>2.7690522942812749E-6</v>
      </c>
      <c r="R33" s="6">
        <f t="shared" si="5"/>
        <v>0</v>
      </c>
      <c r="S33" s="6">
        <f t="shared" si="6"/>
        <v>0</v>
      </c>
      <c r="T33" s="6"/>
      <c r="U33" s="2">
        <v>0.12</v>
      </c>
      <c r="V33" s="2">
        <v>0.09</v>
      </c>
      <c r="W33" s="2">
        <v>0.26</v>
      </c>
      <c r="X33" s="2">
        <v>1.42</v>
      </c>
      <c r="Y33" s="2">
        <v>10.32</v>
      </c>
      <c r="AA33" s="3">
        <f t="shared" si="7"/>
        <v>0.46153846153846151</v>
      </c>
      <c r="AB33" s="3">
        <f t="shared" si="8"/>
        <v>0.34615384615384615</v>
      </c>
      <c r="AC33" s="3">
        <f t="shared" si="9"/>
        <v>1</v>
      </c>
      <c r="AD33" s="3">
        <f t="shared" si="10"/>
        <v>5.4615384615384608</v>
      </c>
      <c r="AE33" s="3">
        <f t="shared" si="11"/>
        <v>39.692307692307693</v>
      </c>
    </row>
    <row r="34" spans="1:31">
      <c r="A34" t="s">
        <v>27</v>
      </c>
      <c r="C34" s="1">
        <v>2.2445669000000001</v>
      </c>
      <c r="D34" s="1">
        <v>2.1801132999999999</v>
      </c>
      <c r="E34" s="1">
        <v>2.1799417000000001</v>
      </c>
      <c r="F34" s="1">
        <v>2.1799407</v>
      </c>
      <c r="G34" s="1">
        <v>2.1799407</v>
      </c>
      <c r="H34" s="1"/>
      <c r="I34" s="1">
        <v>6.4626199999999995E-2</v>
      </c>
      <c r="J34" s="1">
        <v>1.7259999999999999E-4</v>
      </c>
      <c r="K34" s="1">
        <v>9.9999999999999995E-7</v>
      </c>
      <c r="L34" s="1">
        <v>0</v>
      </c>
      <c r="M34" s="1">
        <v>0</v>
      </c>
      <c r="N34" s="1"/>
      <c r="O34" s="6">
        <f t="shared" si="2"/>
        <v>2.9645852293138063E-2</v>
      </c>
      <c r="P34" s="6">
        <f t="shared" si="3"/>
        <v>7.9176465671749698E-5</v>
      </c>
      <c r="Q34" s="6">
        <f t="shared" si="4"/>
        <v>4.5872807457560657E-7</v>
      </c>
      <c r="R34" s="6">
        <f t="shared" si="5"/>
        <v>0</v>
      </c>
      <c r="S34" s="6">
        <f t="shared" si="6"/>
        <v>0</v>
      </c>
      <c r="T34" s="6"/>
      <c r="U34" s="2">
        <v>0.05</v>
      </c>
      <c r="V34" s="2">
        <v>0.03</v>
      </c>
      <c r="W34" s="2">
        <v>0.14000000000000001</v>
      </c>
      <c r="X34" s="2">
        <v>0.27</v>
      </c>
      <c r="Y34" s="2">
        <v>2.2599999999999998</v>
      </c>
      <c r="AA34" s="3">
        <f t="shared" si="7"/>
        <v>0.35714285714285715</v>
      </c>
      <c r="AB34" s="3">
        <f t="shared" si="8"/>
        <v>0.21428571428571425</v>
      </c>
      <c r="AC34" s="3">
        <f t="shared" si="9"/>
        <v>1</v>
      </c>
      <c r="AD34" s="3">
        <f t="shared" si="10"/>
        <v>1.9285714285714286</v>
      </c>
      <c r="AE34" s="3">
        <f t="shared" si="11"/>
        <v>16.142857142857139</v>
      </c>
    </row>
    <row r="35" spans="1:31">
      <c r="A35" t="s">
        <v>28</v>
      </c>
      <c r="C35" s="1">
        <v>1.9650345</v>
      </c>
      <c r="D35" s="1">
        <v>1.912855</v>
      </c>
      <c r="E35" s="1">
        <v>1.9127528</v>
      </c>
      <c r="F35" s="1">
        <v>1.9127525000000001</v>
      </c>
      <c r="G35" s="1">
        <v>1.9127525000000001</v>
      </c>
      <c r="H35" s="1"/>
      <c r="I35" s="1">
        <v>5.2282000000000002E-2</v>
      </c>
      <c r="J35" s="1">
        <v>1.025E-4</v>
      </c>
      <c r="K35" s="1">
        <v>2.9999999999999999E-7</v>
      </c>
      <c r="L35" s="1">
        <v>0</v>
      </c>
      <c r="M35" s="1">
        <v>0</v>
      </c>
      <c r="N35" s="1"/>
      <c r="O35" s="6">
        <f t="shared" si="2"/>
        <v>2.7333384742667961E-2</v>
      </c>
      <c r="P35" s="6">
        <f t="shared" si="3"/>
        <v>5.3587696264937565E-5</v>
      </c>
      <c r="Q35" s="6">
        <f t="shared" si="4"/>
        <v>1.5684203784859776E-7</v>
      </c>
      <c r="R35" s="6">
        <f t="shared" si="5"/>
        <v>0</v>
      </c>
      <c r="S35" s="6">
        <f t="shared" si="6"/>
        <v>0</v>
      </c>
      <c r="T35" s="6"/>
      <c r="U35" s="2">
        <v>0.08</v>
      </c>
      <c r="V35" s="2">
        <v>0.04</v>
      </c>
      <c r="W35" s="2">
        <v>0.08</v>
      </c>
      <c r="X35" s="2">
        <v>0.32</v>
      </c>
      <c r="Y35" s="2">
        <v>1.39</v>
      </c>
      <c r="AA35" s="3">
        <f t="shared" si="7"/>
        <v>1</v>
      </c>
      <c r="AB35" s="3">
        <f t="shared" si="8"/>
        <v>0.5</v>
      </c>
      <c r="AC35" s="3">
        <f t="shared" si="9"/>
        <v>1</v>
      </c>
      <c r="AD35" s="3">
        <f t="shared" si="10"/>
        <v>4</v>
      </c>
      <c r="AE35" s="3">
        <f t="shared" si="11"/>
        <v>17.375</v>
      </c>
    </row>
    <row r="36" spans="1:31">
      <c r="A36" t="s">
        <v>29</v>
      </c>
      <c r="C36" s="1">
        <v>2.0447535999999999</v>
      </c>
      <c r="D36" s="1">
        <v>2.0236057999999999</v>
      </c>
      <c r="E36" s="1">
        <v>2.0042268000000001</v>
      </c>
      <c r="F36" s="1">
        <v>2.0042233999999999</v>
      </c>
      <c r="G36" s="1">
        <v>2.0042233999999999</v>
      </c>
      <c r="H36" s="1"/>
      <c r="I36" s="1">
        <v>4.0530200000000002E-2</v>
      </c>
      <c r="J36" s="1">
        <v>1.9382400000000001E-2</v>
      </c>
      <c r="K36" s="1">
        <v>3.4000000000000001E-6</v>
      </c>
      <c r="L36" s="1">
        <v>0</v>
      </c>
      <c r="M36" s="1">
        <v>0</v>
      </c>
      <c r="N36" s="1"/>
      <c r="O36" s="6">
        <f t="shared" si="2"/>
        <v>2.0222396365594777E-2</v>
      </c>
      <c r="P36" s="6">
        <f t="shared" si="3"/>
        <v>9.6707782176378154E-3</v>
      </c>
      <c r="Q36" s="6">
        <f t="shared" si="4"/>
        <v>1.6964176747961332E-6</v>
      </c>
      <c r="R36" s="6">
        <f t="shared" si="5"/>
        <v>0</v>
      </c>
      <c r="S36" s="6">
        <f t="shared" si="6"/>
        <v>0</v>
      </c>
      <c r="T36" s="6"/>
      <c r="U36" s="2">
        <v>4.95</v>
      </c>
      <c r="V36" s="2">
        <v>7.33</v>
      </c>
      <c r="W36" s="2">
        <v>20.010000000000002</v>
      </c>
      <c r="X36" s="2">
        <v>101.21</v>
      </c>
      <c r="Y36" s="2">
        <v>314.89</v>
      </c>
      <c r="AA36" s="3">
        <f t="shared" si="7"/>
        <v>0.24737631184407796</v>
      </c>
      <c r="AB36" s="3">
        <f t="shared" si="8"/>
        <v>0.36631684157921035</v>
      </c>
      <c r="AC36" s="3">
        <f t="shared" si="9"/>
        <v>1</v>
      </c>
      <c r="AD36" s="3">
        <f t="shared" si="10"/>
        <v>5.057971014492753</v>
      </c>
      <c r="AE36" s="3">
        <f t="shared" si="11"/>
        <v>15.736631684157919</v>
      </c>
    </row>
    <row r="37" spans="1:31">
      <c r="A37" t="s">
        <v>30</v>
      </c>
      <c r="C37" s="1">
        <v>1.960998</v>
      </c>
      <c r="D37" s="1">
        <v>1.9057031</v>
      </c>
      <c r="E37" s="1">
        <v>1.8811891999999999</v>
      </c>
      <c r="F37" s="1">
        <v>1.8811880000000001</v>
      </c>
      <c r="G37" s="1">
        <v>1.8811880000000001</v>
      </c>
      <c r="H37" s="1"/>
      <c r="I37" s="1">
        <v>7.9810000000000006E-2</v>
      </c>
      <c r="J37" s="1">
        <v>2.4515100000000001E-2</v>
      </c>
      <c r="K37" s="1">
        <v>1.1999999999999999E-6</v>
      </c>
      <c r="L37" s="1">
        <v>0</v>
      </c>
      <c r="M37" s="1">
        <v>0</v>
      </c>
      <c r="N37" s="1"/>
      <c r="O37" s="6">
        <f t="shared" si="2"/>
        <v>4.2425318468967486E-2</v>
      </c>
      <c r="P37" s="6">
        <f t="shared" si="3"/>
        <v>1.3031711875687066E-2</v>
      </c>
      <c r="Q37" s="6">
        <f t="shared" si="4"/>
        <v>6.3789477713019634E-7</v>
      </c>
      <c r="R37" s="6">
        <f t="shared" si="5"/>
        <v>0</v>
      </c>
      <c r="S37" s="6">
        <f t="shared" si="6"/>
        <v>0</v>
      </c>
      <c r="T37" s="6"/>
      <c r="U37" s="2">
        <v>3.31</v>
      </c>
      <c r="V37" s="2">
        <v>3.63</v>
      </c>
      <c r="W37" s="2">
        <v>10.23</v>
      </c>
      <c r="X37" s="2">
        <v>52.14</v>
      </c>
      <c r="Y37" s="2">
        <v>355.38</v>
      </c>
      <c r="AA37" s="3">
        <f t="shared" si="7"/>
        <v>0.32355816226783968</v>
      </c>
      <c r="AB37" s="3">
        <f t="shared" si="8"/>
        <v>0.35483870967741932</v>
      </c>
      <c r="AC37" s="3">
        <f t="shared" si="9"/>
        <v>1</v>
      </c>
      <c r="AD37" s="3">
        <f t="shared" si="10"/>
        <v>5.096774193548387</v>
      </c>
      <c r="AE37" s="3">
        <f t="shared" si="11"/>
        <v>34.739002932551315</v>
      </c>
    </row>
    <row r="38" spans="1:31">
      <c r="A38" t="s">
        <v>31</v>
      </c>
      <c r="C38" s="1">
        <v>2.2217615999999998</v>
      </c>
      <c r="D38" s="1">
        <v>2.1582759999999999</v>
      </c>
      <c r="E38" s="1">
        <v>2.1577810999999998</v>
      </c>
      <c r="F38" s="1">
        <v>2.1577758999999999</v>
      </c>
      <c r="G38" s="1">
        <v>2.1577758999999999</v>
      </c>
      <c r="H38" s="1"/>
      <c r="I38" s="1">
        <v>6.3985700000000006E-2</v>
      </c>
      <c r="J38" s="1">
        <v>5.0009999999999996E-4</v>
      </c>
      <c r="K38" s="1">
        <v>5.2000000000000002E-6</v>
      </c>
      <c r="L38" s="1">
        <v>0</v>
      </c>
      <c r="M38" s="1">
        <v>0</v>
      </c>
      <c r="N38" s="1"/>
      <c r="O38" s="6">
        <f t="shared" si="2"/>
        <v>2.9653542798397187E-2</v>
      </c>
      <c r="P38" s="6">
        <f t="shared" si="3"/>
        <v>2.3176642208303465E-4</v>
      </c>
      <c r="Q38" s="6">
        <f t="shared" si="4"/>
        <v>2.4098888119011806E-6</v>
      </c>
      <c r="R38" s="6">
        <f t="shared" si="5"/>
        <v>0</v>
      </c>
      <c r="S38" s="6">
        <f t="shared" si="6"/>
        <v>0</v>
      </c>
      <c r="T38" s="6"/>
      <c r="U38" s="2">
        <v>1.58</v>
      </c>
      <c r="V38" s="2">
        <v>1.51</v>
      </c>
      <c r="W38" s="2">
        <v>3.98</v>
      </c>
      <c r="X38" s="2">
        <v>18.18</v>
      </c>
      <c r="Y38" s="2">
        <v>39.86</v>
      </c>
      <c r="AA38" s="3">
        <f t="shared" si="7"/>
        <v>0.39698492462311558</v>
      </c>
      <c r="AB38" s="3">
        <f t="shared" si="8"/>
        <v>0.37939698492462309</v>
      </c>
      <c r="AC38" s="3">
        <f t="shared" si="9"/>
        <v>1</v>
      </c>
      <c r="AD38" s="3">
        <f t="shared" si="10"/>
        <v>4.5678391959798992</v>
      </c>
      <c r="AE38" s="3">
        <f t="shared" si="11"/>
        <v>10.015075376884422</v>
      </c>
    </row>
    <row r="39" spans="1:31">
      <c r="A39" t="s">
        <v>32</v>
      </c>
      <c r="C39" s="1">
        <v>2.530119</v>
      </c>
      <c r="D39" s="1">
        <v>2.4670618000000002</v>
      </c>
      <c r="E39" s="1">
        <v>2.4669856000000001</v>
      </c>
      <c r="F39" s="1">
        <v>2.4669851999999999</v>
      </c>
      <c r="G39" s="1">
        <v>2.4669851999999999</v>
      </c>
      <c r="H39" s="1"/>
      <c r="I39" s="1">
        <v>6.3133800000000004E-2</v>
      </c>
      <c r="J39" s="1">
        <v>7.6600000000000005E-5</v>
      </c>
      <c r="K39" s="1">
        <v>3.9999999999999998E-7</v>
      </c>
      <c r="L39" s="1">
        <v>0</v>
      </c>
      <c r="M39" s="1">
        <v>0</v>
      </c>
      <c r="N39" s="1"/>
      <c r="O39" s="6">
        <f t="shared" si="2"/>
        <v>2.5591479024681625E-2</v>
      </c>
      <c r="P39" s="6">
        <f t="shared" si="3"/>
        <v>3.1050044402374202E-5</v>
      </c>
      <c r="Q39" s="6">
        <f t="shared" si="4"/>
        <v>1.6214122403328566E-7</v>
      </c>
      <c r="R39" s="6">
        <f t="shared" si="5"/>
        <v>0</v>
      </c>
      <c r="S39" s="6">
        <f t="shared" si="6"/>
        <v>0</v>
      </c>
      <c r="T39" s="6"/>
      <c r="U39" s="2">
        <v>0.54</v>
      </c>
      <c r="V39" s="2">
        <v>0.22</v>
      </c>
      <c r="W39" s="2">
        <v>0.28999999999999998</v>
      </c>
      <c r="X39" s="2">
        <v>0.81</v>
      </c>
      <c r="Y39" s="2">
        <v>2.71</v>
      </c>
      <c r="AA39" s="3">
        <f t="shared" si="7"/>
        <v>1.8620689655172415</v>
      </c>
      <c r="AB39" s="3">
        <f t="shared" si="8"/>
        <v>0.75862068965517249</v>
      </c>
      <c r="AC39" s="3">
        <f t="shared" si="9"/>
        <v>1</v>
      </c>
      <c r="AD39" s="3">
        <f t="shared" si="10"/>
        <v>2.7931034482758625</v>
      </c>
      <c r="AE39" s="3">
        <f t="shared" si="11"/>
        <v>9.3448275862068968</v>
      </c>
    </row>
    <row r="40" spans="1:31">
      <c r="A40" t="s">
        <v>33</v>
      </c>
      <c r="C40" s="1">
        <v>2.4834884000000002</v>
      </c>
      <c r="D40" s="1">
        <v>2.4175784999999999</v>
      </c>
      <c r="E40" s="1">
        <v>2.4164932000000001</v>
      </c>
      <c r="F40" s="1">
        <v>2.4164770999999998</v>
      </c>
      <c r="G40" s="1">
        <v>2.416477</v>
      </c>
      <c r="H40" s="1"/>
      <c r="I40" s="1">
        <v>6.7011399999999999E-2</v>
      </c>
      <c r="J40" s="1">
        <v>1.1015E-3</v>
      </c>
      <c r="K40" s="1">
        <v>1.6200000000000001E-5</v>
      </c>
      <c r="L40" s="1">
        <v>9.9999999999999995E-8</v>
      </c>
      <c r="M40" s="1">
        <v>0</v>
      </c>
      <c r="N40" s="1"/>
      <c r="O40" s="6">
        <f t="shared" si="2"/>
        <v>2.7731031580271608E-2</v>
      </c>
      <c r="P40" s="6">
        <f t="shared" si="3"/>
        <v>4.5582887815609258E-4</v>
      </c>
      <c r="Q40" s="6">
        <f t="shared" si="4"/>
        <v>6.7039744222684513E-6</v>
      </c>
      <c r="R40" s="6">
        <f t="shared" si="5"/>
        <v>4.138255816215093E-8</v>
      </c>
      <c r="S40" s="6">
        <f t="shared" si="6"/>
        <v>0</v>
      </c>
      <c r="T40" s="6"/>
      <c r="U40" s="2">
        <v>0.19</v>
      </c>
      <c r="V40" s="2">
        <v>0.11</v>
      </c>
      <c r="W40" s="2">
        <v>0.33</v>
      </c>
      <c r="X40" s="2">
        <v>1.3</v>
      </c>
      <c r="Y40" s="2">
        <v>3.04</v>
      </c>
      <c r="AA40" s="3">
        <f t="shared" si="7"/>
        <v>0.57575757575757569</v>
      </c>
      <c r="AB40" s="3">
        <f t="shared" si="8"/>
        <v>0.33333333333333331</v>
      </c>
      <c r="AC40" s="3">
        <f t="shared" si="9"/>
        <v>1</v>
      </c>
      <c r="AD40" s="3">
        <f t="shared" si="10"/>
        <v>3.9393939393939394</v>
      </c>
      <c r="AE40" s="3">
        <f t="shared" si="11"/>
        <v>9.212121212121211</v>
      </c>
    </row>
    <row r="41" spans="1:31">
      <c r="A41" t="s">
        <v>34</v>
      </c>
      <c r="C41" s="1">
        <v>2.0916674999999998</v>
      </c>
      <c r="D41" s="1">
        <v>2.0582253000000001</v>
      </c>
      <c r="E41" s="1">
        <v>2.057906</v>
      </c>
      <c r="F41" s="1">
        <v>2.0579016999999999</v>
      </c>
      <c r="G41" s="1">
        <v>2.0579016999999999</v>
      </c>
      <c r="H41" s="1"/>
      <c r="I41" s="1">
        <v>3.3765799999999999E-2</v>
      </c>
      <c r="J41" s="1">
        <v>3.2360000000000001E-4</v>
      </c>
      <c r="K41" s="1">
        <v>4.3000000000000003E-6</v>
      </c>
      <c r="L41" s="1">
        <v>0</v>
      </c>
      <c r="M41" s="1">
        <v>0</v>
      </c>
      <c r="N41" s="1"/>
      <c r="O41" s="6">
        <f t="shared" si="2"/>
        <v>1.6407877985620014E-2</v>
      </c>
      <c r="P41" s="6">
        <f t="shared" si="3"/>
        <v>1.5724754977363594E-4</v>
      </c>
      <c r="Q41" s="6">
        <f t="shared" si="4"/>
        <v>2.0895069963740252E-6</v>
      </c>
      <c r="R41" s="6">
        <f t="shared" si="5"/>
        <v>0</v>
      </c>
      <c r="S41" s="6">
        <f t="shared" si="6"/>
        <v>0</v>
      </c>
      <c r="T41" s="6"/>
      <c r="U41" s="2">
        <v>1.26</v>
      </c>
      <c r="V41" s="2">
        <v>0.87</v>
      </c>
      <c r="W41" s="2">
        <v>4.17</v>
      </c>
      <c r="X41" s="2">
        <v>11.02</v>
      </c>
      <c r="Y41" s="2">
        <v>86.96</v>
      </c>
      <c r="AA41" s="3">
        <f t="shared" si="7"/>
        <v>0.30215827338129497</v>
      </c>
      <c r="AB41" s="3">
        <f t="shared" si="8"/>
        <v>0.20863309352517986</v>
      </c>
      <c r="AC41" s="3">
        <f t="shared" si="9"/>
        <v>1</v>
      </c>
      <c r="AD41" s="3">
        <f t="shared" si="10"/>
        <v>2.6426858513189448</v>
      </c>
      <c r="AE41" s="3">
        <f t="shared" si="11"/>
        <v>20.853717026378895</v>
      </c>
    </row>
    <row r="42" spans="1:31">
      <c r="A42" t="s">
        <v>35</v>
      </c>
      <c r="C42" s="1">
        <v>2.3643291</v>
      </c>
      <c r="D42" s="1">
        <v>2.3449034000000002</v>
      </c>
      <c r="E42" s="1">
        <v>2.3011227000000001</v>
      </c>
      <c r="F42" s="1">
        <v>2.3011208999999999</v>
      </c>
      <c r="G42" s="1">
        <v>2.3011208000000001</v>
      </c>
      <c r="H42" s="1"/>
      <c r="I42" s="1">
        <v>6.3208299999999995E-2</v>
      </c>
      <c r="J42" s="1">
        <v>4.3782599999999998E-2</v>
      </c>
      <c r="K42" s="1">
        <v>1.9E-6</v>
      </c>
      <c r="L42" s="1">
        <v>9.9999999999999995E-8</v>
      </c>
      <c r="M42" s="1">
        <v>0</v>
      </c>
      <c r="N42" s="1"/>
      <c r="O42" s="6">
        <f t="shared" si="2"/>
        <v>2.746848405350992E-2</v>
      </c>
      <c r="P42" s="6">
        <f t="shared" si="3"/>
        <v>1.9026641278458739E-2</v>
      </c>
      <c r="Q42" s="6">
        <f t="shared" si="4"/>
        <v>8.2568459682777186E-7</v>
      </c>
      <c r="R42" s="6">
        <f t="shared" si="5"/>
        <v>4.3457084043566938E-8</v>
      </c>
      <c r="S42" s="6">
        <f t="shared" si="6"/>
        <v>0</v>
      </c>
      <c r="T42" s="6"/>
      <c r="U42" s="2">
        <v>0.45</v>
      </c>
      <c r="V42" s="2">
        <v>0.66</v>
      </c>
      <c r="W42" s="2">
        <v>2.37</v>
      </c>
      <c r="X42" s="2">
        <v>6.96</v>
      </c>
      <c r="Y42" s="2">
        <v>48.87</v>
      </c>
      <c r="AA42" s="3">
        <f t="shared" si="7"/>
        <v>0.18987341772151897</v>
      </c>
      <c r="AB42" s="3">
        <f t="shared" si="8"/>
        <v>0.27848101265822783</v>
      </c>
      <c r="AC42" s="3">
        <f t="shared" si="9"/>
        <v>1</v>
      </c>
      <c r="AD42" s="3">
        <f t="shared" si="10"/>
        <v>2.9367088607594933</v>
      </c>
      <c r="AE42" s="3">
        <f t="shared" si="11"/>
        <v>20.62025316455696</v>
      </c>
    </row>
    <row r="43" spans="1:31">
      <c r="A43" t="s">
        <v>36</v>
      </c>
      <c r="C43" s="1">
        <v>2.36429</v>
      </c>
      <c r="D43" s="1">
        <v>2.2804753</v>
      </c>
      <c r="E43" s="1">
        <v>2.2333132</v>
      </c>
      <c r="F43" s="1">
        <v>2.2333123000000001</v>
      </c>
      <c r="G43" s="1">
        <v>2.2333123000000001</v>
      </c>
      <c r="H43" s="1"/>
      <c r="I43" s="1">
        <v>0.1309777</v>
      </c>
      <c r="J43" s="1">
        <v>4.7162999999999997E-2</v>
      </c>
      <c r="K43" s="1">
        <v>8.9999999999999996E-7</v>
      </c>
      <c r="L43" s="1">
        <v>0</v>
      </c>
      <c r="M43" s="1">
        <v>0</v>
      </c>
      <c r="N43" s="1"/>
      <c r="O43" s="6">
        <f t="shared" si="2"/>
        <v>5.8647283678149267E-2</v>
      </c>
      <c r="P43" s="6">
        <f t="shared" si="3"/>
        <v>2.1117960081086733E-2</v>
      </c>
      <c r="Q43" s="6">
        <f t="shared" si="4"/>
        <v>4.0298886993995417E-7</v>
      </c>
      <c r="R43" s="6">
        <f t="shared" si="5"/>
        <v>0</v>
      </c>
      <c r="S43" s="6">
        <f t="shared" si="6"/>
        <v>0</v>
      </c>
      <c r="T43" s="6"/>
      <c r="U43" s="2">
        <v>0.13</v>
      </c>
      <c r="V43" s="2">
        <v>0.11</v>
      </c>
      <c r="W43" s="2">
        <v>0.16</v>
      </c>
      <c r="X43" s="2">
        <v>0.35</v>
      </c>
      <c r="Y43" s="2">
        <v>1.98</v>
      </c>
      <c r="AA43" s="3">
        <f t="shared" si="7"/>
        <v>0.8125</v>
      </c>
      <c r="AB43" s="3">
        <f t="shared" si="8"/>
        <v>0.6875</v>
      </c>
      <c r="AC43" s="3">
        <f t="shared" si="9"/>
        <v>1</v>
      </c>
      <c r="AD43" s="3">
        <f t="shared" si="10"/>
        <v>2.1875</v>
      </c>
      <c r="AE43" s="3">
        <f t="shared" si="11"/>
        <v>12.375</v>
      </c>
    </row>
    <row r="44" spans="1:31">
      <c r="A44" t="s">
        <v>37</v>
      </c>
      <c r="C44" s="1">
        <v>2.3856228000000002</v>
      </c>
      <c r="D44" s="1">
        <v>2.3262632999999999</v>
      </c>
      <c r="E44" s="1">
        <v>2.2982678999999999</v>
      </c>
      <c r="F44" s="1">
        <v>2.2982638999999998</v>
      </c>
      <c r="G44" s="1">
        <v>2.2982638</v>
      </c>
      <c r="H44" s="1"/>
      <c r="I44" s="1">
        <v>8.7359000000000006E-2</v>
      </c>
      <c r="J44" s="1">
        <v>2.79995E-2</v>
      </c>
      <c r="K44" s="1">
        <v>4.0999999999999997E-6</v>
      </c>
      <c r="L44" s="1">
        <v>9.9999999999999995E-8</v>
      </c>
      <c r="M44" s="1">
        <v>0</v>
      </c>
      <c r="N44" s="1"/>
      <c r="O44" s="6">
        <f t="shared" si="2"/>
        <v>3.801086715980994E-2</v>
      </c>
      <c r="P44" s="6">
        <f t="shared" si="3"/>
        <v>1.2182892146671762E-2</v>
      </c>
      <c r="Q44" s="6">
        <f t="shared" si="4"/>
        <v>1.7839553492510302E-6</v>
      </c>
      <c r="R44" s="6">
        <f t="shared" si="5"/>
        <v>4.351110607929342E-8</v>
      </c>
      <c r="S44" s="6">
        <f t="shared" si="6"/>
        <v>0</v>
      </c>
      <c r="T44" s="6"/>
      <c r="U44" s="2">
        <v>0.12</v>
      </c>
      <c r="V44" s="2">
        <v>7.0000000000000007E-2</v>
      </c>
      <c r="W44" s="2">
        <v>0.23</v>
      </c>
      <c r="X44" s="2">
        <v>0.34</v>
      </c>
      <c r="Y44" s="2">
        <v>2.5</v>
      </c>
      <c r="AA44" s="3">
        <f t="shared" si="7"/>
        <v>0.52173913043478259</v>
      </c>
      <c r="AB44" s="3">
        <f t="shared" si="8"/>
        <v>0.30434782608695654</v>
      </c>
      <c r="AC44" s="3">
        <f t="shared" si="9"/>
        <v>1</v>
      </c>
      <c r="AD44" s="3">
        <f t="shared" si="10"/>
        <v>1.4782608695652175</v>
      </c>
      <c r="AE44" s="3">
        <f t="shared" si="11"/>
        <v>10.869565217391305</v>
      </c>
    </row>
    <row r="45" spans="1:31">
      <c r="A45" t="s">
        <v>38</v>
      </c>
      <c r="C45" s="1">
        <v>2.2671163000000001</v>
      </c>
      <c r="D45" s="1">
        <v>2.2247518999999998</v>
      </c>
      <c r="E45" s="1">
        <v>2.1947071</v>
      </c>
      <c r="F45" s="1">
        <v>2.1947017999999998</v>
      </c>
      <c r="G45" s="1">
        <v>2.1947017999999998</v>
      </c>
      <c r="H45" s="1"/>
      <c r="I45" s="1">
        <v>7.2414500000000007E-2</v>
      </c>
      <c r="J45" s="1">
        <v>3.00501E-2</v>
      </c>
      <c r="K45" s="1">
        <v>5.3000000000000001E-6</v>
      </c>
      <c r="L45" s="1">
        <v>0</v>
      </c>
      <c r="M45" s="1">
        <v>0</v>
      </c>
      <c r="N45" s="1"/>
      <c r="O45" s="6">
        <f t="shared" si="2"/>
        <v>3.2995143121493778E-2</v>
      </c>
      <c r="P45" s="6">
        <f t="shared" si="3"/>
        <v>1.3692110700414973E-2</v>
      </c>
      <c r="Q45" s="6">
        <f t="shared" si="4"/>
        <v>2.4149066629461919E-6</v>
      </c>
      <c r="R45" s="6">
        <f t="shared" si="5"/>
        <v>0</v>
      </c>
      <c r="S45" s="6">
        <f t="shared" si="6"/>
        <v>0</v>
      </c>
      <c r="T45" s="6"/>
      <c r="U45" s="2">
        <v>0.09</v>
      </c>
      <c r="V45" s="2">
        <v>0.12</v>
      </c>
      <c r="W45" s="2">
        <v>0.49</v>
      </c>
      <c r="X45" s="2">
        <v>1.82</v>
      </c>
      <c r="Y45" s="2">
        <v>11.91</v>
      </c>
      <c r="AA45" s="3">
        <f t="shared" si="7"/>
        <v>0.18367346938775511</v>
      </c>
      <c r="AB45" s="3">
        <f t="shared" si="8"/>
        <v>0.24489795918367346</v>
      </c>
      <c r="AC45" s="3">
        <f t="shared" si="9"/>
        <v>1</v>
      </c>
      <c r="AD45" s="3">
        <f t="shared" si="10"/>
        <v>3.7142857142857144</v>
      </c>
      <c r="AE45" s="3">
        <f t="shared" si="11"/>
        <v>24.306122448979593</v>
      </c>
    </row>
    <row r="46" spans="1:31">
      <c r="A46" t="s">
        <v>39</v>
      </c>
      <c r="C46" s="1">
        <v>2.9312084999999999</v>
      </c>
      <c r="D46" s="1">
        <v>2.8472149</v>
      </c>
      <c r="E46" s="1">
        <v>2.8469641000000001</v>
      </c>
      <c r="F46" s="1">
        <v>2.8469636</v>
      </c>
      <c r="G46" s="1">
        <v>2.8469636</v>
      </c>
      <c r="H46" s="1"/>
      <c r="I46" s="1">
        <v>8.4244899999999998E-2</v>
      </c>
      <c r="J46" s="1">
        <v>2.5129999999999998E-4</v>
      </c>
      <c r="K46" s="1">
        <v>4.9999999999999998E-7</v>
      </c>
      <c r="L46" s="1">
        <v>0</v>
      </c>
      <c r="M46" s="1">
        <v>0</v>
      </c>
      <c r="N46" s="1"/>
      <c r="O46" s="6">
        <f t="shared" si="2"/>
        <v>2.9591140540047647E-2</v>
      </c>
      <c r="P46" s="6">
        <f t="shared" si="3"/>
        <v>8.8269481211491422E-5</v>
      </c>
      <c r="Q46" s="6">
        <f t="shared" si="4"/>
        <v>1.756257087375476E-7</v>
      </c>
      <c r="R46" s="6">
        <f t="shared" si="5"/>
        <v>0</v>
      </c>
      <c r="S46" s="6">
        <f t="shared" si="6"/>
        <v>0</v>
      </c>
      <c r="T46" s="6"/>
      <c r="U46" s="2">
        <v>0.24</v>
      </c>
      <c r="V46" s="2">
        <v>0.24</v>
      </c>
      <c r="W46" s="2">
        <v>0.83</v>
      </c>
      <c r="X46" s="2">
        <v>2.17</v>
      </c>
      <c r="Y46" s="2">
        <v>8.23</v>
      </c>
      <c r="AA46" s="3">
        <f t="shared" si="7"/>
        <v>0.28915662650602408</v>
      </c>
      <c r="AB46" s="3">
        <f t="shared" si="8"/>
        <v>0.28915662650602408</v>
      </c>
      <c r="AC46" s="3">
        <f t="shared" si="9"/>
        <v>1</v>
      </c>
      <c r="AD46" s="3">
        <f t="shared" si="10"/>
        <v>2.6144578313253013</v>
      </c>
      <c r="AE46" s="3">
        <f t="shared" si="11"/>
        <v>9.9156626506024104</v>
      </c>
    </row>
    <row r="47" spans="1:31">
      <c r="A47" t="s">
        <v>40</v>
      </c>
      <c r="C47" s="1">
        <v>2.4591140999999999</v>
      </c>
      <c r="D47" s="1">
        <v>2.4104722000000001</v>
      </c>
      <c r="E47" s="1">
        <v>2.4103987</v>
      </c>
      <c r="F47" s="1">
        <v>2.4103981000000001</v>
      </c>
      <c r="G47" s="1">
        <v>2.4103981000000001</v>
      </c>
      <c r="H47" s="1"/>
      <c r="I47" s="1">
        <v>4.8716000000000002E-2</v>
      </c>
      <c r="J47" s="1">
        <v>7.4099999999999999E-5</v>
      </c>
      <c r="K47" s="1">
        <v>5.9999999999999997E-7</v>
      </c>
      <c r="L47" s="1">
        <v>0</v>
      </c>
      <c r="M47" s="1">
        <v>0</v>
      </c>
      <c r="N47" s="1"/>
      <c r="O47" s="6">
        <f t="shared" si="2"/>
        <v>2.0210769333082364E-2</v>
      </c>
      <c r="P47" s="6">
        <f t="shared" si="3"/>
        <v>3.0741809828011395E-5</v>
      </c>
      <c r="Q47" s="6">
        <f t="shared" si="4"/>
        <v>2.489215370689182E-7</v>
      </c>
      <c r="R47" s="6">
        <f t="shared" si="5"/>
        <v>0</v>
      </c>
      <c r="S47" s="6">
        <f t="shared" si="6"/>
        <v>0</v>
      </c>
      <c r="T47" s="6"/>
      <c r="U47" s="2">
        <v>0.08</v>
      </c>
      <c r="V47" s="2">
        <v>0.04</v>
      </c>
      <c r="W47" s="2">
        <v>0.13</v>
      </c>
      <c r="X47" s="2">
        <v>0.4</v>
      </c>
      <c r="Y47" s="2">
        <v>0.87</v>
      </c>
      <c r="AA47" s="3">
        <f t="shared" si="7"/>
        <v>0.61538461538461542</v>
      </c>
      <c r="AB47" s="3">
        <f t="shared" si="8"/>
        <v>0.30769230769230771</v>
      </c>
      <c r="AC47" s="3">
        <f t="shared" si="9"/>
        <v>1</v>
      </c>
      <c r="AD47" s="3">
        <f t="shared" si="10"/>
        <v>3.0769230769230771</v>
      </c>
      <c r="AE47" s="3">
        <f t="shared" si="11"/>
        <v>6.6923076923076916</v>
      </c>
    </row>
    <row r="48" spans="1:31">
      <c r="A48" t="s">
        <v>41</v>
      </c>
      <c r="C48" s="1">
        <v>2.5075428999999998</v>
      </c>
      <c r="D48" s="1">
        <v>2.5446300000000002</v>
      </c>
      <c r="E48" s="1">
        <v>2.4548733999999999</v>
      </c>
      <c r="F48" s="1">
        <v>2.4548700999999999</v>
      </c>
      <c r="G48" s="1">
        <v>2.4548700999999999</v>
      </c>
      <c r="H48" s="1"/>
      <c r="I48" s="1">
        <v>5.2672799999999999E-2</v>
      </c>
      <c r="J48" s="1">
        <v>8.9759900000000004E-2</v>
      </c>
      <c r="K48" s="1">
        <v>3.3000000000000002E-6</v>
      </c>
      <c r="L48" s="1">
        <v>0</v>
      </c>
      <c r="M48" s="1">
        <v>0</v>
      </c>
      <c r="N48" s="1"/>
      <c r="O48" s="6">
        <f t="shared" si="2"/>
        <v>2.1456450995105607E-2</v>
      </c>
      <c r="P48" s="6">
        <f t="shared" si="3"/>
        <v>3.6564012083572163E-2</v>
      </c>
      <c r="Q48" s="6">
        <f t="shared" si="4"/>
        <v>1.3442666477546003E-6</v>
      </c>
      <c r="R48" s="6">
        <f t="shared" si="5"/>
        <v>0</v>
      </c>
      <c r="S48" s="6">
        <f t="shared" si="6"/>
        <v>0</v>
      </c>
      <c r="T48" s="6"/>
      <c r="U48" s="2">
        <v>0.31</v>
      </c>
      <c r="V48" s="2">
        <v>0.25</v>
      </c>
      <c r="W48" s="2">
        <v>0.13</v>
      </c>
      <c r="X48" s="2">
        <v>0.24</v>
      </c>
      <c r="Y48" s="2">
        <v>1.89</v>
      </c>
      <c r="AA48" s="3">
        <f t="shared" si="7"/>
        <v>2.3846153846153846</v>
      </c>
      <c r="AB48" s="3">
        <f t="shared" si="8"/>
        <v>1.9230769230769229</v>
      </c>
      <c r="AC48" s="3">
        <f t="shared" si="9"/>
        <v>1</v>
      </c>
      <c r="AD48" s="3">
        <f t="shared" si="10"/>
        <v>1.846153846153846</v>
      </c>
      <c r="AE48" s="3">
        <f t="shared" si="11"/>
        <v>14.538461538461537</v>
      </c>
    </row>
    <row r="49" spans="1:31">
      <c r="A49" t="s">
        <v>42</v>
      </c>
      <c r="C49" s="1">
        <v>2.1772206000000001</v>
      </c>
      <c r="D49" s="1">
        <v>2.1192974000000002</v>
      </c>
      <c r="E49" s="1">
        <v>2.1192099</v>
      </c>
      <c r="F49" s="1">
        <v>2.1192091999999998</v>
      </c>
      <c r="G49" s="1">
        <v>2.1192091999999998</v>
      </c>
      <c r="H49" s="1"/>
      <c r="I49" s="1">
        <v>5.8011399999999998E-2</v>
      </c>
      <c r="J49" s="1">
        <v>8.8200000000000003E-5</v>
      </c>
      <c r="K49" s="1">
        <v>6.9999999999999997E-7</v>
      </c>
      <c r="L49" s="1">
        <v>0</v>
      </c>
      <c r="M49" s="1">
        <v>0</v>
      </c>
      <c r="N49" s="1"/>
      <c r="O49" s="6">
        <f t="shared" si="2"/>
        <v>2.7374078972477095E-2</v>
      </c>
      <c r="P49" s="6">
        <f t="shared" si="3"/>
        <v>4.1619298368466885E-5</v>
      </c>
      <c r="Q49" s="6">
        <f t="shared" si="4"/>
        <v>3.3031189181322921E-7</v>
      </c>
      <c r="R49" s="6">
        <f t="shared" si="5"/>
        <v>0</v>
      </c>
      <c r="S49" s="6">
        <f t="shared" si="6"/>
        <v>0</v>
      </c>
      <c r="T49" s="6"/>
      <c r="U49" s="2">
        <v>0.28000000000000003</v>
      </c>
      <c r="V49" s="2">
        <v>0.21</v>
      </c>
      <c r="W49" s="2">
        <v>0.52</v>
      </c>
      <c r="X49" s="2">
        <v>1.93</v>
      </c>
      <c r="Y49" s="2">
        <v>13.41</v>
      </c>
      <c r="AA49" s="3">
        <f t="shared" si="7"/>
        <v>0.53846153846153855</v>
      </c>
      <c r="AB49" s="3">
        <f t="shared" si="8"/>
        <v>0.4038461538461538</v>
      </c>
      <c r="AC49" s="3">
        <f t="shared" si="9"/>
        <v>1</v>
      </c>
      <c r="AD49" s="3">
        <f t="shared" si="10"/>
        <v>3.7115384615384612</v>
      </c>
      <c r="AE49" s="3">
        <f t="shared" si="11"/>
        <v>25.788461538461537</v>
      </c>
    </row>
    <row r="50" spans="1:31">
      <c r="A50" t="s">
        <v>43</v>
      </c>
      <c r="C50" s="1">
        <v>2.106897</v>
      </c>
      <c r="D50" s="1">
        <v>2.0399565000000002</v>
      </c>
      <c r="E50" s="1">
        <v>1.9504973000000001</v>
      </c>
      <c r="F50" s="1">
        <v>1.9504883</v>
      </c>
      <c r="G50" s="1">
        <v>1.9504881999999999</v>
      </c>
      <c r="H50" s="1"/>
      <c r="I50" s="1">
        <v>0.15640879999999999</v>
      </c>
      <c r="J50" s="1">
        <v>8.9468300000000001E-2</v>
      </c>
      <c r="K50" s="1">
        <v>9.0999999999999993E-6</v>
      </c>
      <c r="L50" s="1">
        <v>9.9999999999999995E-8</v>
      </c>
      <c r="M50" s="1">
        <v>0</v>
      </c>
      <c r="N50" s="1"/>
      <c r="O50" s="6">
        <f t="shared" si="2"/>
        <v>8.0189564848431275E-2</v>
      </c>
      <c r="P50" s="6">
        <f t="shared" si="3"/>
        <v>4.586969559723561E-2</v>
      </c>
      <c r="Q50" s="6">
        <f t="shared" si="4"/>
        <v>4.6654986172179865E-6</v>
      </c>
      <c r="R50" s="6">
        <f t="shared" si="5"/>
        <v>5.1269215573824032E-8</v>
      </c>
      <c r="S50" s="6">
        <f t="shared" si="6"/>
        <v>0</v>
      </c>
      <c r="T50" s="6"/>
      <c r="U50" s="2">
        <v>0.49</v>
      </c>
      <c r="V50" s="2">
        <v>0.24</v>
      </c>
      <c r="W50" s="2">
        <v>2.2599999999999998</v>
      </c>
      <c r="X50" s="2">
        <v>8.0500000000000007</v>
      </c>
      <c r="Y50" s="2">
        <v>27.71</v>
      </c>
      <c r="AA50" s="3">
        <f t="shared" si="7"/>
        <v>0.2168141592920354</v>
      </c>
      <c r="AB50" s="3">
        <f t="shared" si="8"/>
        <v>0.10619469026548674</v>
      </c>
      <c r="AC50" s="3">
        <f t="shared" si="9"/>
        <v>1</v>
      </c>
      <c r="AD50" s="3">
        <f t="shared" si="10"/>
        <v>3.561946902654868</v>
      </c>
      <c r="AE50" s="3">
        <f t="shared" si="11"/>
        <v>12.261061946902656</v>
      </c>
    </row>
    <row r="51" spans="1:31">
      <c r="A51" t="s">
        <v>44</v>
      </c>
      <c r="C51" s="1">
        <v>2.4577537999999999</v>
      </c>
      <c r="D51" s="1">
        <v>2.4026562</v>
      </c>
      <c r="E51" s="1">
        <v>2.4023259000000001</v>
      </c>
      <c r="F51" s="1">
        <v>2.4023186999999999</v>
      </c>
      <c r="G51" s="1">
        <v>2.4023186000000001</v>
      </c>
      <c r="H51" s="1"/>
      <c r="I51" s="1">
        <v>5.5435199999999997E-2</v>
      </c>
      <c r="J51" s="1">
        <v>3.3760000000000002E-4</v>
      </c>
      <c r="K51" s="1">
        <v>7.3000000000000004E-6</v>
      </c>
      <c r="L51" s="1">
        <v>9.9999999999999995E-8</v>
      </c>
      <c r="M51" s="1">
        <v>0</v>
      </c>
      <c r="N51" s="1"/>
      <c r="O51" s="6">
        <f t="shared" si="2"/>
        <v>2.3075706944116404E-2</v>
      </c>
      <c r="P51" s="6">
        <f t="shared" si="3"/>
        <v>1.4053090210432539E-4</v>
      </c>
      <c r="Q51" s="6">
        <f t="shared" si="4"/>
        <v>3.0387309992937656E-6</v>
      </c>
      <c r="R51" s="6">
        <f t="shared" si="5"/>
        <v>4.1626452045120072E-8</v>
      </c>
      <c r="S51" s="6">
        <f t="shared" si="6"/>
        <v>0</v>
      </c>
      <c r="T51" s="6"/>
      <c r="U51" s="2">
        <v>0.12</v>
      </c>
      <c r="V51" s="2">
        <v>7.0000000000000007E-2</v>
      </c>
      <c r="W51" s="2">
        <v>0.24</v>
      </c>
      <c r="X51" s="2">
        <v>1.47</v>
      </c>
      <c r="Y51" s="2">
        <v>4.1399999999999997</v>
      </c>
      <c r="AA51" s="3">
        <f t="shared" si="7"/>
        <v>0.5</v>
      </c>
      <c r="AB51" s="3">
        <f t="shared" si="8"/>
        <v>0.29166666666666669</v>
      </c>
      <c r="AC51" s="3">
        <f t="shared" si="9"/>
        <v>1</v>
      </c>
      <c r="AD51" s="3">
        <f t="shared" si="10"/>
        <v>6.125</v>
      </c>
      <c r="AE51" s="3">
        <f t="shared" si="11"/>
        <v>17.25</v>
      </c>
    </row>
    <row r="52" spans="1:31">
      <c r="A52" t="s">
        <v>45</v>
      </c>
      <c r="C52" s="1">
        <v>2.1764503999999998</v>
      </c>
      <c r="D52" s="1">
        <v>2.1470823999999999</v>
      </c>
      <c r="E52" s="1">
        <v>2.0576348000000002</v>
      </c>
      <c r="F52" s="1">
        <v>2.0576314</v>
      </c>
      <c r="G52" s="1">
        <v>2.0576314</v>
      </c>
      <c r="H52" s="1"/>
      <c r="I52" s="1">
        <v>0.11881899999999999</v>
      </c>
      <c r="J52" s="1">
        <v>8.9451000000000003E-2</v>
      </c>
      <c r="K52" s="1">
        <v>3.4000000000000001E-6</v>
      </c>
      <c r="L52" s="1">
        <v>0</v>
      </c>
      <c r="M52" s="1">
        <v>0</v>
      </c>
      <c r="N52" s="1"/>
      <c r="O52" s="6">
        <f t="shared" si="2"/>
        <v>5.774552235157375E-2</v>
      </c>
      <c r="P52" s="6">
        <f t="shared" si="3"/>
        <v>4.3472800813595676E-2</v>
      </c>
      <c r="Q52" s="6">
        <f t="shared" si="4"/>
        <v>1.6523853592047634E-6</v>
      </c>
      <c r="R52" s="6">
        <f t="shared" si="5"/>
        <v>0</v>
      </c>
      <c r="S52" s="6">
        <f t="shared" si="6"/>
        <v>0</v>
      </c>
      <c r="T52" s="6"/>
      <c r="U52" s="2">
        <v>0.13</v>
      </c>
      <c r="V52" s="2">
        <v>0.09</v>
      </c>
      <c r="W52" s="2">
        <v>0.23</v>
      </c>
      <c r="X52" s="2">
        <v>0.09</v>
      </c>
      <c r="Y52" s="2">
        <v>0.22</v>
      </c>
      <c r="AA52" s="3">
        <f t="shared" si="7"/>
        <v>0.56521739130434778</v>
      </c>
      <c r="AB52" s="3">
        <f t="shared" si="8"/>
        <v>0.39130434782608692</v>
      </c>
      <c r="AC52" s="3">
        <f t="shared" si="9"/>
        <v>1</v>
      </c>
      <c r="AD52" s="3">
        <f t="shared" si="10"/>
        <v>0.39130434782608692</v>
      </c>
      <c r="AE52" s="3">
        <f t="shared" si="11"/>
        <v>0.9565217391304347</v>
      </c>
    </row>
    <row r="53" spans="1:31">
      <c r="A53" t="s">
        <v>46</v>
      </c>
      <c r="C53" s="1">
        <v>2.2970896999999999</v>
      </c>
      <c r="D53" s="1">
        <v>2.2830520999999999</v>
      </c>
      <c r="E53" s="1">
        <v>2.2560082000000001</v>
      </c>
      <c r="F53" s="1">
        <v>2.2560058000000001</v>
      </c>
      <c r="G53" s="1">
        <v>2.2560058000000001</v>
      </c>
      <c r="H53" s="1"/>
      <c r="I53" s="1">
        <v>4.10839E-2</v>
      </c>
      <c r="J53" s="1">
        <v>2.7046299999999999E-2</v>
      </c>
      <c r="K53" s="1">
        <v>2.3999999999999999E-6</v>
      </c>
      <c r="L53" s="1">
        <v>0</v>
      </c>
      <c r="M53" s="1">
        <v>0</v>
      </c>
      <c r="N53" s="1"/>
      <c r="O53" s="6">
        <f t="shared" si="2"/>
        <v>1.8210901762752561E-2</v>
      </c>
      <c r="P53" s="6">
        <f t="shared" si="3"/>
        <v>1.198857733433132E-2</v>
      </c>
      <c r="Q53" s="6">
        <f t="shared" si="4"/>
        <v>1.0638270522176849E-6</v>
      </c>
      <c r="R53" s="6">
        <f t="shared" si="5"/>
        <v>0</v>
      </c>
      <c r="S53" s="6">
        <f t="shared" si="6"/>
        <v>0</v>
      </c>
      <c r="T53" s="6"/>
      <c r="U53" s="2">
        <v>0.17</v>
      </c>
      <c r="V53" s="2">
        <v>0.14000000000000001</v>
      </c>
      <c r="W53" s="2">
        <v>0.13</v>
      </c>
      <c r="X53" s="2">
        <v>0.47</v>
      </c>
      <c r="Y53" s="2">
        <v>2.1</v>
      </c>
      <c r="AA53" s="3">
        <f t="shared" si="7"/>
        <v>1.3076923076923077</v>
      </c>
      <c r="AB53" s="3">
        <f t="shared" si="8"/>
        <v>1.0769230769230771</v>
      </c>
      <c r="AC53" s="3">
        <f t="shared" si="9"/>
        <v>1</v>
      </c>
      <c r="AD53" s="3">
        <f t="shared" si="10"/>
        <v>3.615384615384615</v>
      </c>
      <c r="AE53" s="3">
        <f t="shared" si="11"/>
        <v>16.153846153846153</v>
      </c>
    </row>
    <row r="54" spans="1:31">
      <c r="A54" t="s">
        <v>47</v>
      </c>
      <c r="C54" s="1">
        <v>2.3939705999999998</v>
      </c>
      <c r="D54" s="1">
        <v>2.3134662000000001</v>
      </c>
      <c r="E54" s="1">
        <v>2.3132125000000001</v>
      </c>
      <c r="F54" s="1">
        <v>2.3132076000000001</v>
      </c>
      <c r="G54" s="1">
        <v>2.3132074999999999</v>
      </c>
      <c r="H54" s="1"/>
      <c r="I54" s="1">
        <v>8.0763100000000004E-2</v>
      </c>
      <c r="J54" s="1">
        <v>2.587E-4</v>
      </c>
      <c r="K54" s="1">
        <v>5.0000000000000004E-6</v>
      </c>
      <c r="L54" s="1">
        <v>9.9999999999999995E-8</v>
      </c>
      <c r="M54" s="1">
        <v>0</v>
      </c>
      <c r="N54" s="1"/>
      <c r="O54" s="6">
        <f t="shared" si="2"/>
        <v>3.4913902017004533E-2</v>
      </c>
      <c r="P54" s="6">
        <f t="shared" si="3"/>
        <v>1.1183605448279068E-4</v>
      </c>
      <c r="Q54" s="6">
        <f t="shared" si="4"/>
        <v>2.1615008597369672E-6</v>
      </c>
      <c r="R54" s="6">
        <f t="shared" si="5"/>
        <v>4.3230017194739339E-8</v>
      </c>
      <c r="S54" s="6">
        <f t="shared" si="6"/>
        <v>0</v>
      </c>
      <c r="T54" s="6"/>
      <c r="U54" s="2">
        <v>0.1</v>
      </c>
      <c r="V54" s="2">
        <v>0.05</v>
      </c>
      <c r="W54" s="2">
        <v>0.1</v>
      </c>
      <c r="X54" s="2">
        <v>0.43</v>
      </c>
      <c r="Y54" s="2">
        <v>1.61</v>
      </c>
      <c r="AA54" s="3">
        <f t="shared" si="7"/>
        <v>1</v>
      </c>
      <c r="AB54" s="3">
        <f t="shared" si="8"/>
        <v>0.5</v>
      </c>
      <c r="AC54" s="3">
        <f t="shared" si="9"/>
        <v>1</v>
      </c>
      <c r="AD54" s="3">
        <f t="shared" si="10"/>
        <v>4.3</v>
      </c>
      <c r="AE54" s="3">
        <f t="shared" si="11"/>
        <v>16.100000000000001</v>
      </c>
    </row>
    <row r="55" spans="1:31">
      <c r="A55" t="s">
        <v>48</v>
      </c>
      <c r="C55" s="1">
        <v>2.2246543000000001</v>
      </c>
      <c r="D55" s="1">
        <v>2.1791996999999999</v>
      </c>
      <c r="E55" s="1">
        <v>2.1172056000000001</v>
      </c>
      <c r="F55" s="1">
        <v>2.1172042000000002</v>
      </c>
      <c r="G55" s="1">
        <v>2.1172040999999999</v>
      </c>
      <c r="H55" s="1"/>
      <c r="I55" s="1">
        <v>0.1074502</v>
      </c>
      <c r="J55" s="1">
        <v>6.1995599999999998E-2</v>
      </c>
      <c r="K55" s="1">
        <v>1.5E-6</v>
      </c>
      <c r="L55" s="1">
        <v>9.9999999999999995E-8</v>
      </c>
      <c r="M55" s="1">
        <v>0</v>
      </c>
      <c r="N55" s="1"/>
      <c r="O55" s="6">
        <f t="shared" si="2"/>
        <v>5.0750988060149702E-2</v>
      </c>
      <c r="P55" s="6">
        <f t="shared" si="3"/>
        <v>2.9281825025749761E-2</v>
      </c>
      <c r="Q55" s="6">
        <f t="shared" si="4"/>
        <v>7.0848152995736226E-7</v>
      </c>
      <c r="R55" s="6">
        <f t="shared" si="5"/>
        <v>4.7232101997157478E-8</v>
      </c>
      <c r="S55" s="6">
        <f t="shared" si="6"/>
        <v>0</v>
      </c>
      <c r="T55" s="6"/>
      <c r="U55" s="2">
        <v>0.39</v>
      </c>
      <c r="V55" s="2">
        <v>0.53</v>
      </c>
      <c r="W55" s="2">
        <v>1.63</v>
      </c>
      <c r="X55" s="2">
        <v>4.37</v>
      </c>
      <c r="Y55" s="2">
        <v>17.309999999999999</v>
      </c>
      <c r="AA55" s="3">
        <f t="shared" si="7"/>
        <v>0.23926380368098163</v>
      </c>
      <c r="AB55" s="3">
        <f t="shared" si="8"/>
        <v>0.32515337423312884</v>
      </c>
      <c r="AC55" s="3">
        <f t="shared" si="9"/>
        <v>1</v>
      </c>
      <c r="AD55" s="3">
        <f t="shared" si="10"/>
        <v>2.6809815950920246</v>
      </c>
      <c r="AE55" s="3">
        <f t="shared" si="11"/>
        <v>10.61963190184049</v>
      </c>
    </row>
    <row r="56" spans="1:31">
      <c r="A56" t="s">
        <v>49</v>
      </c>
      <c r="C56" s="1">
        <v>2.3288663000000001</v>
      </c>
      <c r="D56" s="1">
        <v>2.2821050999999999</v>
      </c>
      <c r="E56" s="1">
        <v>2.2768676999999999</v>
      </c>
      <c r="F56" s="1">
        <v>2.2768625</v>
      </c>
      <c r="G56" s="1">
        <v>2.2768625</v>
      </c>
      <c r="H56" s="1"/>
      <c r="I56" s="1">
        <v>5.2003800000000003E-2</v>
      </c>
      <c r="J56" s="1">
        <v>5.2426E-3</v>
      </c>
      <c r="K56" s="1">
        <v>5.2000000000000002E-6</v>
      </c>
      <c r="L56" s="1">
        <v>0</v>
      </c>
      <c r="M56" s="1">
        <v>0</v>
      </c>
      <c r="N56" s="1"/>
      <c r="O56" s="6">
        <f t="shared" si="2"/>
        <v>2.2840114411827681E-2</v>
      </c>
      <c r="P56" s="6">
        <f t="shared" si="3"/>
        <v>2.3025545020834591E-3</v>
      </c>
      <c r="Q56" s="6">
        <f t="shared" si="4"/>
        <v>2.2838445448506441E-6</v>
      </c>
      <c r="R56" s="6">
        <f t="shared" si="5"/>
        <v>0</v>
      </c>
      <c r="S56" s="6">
        <f t="shared" si="6"/>
        <v>0</v>
      </c>
      <c r="T56" s="6"/>
      <c r="U56" s="2">
        <v>0.05</v>
      </c>
      <c r="V56" s="2">
        <v>0.03</v>
      </c>
      <c r="W56" s="2">
        <v>0.17</v>
      </c>
      <c r="X56" s="2">
        <v>0.41</v>
      </c>
      <c r="Y56" s="2">
        <v>3.11</v>
      </c>
      <c r="AA56" s="3">
        <f t="shared" si="7"/>
        <v>0.29411764705882354</v>
      </c>
      <c r="AB56" s="3">
        <f t="shared" si="8"/>
        <v>0.1764705882352941</v>
      </c>
      <c r="AC56" s="3">
        <f t="shared" si="9"/>
        <v>1</v>
      </c>
      <c r="AD56" s="3">
        <f t="shared" si="10"/>
        <v>2.4117647058823528</v>
      </c>
      <c r="AE56" s="3">
        <f t="shared" si="11"/>
        <v>18.294117647058822</v>
      </c>
    </row>
    <row r="57" spans="1:31">
      <c r="A57" t="s">
        <v>50</v>
      </c>
      <c r="C57" s="1">
        <v>4.3801436000000002</v>
      </c>
      <c r="D57" s="1">
        <v>4.2981667999999997</v>
      </c>
      <c r="E57" s="1">
        <v>4.2976003</v>
      </c>
      <c r="F57" s="1">
        <v>4.2975982999999998</v>
      </c>
      <c r="G57" s="1">
        <v>4.2975982999999998</v>
      </c>
      <c r="H57" s="1"/>
      <c r="I57" s="1">
        <v>8.2545300000000002E-2</v>
      </c>
      <c r="J57" s="1">
        <v>5.6849999999999999E-4</v>
      </c>
      <c r="K57" s="1">
        <v>1.9999999999999999E-6</v>
      </c>
      <c r="L57" s="1">
        <v>0</v>
      </c>
      <c r="M57" s="1">
        <v>0</v>
      </c>
      <c r="N57" s="1"/>
      <c r="O57" s="6">
        <f t="shared" si="2"/>
        <v>1.9207309347641918E-2</v>
      </c>
      <c r="P57" s="6">
        <f t="shared" si="3"/>
        <v>1.3228318710010659E-4</v>
      </c>
      <c r="Q57" s="6">
        <f t="shared" si="4"/>
        <v>4.6537620791594226E-7</v>
      </c>
      <c r="R57" s="6">
        <f t="shared" si="5"/>
        <v>0</v>
      </c>
      <c r="S57" s="6">
        <f t="shared" si="6"/>
        <v>0</v>
      </c>
      <c r="T57" s="6"/>
      <c r="U57" s="2">
        <v>48.11</v>
      </c>
      <c r="V57" s="2">
        <v>32.68</v>
      </c>
      <c r="W57" s="2">
        <v>117.33</v>
      </c>
      <c r="X57" s="2">
        <v>437.09</v>
      </c>
      <c r="Y57" s="2">
        <v>2647.79</v>
      </c>
      <c r="AA57" s="3">
        <f t="shared" si="7"/>
        <v>0.41004005795619192</v>
      </c>
      <c r="AB57" s="3">
        <f t="shared" si="8"/>
        <v>0.27853064007500211</v>
      </c>
      <c r="AC57" s="3">
        <f t="shared" si="9"/>
        <v>1</v>
      </c>
      <c r="AD57" s="3">
        <f t="shared" si="10"/>
        <v>3.7253046961561407</v>
      </c>
      <c r="AE57" s="3">
        <f t="shared" si="11"/>
        <v>22.567033154350977</v>
      </c>
    </row>
    <row r="58" spans="1:31">
      <c r="A58" t="s">
        <v>51</v>
      </c>
      <c r="C58" s="1">
        <v>3.4854517999999999</v>
      </c>
      <c r="D58" s="1">
        <v>3.4457791000000002</v>
      </c>
      <c r="E58" s="1">
        <v>3.412245</v>
      </c>
      <c r="F58" s="1">
        <v>3.4122449000000001</v>
      </c>
      <c r="G58" s="1">
        <v>3.4122449000000001</v>
      </c>
      <c r="H58" s="1"/>
      <c r="I58" s="1">
        <v>7.3206900000000005E-2</v>
      </c>
      <c r="J58" s="1">
        <v>3.35342E-2</v>
      </c>
      <c r="K58" s="1">
        <v>9.9999999999999995E-8</v>
      </c>
      <c r="L58" s="1">
        <v>0</v>
      </c>
      <c r="M58" s="1">
        <v>0</v>
      </c>
      <c r="N58" s="1"/>
      <c r="O58" s="6">
        <f t="shared" si="2"/>
        <v>2.1454175226403006E-2</v>
      </c>
      <c r="P58" s="6">
        <f t="shared" si="3"/>
        <v>9.8276064534523876E-3</v>
      </c>
      <c r="Q58" s="6">
        <f t="shared" si="4"/>
        <v>2.9306220078166134E-8</v>
      </c>
      <c r="R58" s="6">
        <f t="shared" si="5"/>
        <v>0</v>
      </c>
      <c r="S58" s="6">
        <f t="shared" si="6"/>
        <v>0</v>
      </c>
      <c r="T58" s="6"/>
      <c r="U58" s="2">
        <v>6.08</v>
      </c>
      <c r="V58" s="2">
        <v>3.03</v>
      </c>
      <c r="W58" s="2">
        <v>13.51</v>
      </c>
      <c r="X58" s="2">
        <v>26.18</v>
      </c>
      <c r="Y58" s="2"/>
      <c r="AA58" s="3">
        <f t="shared" si="7"/>
        <v>0.45003700962250187</v>
      </c>
      <c r="AB58" s="3">
        <f t="shared" si="8"/>
        <v>0.2242783123612139</v>
      </c>
      <c r="AC58" s="3">
        <f t="shared" si="9"/>
        <v>1</v>
      </c>
      <c r="AD58" s="3">
        <f t="shared" si="10"/>
        <v>1.9378238341968912</v>
      </c>
      <c r="AE58" s="3">
        <f t="shared" si="11"/>
        <v>0</v>
      </c>
    </row>
    <row r="59" spans="1:31">
      <c r="A59" t="s">
        <v>52</v>
      </c>
      <c r="C59" s="1">
        <v>3.7393846000000002</v>
      </c>
      <c r="D59" s="1">
        <v>3.6518440999999999</v>
      </c>
      <c r="E59" s="1">
        <v>3.6513483</v>
      </c>
      <c r="F59" s="1">
        <v>3.6513404</v>
      </c>
      <c r="G59" s="1">
        <v>3.6513403000000002</v>
      </c>
      <c r="H59" s="1"/>
      <c r="I59" s="1">
        <v>8.8044300000000006E-2</v>
      </c>
      <c r="J59" s="1">
        <v>5.0379999999999999E-4</v>
      </c>
      <c r="K59" s="1">
        <v>7.9999999999999996E-6</v>
      </c>
      <c r="L59" s="1">
        <v>9.9999999999999995E-8</v>
      </c>
      <c r="M59" s="1">
        <v>0</v>
      </c>
      <c r="N59" s="1"/>
      <c r="O59" s="6">
        <f t="shared" si="2"/>
        <v>2.4112871648802495E-2</v>
      </c>
      <c r="P59" s="6">
        <f t="shared" si="3"/>
        <v>1.3797673144844919E-4</v>
      </c>
      <c r="Q59" s="6">
        <f t="shared" si="4"/>
        <v>2.1909762834211862E-6</v>
      </c>
      <c r="R59" s="6">
        <f t="shared" si="5"/>
        <v>2.7387203542764827E-8</v>
      </c>
      <c r="S59" s="6">
        <f t="shared" si="6"/>
        <v>0</v>
      </c>
      <c r="T59" s="6"/>
      <c r="U59" s="2">
        <v>5.47</v>
      </c>
      <c r="V59" s="2">
        <v>5.75</v>
      </c>
      <c r="W59" s="2">
        <v>12.91</v>
      </c>
      <c r="X59" s="2">
        <v>20.78</v>
      </c>
      <c r="Y59" s="2">
        <v>93.62</v>
      </c>
      <c r="AA59" s="3">
        <f t="shared" si="7"/>
        <v>0.423702556158017</v>
      </c>
      <c r="AB59" s="3">
        <f t="shared" si="8"/>
        <v>0.44539116963594111</v>
      </c>
      <c r="AC59" s="3">
        <f t="shared" si="9"/>
        <v>1</v>
      </c>
      <c r="AD59" s="3">
        <f t="shared" si="10"/>
        <v>1.6096049573973665</v>
      </c>
      <c r="AE59" s="3">
        <f t="shared" si="11"/>
        <v>7.2517428350116191</v>
      </c>
    </row>
    <row r="60" spans="1:31">
      <c r="A60" t="s">
        <v>53</v>
      </c>
      <c r="C60" s="1">
        <v>3.9143781999999998</v>
      </c>
      <c r="D60" s="1">
        <v>3.8458412000000002</v>
      </c>
      <c r="E60" s="1">
        <v>3.8451781999999999</v>
      </c>
      <c r="F60" s="1">
        <v>3.8451711999999998</v>
      </c>
      <c r="G60" s="1">
        <v>3.9407700000000001</v>
      </c>
      <c r="H60" s="1"/>
      <c r="I60" s="1">
        <v>-2.63918E-2</v>
      </c>
      <c r="J60" s="1">
        <v>-9.4928799999999994E-2</v>
      </c>
      <c r="K60" s="1">
        <v>-9.5591800000000005E-2</v>
      </c>
      <c r="L60" s="1">
        <v>-9.5598799999999998E-2</v>
      </c>
      <c r="M60" s="1">
        <v>0</v>
      </c>
      <c r="N60" s="1"/>
      <c r="O60" s="6">
        <f t="shared" si="2"/>
        <v>-6.697117568393994E-3</v>
      </c>
      <c r="P60" s="6">
        <f t="shared" si="3"/>
        <v>-2.4088896332442641E-2</v>
      </c>
      <c r="Q60" s="6">
        <f t="shared" si="4"/>
        <v>-2.425713756448613E-2</v>
      </c>
      <c r="R60" s="6">
        <f t="shared" si="5"/>
        <v>-2.4258913867086888E-2</v>
      </c>
      <c r="S60" s="6">
        <f t="shared" si="6"/>
        <v>0</v>
      </c>
      <c r="T60" s="6"/>
      <c r="U60" s="2">
        <v>16.57</v>
      </c>
      <c r="V60" s="2">
        <v>10.27</v>
      </c>
      <c r="W60" s="2">
        <v>28.18</v>
      </c>
      <c r="X60" s="2">
        <v>33.25</v>
      </c>
      <c r="Y60" s="2"/>
      <c r="AA60" s="3">
        <f t="shared" si="7"/>
        <v>0.58800567778566359</v>
      </c>
      <c r="AB60" s="3">
        <f t="shared" si="8"/>
        <v>0.36444286728176012</v>
      </c>
      <c r="AC60" s="3">
        <f t="shared" si="9"/>
        <v>1</v>
      </c>
      <c r="AD60" s="3">
        <f t="shared" si="10"/>
        <v>1.1799148332150462</v>
      </c>
      <c r="AE60" s="3">
        <f t="shared" si="11"/>
        <v>0</v>
      </c>
    </row>
    <row r="61" spans="1:31">
      <c r="A61" t="s">
        <v>54</v>
      </c>
      <c r="C61" s="1">
        <v>3.1840825000000001</v>
      </c>
      <c r="D61" s="1">
        <v>3.1171319999999998</v>
      </c>
      <c r="E61" s="1">
        <v>3.1131867</v>
      </c>
      <c r="F61" s="1">
        <v>3.1131861999999999</v>
      </c>
      <c r="G61" s="1">
        <v>3.1131861999999999</v>
      </c>
      <c r="H61" s="1"/>
      <c r="I61" s="1">
        <v>7.0896299999999995E-2</v>
      </c>
      <c r="J61" s="1">
        <v>3.9458000000000002E-3</v>
      </c>
      <c r="K61" s="1">
        <v>4.9999999999999998E-7</v>
      </c>
      <c r="L61" s="1">
        <v>0</v>
      </c>
      <c r="M61" s="1">
        <v>0</v>
      </c>
      <c r="N61" s="1"/>
      <c r="O61" s="6">
        <f t="shared" si="2"/>
        <v>2.2772907062224547E-2</v>
      </c>
      <c r="P61" s="6">
        <f t="shared" si="3"/>
        <v>1.267447478727742E-3</v>
      </c>
      <c r="Q61" s="6">
        <f t="shared" si="4"/>
        <v>1.6060716188450275E-7</v>
      </c>
      <c r="R61" s="6">
        <f t="shared" si="5"/>
        <v>0</v>
      </c>
      <c r="S61" s="6">
        <f t="shared" si="6"/>
        <v>0</v>
      </c>
      <c r="T61" s="6"/>
      <c r="U61" s="2">
        <v>3.46</v>
      </c>
      <c r="V61" s="2">
        <v>2.5</v>
      </c>
      <c r="W61" s="2">
        <v>6.42</v>
      </c>
      <c r="X61" s="2">
        <v>32.81</v>
      </c>
      <c r="Y61" s="2">
        <v>118.08</v>
      </c>
      <c r="AA61" s="3">
        <f t="shared" si="7"/>
        <v>0.5389408099688473</v>
      </c>
      <c r="AB61" s="3">
        <f t="shared" si="8"/>
        <v>0.38940809968847351</v>
      </c>
      <c r="AC61" s="3">
        <f t="shared" si="9"/>
        <v>1</v>
      </c>
      <c r="AD61" s="3">
        <f t="shared" si="10"/>
        <v>5.110591900311527</v>
      </c>
      <c r="AE61" s="3">
        <f t="shared" si="11"/>
        <v>18.392523364485982</v>
      </c>
    </row>
    <row r="62" spans="1:31">
      <c r="A62" t="s">
        <v>55</v>
      </c>
      <c r="C62" s="1">
        <v>3.3780192000000002</v>
      </c>
      <c r="D62" s="1">
        <v>3.3220545000000001</v>
      </c>
      <c r="E62" s="1">
        <v>3.3217097</v>
      </c>
      <c r="F62" s="1">
        <v>3.3216958999999999</v>
      </c>
      <c r="G62" s="1">
        <v>3.3216956</v>
      </c>
      <c r="H62" s="1"/>
      <c r="I62" s="1">
        <v>5.6323600000000001E-2</v>
      </c>
      <c r="J62" s="1">
        <v>3.589E-4</v>
      </c>
      <c r="K62" s="1">
        <v>1.4100000000000001E-5</v>
      </c>
      <c r="L62" s="1">
        <v>2.9999999999999999E-7</v>
      </c>
      <c r="M62" s="1">
        <v>0</v>
      </c>
      <c r="N62" s="1"/>
      <c r="O62" s="6">
        <f t="shared" si="2"/>
        <v>1.6956279798787104E-2</v>
      </c>
      <c r="P62" s="6">
        <f t="shared" si="3"/>
        <v>1.0804722744612722E-4</v>
      </c>
      <c r="Q62" s="6">
        <f t="shared" si="4"/>
        <v>4.2448200250498569E-6</v>
      </c>
      <c r="R62" s="6">
        <f t="shared" si="5"/>
        <v>9.0315319681911846E-8</v>
      </c>
      <c r="S62" s="6">
        <f t="shared" si="6"/>
        <v>0</v>
      </c>
      <c r="T62" s="6"/>
      <c r="U62" s="2">
        <v>1.92</v>
      </c>
      <c r="V62" s="2">
        <v>1.37</v>
      </c>
      <c r="W62" s="2">
        <v>3.18</v>
      </c>
      <c r="X62" s="2">
        <v>5.37</v>
      </c>
      <c r="Y62" s="2">
        <v>34.39</v>
      </c>
      <c r="AA62" s="3">
        <f t="shared" si="7"/>
        <v>0.60377358490566035</v>
      </c>
      <c r="AB62" s="3">
        <f t="shared" si="8"/>
        <v>0.4308176100628931</v>
      </c>
      <c r="AC62" s="3">
        <f t="shared" si="9"/>
        <v>1</v>
      </c>
      <c r="AD62" s="3">
        <f t="shared" si="10"/>
        <v>1.6886792452830188</v>
      </c>
      <c r="AE62" s="3">
        <f t="shared" si="11"/>
        <v>10.814465408805031</v>
      </c>
    </row>
    <row r="63" spans="1:31">
      <c r="A63" t="s">
        <v>56</v>
      </c>
      <c r="C63" s="1">
        <v>3.9591409999999998</v>
      </c>
      <c r="D63" s="1">
        <v>3.9029772999999999</v>
      </c>
      <c r="E63" s="1">
        <v>3.9026215999999998</v>
      </c>
      <c r="F63" s="1">
        <v>3.9026177</v>
      </c>
      <c r="G63" s="1">
        <v>3.9026177</v>
      </c>
      <c r="H63" s="1"/>
      <c r="I63" s="1">
        <v>5.6523299999999999E-2</v>
      </c>
      <c r="J63" s="1">
        <v>3.5960000000000001E-4</v>
      </c>
      <c r="K63" s="1">
        <v>3.8999999999999999E-6</v>
      </c>
      <c r="L63" s="1">
        <v>0</v>
      </c>
      <c r="M63" s="1">
        <v>0</v>
      </c>
      <c r="N63" s="1"/>
      <c r="O63" s="6">
        <f t="shared" si="2"/>
        <v>1.4483432491991209E-2</v>
      </c>
      <c r="P63" s="6">
        <f t="shared" si="3"/>
        <v>9.2143281162282436E-5</v>
      </c>
      <c r="Q63" s="6">
        <f t="shared" si="4"/>
        <v>9.9932924508593298E-7</v>
      </c>
      <c r="R63" s="6">
        <f t="shared" si="5"/>
        <v>0</v>
      </c>
      <c r="S63" s="6">
        <f t="shared" si="6"/>
        <v>0</v>
      </c>
      <c r="T63" s="6"/>
      <c r="U63" s="2">
        <v>7.12</v>
      </c>
      <c r="V63" s="2">
        <v>6.63</v>
      </c>
      <c r="W63" s="2">
        <v>17.41</v>
      </c>
      <c r="X63" s="2">
        <v>75.239999999999995</v>
      </c>
      <c r="Y63" s="2">
        <v>540.08000000000004</v>
      </c>
      <c r="AA63" s="3">
        <f t="shared" si="7"/>
        <v>0.40896036760482479</v>
      </c>
      <c r="AB63" s="3">
        <f t="shared" si="8"/>
        <v>0.38081562320505458</v>
      </c>
      <c r="AC63" s="3">
        <f t="shared" si="9"/>
        <v>1</v>
      </c>
      <c r="AD63" s="3">
        <f t="shared" si="10"/>
        <v>4.3216542217116594</v>
      </c>
      <c r="AE63" s="3">
        <f t="shared" si="11"/>
        <v>31.021252153934523</v>
      </c>
    </row>
    <row r="64" spans="1:31">
      <c r="A64" t="s">
        <v>57</v>
      </c>
      <c r="C64" s="1">
        <v>3.5299412000000001</v>
      </c>
      <c r="D64" s="1">
        <v>3.4280279</v>
      </c>
      <c r="E64" s="1">
        <v>3.4276529999999998</v>
      </c>
      <c r="F64" s="1">
        <v>3.4276521999999998</v>
      </c>
      <c r="G64" s="1">
        <v>3.4276521</v>
      </c>
      <c r="H64" s="1"/>
      <c r="I64" s="1">
        <v>0.10228909999999999</v>
      </c>
      <c r="J64" s="1">
        <v>3.7579999999999997E-4</v>
      </c>
      <c r="K64" s="1">
        <v>8.9999999999999996E-7</v>
      </c>
      <c r="L64" s="1">
        <v>9.9999999999999995E-8</v>
      </c>
      <c r="M64" s="1">
        <v>0</v>
      </c>
      <c r="N64" s="1"/>
      <c r="O64" s="6">
        <f t="shared" si="2"/>
        <v>2.9842322679130708E-2</v>
      </c>
      <c r="P64" s="6">
        <f t="shared" si="3"/>
        <v>1.0963773132051528E-4</v>
      </c>
      <c r="Q64" s="6">
        <f t="shared" si="4"/>
        <v>2.6257040497196314E-7</v>
      </c>
      <c r="R64" s="6">
        <f t="shared" si="5"/>
        <v>2.917448944132924E-8</v>
      </c>
      <c r="S64" s="6">
        <f t="shared" si="6"/>
        <v>0</v>
      </c>
      <c r="T64" s="6"/>
      <c r="U64" s="2">
        <v>6.59</v>
      </c>
      <c r="V64" s="2">
        <v>3.33</v>
      </c>
      <c r="W64" s="2">
        <v>5.36</v>
      </c>
      <c r="X64" s="2">
        <v>36.47</v>
      </c>
      <c r="Y64" s="2">
        <v>115.95</v>
      </c>
      <c r="AA64" s="3">
        <f t="shared" si="7"/>
        <v>1.2294776119402984</v>
      </c>
      <c r="AB64" s="3">
        <f t="shared" si="8"/>
        <v>0.62126865671641784</v>
      </c>
      <c r="AC64" s="3">
        <f t="shared" si="9"/>
        <v>1</v>
      </c>
      <c r="AD64" s="3">
        <f t="shared" si="10"/>
        <v>6.8041044776119399</v>
      </c>
      <c r="AE64" s="3">
        <f t="shared" si="11"/>
        <v>21.632462686567163</v>
      </c>
    </row>
    <row r="65" spans="1:31">
      <c r="A65" t="s">
        <v>58</v>
      </c>
      <c r="C65" s="1">
        <v>4.0398094999999996</v>
      </c>
      <c r="D65" s="1">
        <v>3.9260473999999999</v>
      </c>
      <c r="E65" s="1">
        <v>3.9255756000000002</v>
      </c>
      <c r="F65" s="1">
        <v>3.9255740000000001</v>
      </c>
      <c r="G65" s="1">
        <v>3.9255740000000001</v>
      </c>
      <c r="H65" s="1"/>
      <c r="I65" s="1">
        <v>0.1142355</v>
      </c>
      <c r="J65" s="1">
        <v>4.7340000000000001E-4</v>
      </c>
      <c r="K65" s="1">
        <v>1.5999999999999999E-6</v>
      </c>
      <c r="L65" s="1">
        <v>0</v>
      </c>
      <c r="M65" s="1">
        <v>0</v>
      </c>
      <c r="N65" s="1"/>
      <c r="O65" s="6">
        <f t="shared" si="2"/>
        <v>2.9100330295645935E-2</v>
      </c>
      <c r="P65" s="6">
        <f t="shared" si="3"/>
        <v>1.2059382908079175E-4</v>
      </c>
      <c r="Q65" s="6">
        <f t="shared" si="4"/>
        <v>4.0758370622996785E-7</v>
      </c>
      <c r="R65" s="6">
        <f t="shared" si="5"/>
        <v>0</v>
      </c>
      <c r="S65" s="6">
        <f t="shared" si="6"/>
        <v>0</v>
      </c>
      <c r="T65" s="6"/>
      <c r="U65" s="2">
        <v>2.17</v>
      </c>
      <c r="V65" s="2">
        <v>1.37</v>
      </c>
      <c r="W65" s="2">
        <v>2.2400000000000002</v>
      </c>
      <c r="X65" s="2">
        <v>13.78</v>
      </c>
      <c r="Y65" s="2">
        <v>52.62</v>
      </c>
      <c r="AA65" s="3">
        <f t="shared" si="7"/>
        <v>0.96874999999999989</v>
      </c>
      <c r="AB65" s="3">
        <f t="shared" si="8"/>
        <v>0.61160714285714279</v>
      </c>
      <c r="AC65" s="3">
        <f t="shared" si="9"/>
        <v>1</v>
      </c>
      <c r="AD65" s="3">
        <f t="shared" si="10"/>
        <v>6.1517857142857135</v>
      </c>
      <c r="AE65" s="3">
        <f t="shared" si="11"/>
        <v>23.491071428571423</v>
      </c>
    </row>
    <row r="66" spans="1:31">
      <c r="A66" t="s">
        <v>59</v>
      </c>
      <c r="C66" s="1">
        <v>3.3598536999999999</v>
      </c>
      <c r="D66" s="1">
        <v>3.3272993</v>
      </c>
      <c r="E66" s="1">
        <v>3.3272124999999999</v>
      </c>
      <c r="F66" s="1">
        <v>3.3272124000000001</v>
      </c>
      <c r="G66" s="1">
        <v>3.3272124000000001</v>
      </c>
      <c r="H66" s="1"/>
      <c r="I66" s="1">
        <v>3.2641299999999998E-2</v>
      </c>
      <c r="J66" s="1">
        <v>8.6899999999999998E-5</v>
      </c>
      <c r="K66" s="1">
        <v>9.9999999999999995E-8</v>
      </c>
      <c r="L66" s="1">
        <v>0</v>
      </c>
      <c r="M66" s="1">
        <v>0</v>
      </c>
      <c r="N66" s="1"/>
      <c r="O66" s="6">
        <f t="shared" si="2"/>
        <v>9.8104046498504269E-3</v>
      </c>
      <c r="P66" s="6">
        <f t="shared" si="3"/>
        <v>2.6117959887382E-5</v>
      </c>
      <c r="Q66" s="6">
        <f t="shared" si="4"/>
        <v>3.0055189743822787E-8</v>
      </c>
      <c r="R66" s="6">
        <f t="shared" si="5"/>
        <v>0</v>
      </c>
      <c r="S66" s="6">
        <f t="shared" si="6"/>
        <v>0</v>
      </c>
      <c r="T66" s="6"/>
      <c r="U66" s="2">
        <v>2.2599999999999998</v>
      </c>
      <c r="V66" s="2">
        <v>3.92</v>
      </c>
      <c r="W66" s="2">
        <v>5.48</v>
      </c>
      <c r="X66" s="2">
        <v>25.11</v>
      </c>
      <c r="Y66" s="2">
        <v>98.68</v>
      </c>
      <c r="AA66" s="3">
        <f t="shared" si="7"/>
        <v>0.41240875912408753</v>
      </c>
      <c r="AB66" s="3">
        <f t="shared" si="8"/>
        <v>0.71532846715328458</v>
      </c>
      <c r="AC66" s="3">
        <f t="shared" si="9"/>
        <v>1</v>
      </c>
      <c r="AD66" s="3">
        <f t="shared" si="10"/>
        <v>4.5821167883211675</v>
      </c>
      <c r="AE66" s="3">
        <f t="shared" si="11"/>
        <v>18.007299270072991</v>
      </c>
    </row>
    <row r="67" spans="1:31">
      <c r="A67" t="s">
        <v>60</v>
      </c>
      <c r="C67" s="1">
        <v>3.5286428999999999</v>
      </c>
      <c r="D67" s="1">
        <v>3.4905178000000001</v>
      </c>
      <c r="E67" s="1">
        <v>3.4904153999999998</v>
      </c>
      <c r="F67" s="1">
        <v>3.490415</v>
      </c>
      <c r="G67" s="1">
        <v>3.490415</v>
      </c>
      <c r="H67" s="1"/>
      <c r="I67" s="1">
        <v>3.8227900000000002E-2</v>
      </c>
      <c r="J67" s="1">
        <v>1.0280000000000001E-4</v>
      </c>
      <c r="K67" s="1">
        <v>3.9999999999999998E-7</v>
      </c>
      <c r="L67" s="1">
        <v>0</v>
      </c>
      <c r="M67" s="1">
        <v>0</v>
      </c>
      <c r="N67" s="1"/>
      <c r="O67" s="6">
        <f t="shared" si="2"/>
        <v>1.0952250663603039E-2</v>
      </c>
      <c r="P67" s="6">
        <f t="shared" si="3"/>
        <v>2.9452085210497894E-5</v>
      </c>
      <c r="Q67" s="6">
        <f t="shared" si="4"/>
        <v>1.1459955334824081E-7</v>
      </c>
      <c r="R67" s="6">
        <f t="shared" si="5"/>
        <v>0</v>
      </c>
      <c r="S67" s="6">
        <f t="shared" si="6"/>
        <v>0</v>
      </c>
      <c r="T67" s="6"/>
      <c r="U67" s="2">
        <v>2.04</v>
      </c>
      <c r="V67" s="2">
        <v>1.64</v>
      </c>
      <c r="W67" s="2">
        <v>3.92</v>
      </c>
      <c r="X67" s="2">
        <v>11.24</v>
      </c>
      <c r="Y67" s="2">
        <v>55.88</v>
      </c>
      <c r="AA67" s="3">
        <f t="shared" si="7"/>
        <v>0.52040816326530615</v>
      </c>
      <c r="AB67" s="3">
        <f t="shared" si="8"/>
        <v>0.41836734693877548</v>
      </c>
      <c r="AC67" s="3">
        <f t="shared" si="9"/>
        <v>1</v>
      </c>
      <c r="AD67" s="3">
        <f t="shared" si="10"/>
        <v>2.8673469387755102</v>
      </c>
      <c r="AE67" s="3">
        <f t="shared" si="11"/>
        <v>14.255102040816327</v>
      </c>
    </row>
    <row r="68" spans="1:31">
      <c r="A68" t="s">
        <v>61</v>
      </c>
      <c r="C68" s="1">
        <v>3.7451127</v>
      </c>
      <c r="D68" s="1">
        <v>3.6755325000000001</v>
      </c>
      <c r="E68" s="1">
        <v>3.6752889999999998</v>
      </c>
      <c r="F68" s="1">
        <v>3.6752878999999998</v>
      </c>
      <c r="G68" s="1">
        <v>3.6752878999999998</v>
      </c>
      <c r="H68" s="1"/>
      <c r="I68" s="1">
        <v>6.9824800000000006E-2</v>
      </c>
      <c r="J68" s="1">
        <v>2.4459999999999998E-4</v>
      </c>
      <c r="K68" s="1">
        <v>1.1000000000000001E-6</v>
      </c>
      <c r="L68" s="1">
        <v>0</v>
      </c>
      <c r="M68" s="1">
        <v>0</v>
      </c>
      <c r="N68" s="1"/>
      <c r="O68" s="6">
        <f t="shared" si="2"/>
        <v>1.8998457236506564E-2</v>
      </c>
      <c r="P68" s="6">
        <f t="shared" si="3"/>
        <v>6.6552609388777404E-5</v>
      </c>
      <c r="Q68" s="6">
        <f t="shared" si="4"/>
        <v>2.9929628097978397E-7</v>
      </c>
      <c r="R68" s="6">
        <f t="shared" si="5"/>
        <v>0</v>
      </c>
      <c r="S68" s="6">
        <f t="shared" si="6"/>
        <v>0</v>
      </c>
      <c r="T68" s="6"/>
      <c r="U68" s="2">
        <v>56.25</v>
      </c>
      <c r="V68" s="2">
        <v>27.63</v>
      </c>
      <c r="W68" s="2">
        <v>200.34</v>
      </c>
      <c r="X68" s="2">
        <v>499.3</v>
      </c>
      <c r="Y68" s="2">
        <v>1178.69</v>
      </c>
      <c r="AA68" s="3">
        <f t="shared" si="7"/>
        <v>0.2807726864330638</v>
      </c>
      <c r="AB68" s="3">
        <f t="shared" si="8"/>
        <v>0.13791554357592092</v>
      </c>
      <c r="AC68" s="3">
        <f t="shared" si="9"/>
        <v>1</v>
      </c>
      <c r="AD68" s="3">
        <f t="shared" si="10"/>
        <v>2.4922631526405112</v>
      </c>
      <c r="AE68" s="3">
        <f t="shared" si="11"/>
        <v>5.8834481381651198</v>
      </c>
    </row>
    <row r="69" spans="1:31">
      <c r="A69" t="s">
        <v>62</v>
      </c>
      <c r="C69" s="1">
        <v>3.3516382</v>
      </c>
      <c r="D69" s="1">
        <v>3.2911630000000001</v>
      </c>
      <c r="E69" s="1">
        <v>3.2407102999999999</v>
      </c>
      <c r="F69" s="1">
        <v>3.2407083000000001</v>
      </c>
      <c r="G69" s="1">
        <v>3.2407083000000001</v>
      </c>
      <c r="H69" s="1"/>
      <c r="I69" s="1">
        <v>0.1109299</v>
      </c>
      <c r="J69" s="1">
        <v>5.0454699999999998E-2</v>
      </c>
      <c r="K69" s="1">
        <v>1.9999999999999999E-6</v>
      </c>
      <c r="L69" s="1">
        <v>0</v>
      </c>
      <c r="M69" s="1">
        <v>0</v>
      </c>
      <c r="N69" s="1"/>
      <c r="O69" s="6">
        <f t="shared" si="2"/>
        <v>3.4230140367770834E-2</v>
      </c>
      <c r="P69" s="6">
        <f t="shared" si="3"/>
        <v>1.5569034707628574E-2</v>
      </c>
      <c r="Q69" s="6">
        <f t="shared" si="4"/>
        <v>6.171490349810256E-7</v>
      </c>
      <c r="R69" s="6">
        <f t="shared" si="5"/>
        <v>0</v>
      </c>
      <c r="S69" s="6">
        <f t="shared" si="6"/>
        <v>0</v>
      </c>
      <c r="T69" s="6"/>
      <c r="U69" s="2">
        <v>2.94</v>
      </c>
      <c r="V69" s="2">
        <v>2.27</v>
      </c>
      <c r="W69" s="2">
        <v>4.9000000000000004</v>
      </c>
      <c r="X69" s="2">
        <v>11.8</v>
      </c>
      <c r="Y69" s="2"/>
      <c r="AA69" s="3">
        <f t="shared" si="7"/>
        <v>0.6</v>
      </c>
      <c r="AB69" s="3">
        <f t="shared" si="8"/>
        <v>0.46326530612244893</v>
      </c>
      <c r="AC69" s="3">
        <f t="shared" si="9"/>
        <v>1</v>
      </c>
      <c r="AD69" s="3">
        <f t="shared" si="10"/>
        <v>2.4081632653061225</v>
      </c>
      <c r="AE69" s="3">
        <f t="shared" si="11"/>
        <v>0</v>
      </c>
    </row>
    <row r="70" spans="1:31">
      <c r="A70" t="s">
        <v>63</v>
      </c>
      <c r="C70" s="1">
        <v>3.7176467999999998</v>
      </c>
      <c r="D70" s="1">
        <v>3.6395498000000002</v>
      </c>
      <c r="E70" s="1">
        <v>3.6394424999999999</v>
      </c>
      <c r="F70" s="1">
        <v>3.6394419999999998</v>
      </c>
      <c r="G70" s="1">
        <v>3.6394419999999998</v>
      </c>
      <c r="H70" s="1"/>
      <c r="I70" s="1">
        <v>7.8204800000000005E-2</v>
      </c>
      <c r="J70" s="1">
        <v>1.078E-4</v>
      </c>
      <c r="K70" s="1">
        <v>4.9999999999999998E-7</v>
      </c>
      <c r="L70" s="1">
        <v>0</v>
      </c>
      <c r="M70" s="1">
        <v>0</v>
      </c>
      <c r="N70" s="1"/>
      <c r="O70" s="6">
        <f t="shared" si="2"/>
        <v>2.148812922420525E-2</v>
      </c>
      <c r="P70" s="6">
        <f t="shared" si="3"/>
        <v>2.9619925252277687E-5</v>
      </c>
      <c r="Q70" s="6">
        <f t="shared" si="4"/>
        <v>1.3738369783060151E-7</v>
      </c>
      <c r="R70" s="6">
        <f t="shared" si="5"/>
        <v>0</v>
      </c>
      <c r="S70" s="6">
        <f t="shared" si="6"/>
        <v>0</v>
      </c>
      <c r="T70" s="6"/>
      <c r="U70" s="2">
        <v>9.24</v>
      </c>
      <c r="V70" s="2">
        <v>6.41</v>
      </c>
      <c r="W70" s="2">
        <v>16.13</v>
      </c>
      <c r="X70" s="2">
        <v>41.27</v>
      </c>
      <c r="Y70" s="2">
        <v>193.21</v>
      </c>
      <c r="AA70" s="3">
        <f t="shared" si="7"/>
        <v>0.57284562926224436</v>
      </c>
      <c r="AB70" s="3">
        <f t="shared" si="8"/>
        <v>0.39739615623062619</v>
      </c>
      <c r="AC70" s="3">
        <f t="shared" si="9"/>
        <v>1</v>
      </c>
      <c r="AD70" s="3">
        <f t="shared" si="10"/>
        <v>2.5585864848109119</v>
      </c>
      <c r="AE70" s="3">
        <f t="shared" si="11"/>
        <v>11.978301301921887</v>
      </c>
    </row>
    <row r="71" spans="1:31">
      <c r="A71" t="s">
        <v>64</v>
      </c>
      <c r="C71" s="1">
        <v>3.1512951999999999</v>
      </c>
      <c r="D71" s="1">
        <v>3.0811169999999999</v>
      </c>
      <c r="E71" s="1">
        <v>3.0703412000000001</v>
      </c>
      <c r="F71" s="1">
        <v>3.0703364999999998</v>
      </c>
      <c r="G71" s="1">
        <v>3.0703364999999998</v>
      </c>
      <c r="H71" s="1"/>
      <c r="I71" s="1">
        <v>8.0958699999999995E-2</v>
      </c>
      <c r="J71" s="1">
        <v>1.07805E-2</v>
      </c>
      <c r="K71" s="1">
        <v>4.6999999999999999E-6</v>
      </c>
      <c r="L71" s="1">
        <v>0</v>
      </c>
      <c r="M71" s="1">
        <v>0</v>
      </c>
      <c r="N71" s="1"/>
      <c r="O71" s="6">
        <f t="shared" si="2"/>
        <v>2.6368021876429504E-2</v>
      </c>
      <c r="P71" s="6">
        <f t="shared" si="3"/>
        <v>3.5111786607103165E-3</v>
      </c>
      <c r="Q71" s="6">
        <f t="shared" si="4"/>
        <v>1.5307768383042054E-6</v>
      </c>
      <c r="R71" s="6">
        <f t="shared" si="5"/>
        <v>0</v>
      </c>
      <c r="S71" s="6">
        <f t="shared" si="6"/>
        <v>0</v>
      </c>
      <c r="T71" s="6"/>
      <c r="U71" s="2">
        <v>0.71</v>
      </c>
      <c r="V71" s="2">
        <v>0.82</v>
      </c>
      <c r="W71" s="2">
        <v>1.37</v>
      </c>
      <c r="X71" s="2">
        <v>7.48</v>
      </c>
      <c r="Y71" s="2">
        <v>15</v>
      </c>
      <c r="AA71" s="3">
        <f t="shared" si="7"/>
        <v>0.51824817518248167</v>
      </c>
      <c r="AB71" s="3">
        <f t="shared" si="8"/>
        <v>0.5985401459854014</v>
      </c>
      <c r="AC71" s="3">
        <f t="shared" si="9"/>
        <v>1</v>
      </c>
      <c r="AD71" s="3">
        <f t="shared" si="10"/>
        <v>5.4598540145985401</v>
      </c>
      <c r="AE71" s="3">
        <f t="shared" si="11"/>
        <v>10.948905109489051</v>
      </c>
    </row>
    <row r="72" spans="1:31">
      <c r="A72" t="s">
        <v>65</v>
      </c>
      <c r="C72" s="1">
        <v>3.5837553999999998</v>
      </c>
      <c r="D72" s="1">
        <v>3.4878798</v>
      </c>
      <c r="E72" s="1">
        <v>3.4327375999999998</v>
      </c>
      <c r="F72" s="1">
        <v>3.4327345</v>
      </c>
      <c r="G72" s="1">
        <v>3.4327345</v>
      </c>
      <c r="H72" s="1"/>
      <c r="I72" s="1">
        <v>0.15102090000000001</v>
      </c>
      <c r="J72" s="1">
        <v>5.5145300000000001E-2</v>
      </c>
      <c r="K72" s="1">
        <v>3.1E-6</v>
      </c>
      <c r="L72" s="1">
        <v>0</v>
      </c>
      <c r="M72" s="1">
        <v>0</v>
      </c>
      <c r="N72" s="1"/>
      <c r="O72" s="6">
        <f t="shared" ref="O72:O135" si="12">I72/$G72</f>
        <v>4.3994343285214753E-2</v>
      </c>
      <c r="P72" s="6">
        <f t="shared" ref="P72:P135" si="13">J72/$G72</f>
        <v>1.6064539800558417E-2</v>
      </c>
      <c r="Q72" s="6">
        <f t="shared" ref="Q72:Q135" si="14">K72/$G72</f>
        <v>9.0307013257215196E-7</v>
      </c>
      <c r="R72" s="6">
        <f t="shared" ref="R72:R135" si="15">L72/$G72</f>
        <v>0</v>
      </c>
      <c r="S72" s="6">
        <f t="shared" ref="S72:S135" si="16">M72/$G72</f>
        <v>0</v>
      </c>
      <c r="T72" s="6"/>
      <c r="U72" s="2">
        <v>6.2</v>
      </c>
      <c r="V72" s="2">
        <v>3.13</v>
      </c>
      <c r="W72" s="2">
        <v>3.56</v>
      </c>
      <c r="X72" s="2">
        <v>8.66</v>
      </c>
      <c r="Y72" s="2"/>
      <c r="AA72" s="3">
        <f t="shared" ref="AA72:AA135" si="17">U72/$W72</f>
        <v>1.7415730337078652</v>
      </c>
      <c r="AB72" s="3">
        <f t="shared" ref="AB72:AB135" si="18">V72/$W72</f>
        <v>0.8792134831460674</v>
      </c>
      <c r="AC72" s="3">
        <f t="shared" ref="AC72:AC135" si="19">W72/$W72</f>
        <v>1</v>
      </c>
      <c r="AD72" s="3">
        <f t="shared" ref="AD72:AD135" si="20">X72/$W72</f>
        <v>2.4325842696629212</v>
      </c>
      <c r="AE72" s="3">
        <f t="shared" ref="AE72:AE135" si="21">Y72/$W72</f>
        <v>0</v>
      </c>
    </row>
    <row r="73" spans="1:31">
      <c r="A73" t="s">
        <v>66</v>
      </c>
      <c r="C73" s="1">
        <v>3.1749971000000001</v>
      </c>
      <c r="D73" s="1">
        <v>3.0854211</v>
      </c>
      <c r="E73" s="1">
        <v>3.0045500999999999</v>
      </c>
      <c r="F73" s="1">
        <v>3.0045492999999999</v>
      </c>
      <c r="G73" s="1">
        <v>3.0045492999999999</v>
      </c>
      <c r="H73" s="1"/>
      <c r="I73" s="1">
        <v>0.17044780000000001</v>
      </c>
      <c r="J73" s="1">
        <v>8.0871799999999994E-2</v>
      </c>
      <c r="K73" s="1">
        <v>7.9999999999999996E-7</v>
      </c>
      <c r="L73" s="1">
        <v>0</v>
      </c>
      <c r="M73" s="1">
        <v>0</v>
      </c>
      <c r="N73" s="1"/>
      <c r="O73" s="6">
        <f t="shared" si="12"/>
        <v>5.6729906212555747E-2</v>
      </c>
      <c r="P73" s="6">
        <f t="shared" si="13"/>
        <v>2.69164496651794E-2</v>
      </c>
      <c r="Q73" s="6">
        <f t="shared" si="14"/>
        <v>2.6626289673462837E-7</v>
      </c>
      <c r="R73" s="6">
        <f t="shared" si="15"/>
        <v>0</v>
      </c>
      <c r="S73" s="6">
        <f t="shared" si="16"/>
        <v>0</v>
      </c>
      <c r="T73" s="6"/>
      <c r="U73" s="2">
        <v>6.14</v>
      </c>
      <c r="V73" s="2">
        <v>3.6</v>
      </c>
      <c r="W73" s="2">
        <v>8.5</v>
      </c>
      <c r="X73" s="2">
        <v>52.68</v>
      </c>
      <c r="Y73" s="2">
        <v>196.54</v>
      </c>
      <c r="AA73" s="3">
        <f t="shared" si="17"/>
        <v>0.72235294117647053</v>
      </c>
      <c r="AB73" s="3">
        <f t="shared" si="18"/>
        <v>0.42352941176470588</v>
      </c>
      <c r="AC73" s="3">
        <f t="shared" si="19"/>
        <v>1</v>
      </c>
      <c r="AD73" s="3">
        <f t="shared" si="20"/>
        <v>6.1976470588235291</v>
      </c>
      <c r="AE73" s="3">
        <f t="shared" si="21"/>
        <v>23.122352941176469</v>
      </c>
    </row>
    <row r="74" spans="1:31">
      <c r="A74" t="s">
        <v>67</v>
      </c>
      <c r="C74" s="1">
        <v>3.1733818</v>
      </c>
      <c r="D74" s="1">
        <v>3.1075548</v>
      </c>
      <c r="E74" s="1">
        <v>3.0419125999999999</v>
      </c>
      <c r="F74" s="1">
        <v>3.0419117</v>
      </c>
      <c r="G74" s="1">
        <v>3.0419117</v>
      </c>
      <c r="H74" s="1"/>
      <c r="I74" s="1">
        <v>0.13147010000000001</v>
      </c>
      <c r="J74" s="1">
        <v>6.5643099999999996E-2</v>
      </c>
      <c r="K74" s="1">
        <v>8.9999999999999996E-7</v>
      </c>
      <c r="L74" s="1">
        <v>0</v>
      </c>
      <c r="M74" s="1">
        <v>0</v>
      </c>
      <c r="N74" s="1"/>
      <c r="O74" s="6">
        <f t="shared" si="12"/>
        <v>4.3219564854561694E-2</v>
      </c>
      <c r="P74" s="6">
        <f t="shared" si="13"/>
        <v>2.1579554725405077E-2</v>
      </c>
      <c r="Q74" s="6">
        <f t="shared" si="14"/>
        <v>2.95866576271757E-7</v>
      </c>
      <c r="R74" s="6">
        <f t="shared" si="15"/>
        <v>0</v>
      </c>
      <c r="S74" s="6">
        <f t="shared" si="16"/>
        <v>0</v>
      </c>
      <c r="T74" s="6"/>
      <c r="U74" s="2">
        <v>22.69</v>
      </c>
      <c r="V74" s="2">
        <v>11.77</v>
      </c>
      <c r="W74" s="2">
        <v>19.95</v>
      </c>
      <c r="X74" s="2">
        <v>47.65</v>
      </c>
      <c r="Y74" s="2">
        <v>309.22000000000003</v>
      </c>
      <c r="AA74" s="3">
        <f t="shared" si="17"/>
        <v>1.13734335839599</v>
      </c>
      <c r="AB74" s="3">
        <f t="shared" si="18"/>
        <v>0.58997493734335837</v>
      </c>
      <c r="AC74" s="3">
        <f t="shared" si="19"/>
        <v>1</v>
      </c>
      <c r="AD74" s="3">
        <f t="shared" si="20"/>
        <v>2.388471177944862</v>
      </c>
      <c r="AE74" s="3">
        <f t="shared" si="21"/>
        <v>15.499749373433586</v>
      </c>
    </row>
    <row r="75" spans="1:31">
      <c r="A75" t="s">
        <v>68</v>
      </c>
      <c r="C75" s="1">
        <v>3.1555966</v>
      </c>
      <c r="D75" s="1">
        <v>3.0860482</v>
      </c>
      <c r="E75" s="1">
        <v>3.0857549999999998</v>
      </c>
      <c r="F75" s="1">
        <v>3.0857541999999998</v>
      </c>
      <c r="G75" s="1">
        <v>3.0857541999999998</v>
      </c>
      <c r="H75" s="1"/>
      <c r="I75" s="1">
        <v>6.9842399999999999E-2</v>
      </c>
      <c r="J75" s="1">
        <v>2.9399999999999999E-4</v>
      </c>
      <c r="K75" s="1">
        <v>7.9999999999999996E-7</v>
      </c>
      <c r="L75" s="1">
        <v>0</v>
      </c>
      <c r="M75" s="1">
        <v>0</v>
      </c>
      <c r="N75" s="1"/>
      <c r="O75" s="6">
        <f t="shared" si="12"/>
        <v>2.2633818338479456E-2</v>
      </c>
      <c r="P75" s="6">
        <f t="shared" si="13"/>
        <v>9.5276545358019771E-5</v>
      </c>
      <c r="Q75" s="6">
        <f t="shared" si="14"/>
        <v>2.5925590573610824E-7</v>
      </c>
      <c r="R75" s="6">
        <f t="shared" si="15"/>
        <v>0</v>
      </c>
      <c r="S75" s="6">
        <f t="shared" si="16"/>
        <v>0</v>
      </c>
      <c r="T75" s="6"/>
      <c r="U75" s="2">
        <v>2.7</v>
      </c>
      <c r="V75" s="2">
        <v>2.5</v>
      </c>
      <c r="W75" s="2">
        <v>3.98</v>
      </c>
      <c r="X75" s="2">
        <v>21.65</v>
      </c>
      <c r="Y75" s="2">
        <v>42</v>
      </c>
      <c r="AA75" s="3">
        <f t="shared" si="17"/>
        <v>0.67839195979899503</v>
      </c>
      <c r="AB75" s="3">
        <f t="shared" si="18"/>
        <v>0.62814070351758799</v>
      </c>
      <c r="AC75" s="3">
        <f t="shared" si="19"/>
        <v>1</v>
      </c>
      <c r="AD75" s="3">
        <f t="shared" si="20"/>
        <v>5.4396984924623109</v>
      </c>
      <c r="AE75" s="3">
        <f t="shared" si="21"/>
        <v>10.552763819095478</v>
      </c>
    </row>
    <row r="76" spans="1:31">
      <c r="A76" t="s">
        <v>69</v>
      </c>
      <c r="C76" s="1">
        <v>3.7134529999999999</v>
      </c>
      <c r="D76" s="1">
        <v>3.6499359</v>
      </c>
      <c r="E76" s="1">
        <v>3.6357504</v>
      </c>
      <c r="F76" s="1">
        <v>3.6357499999999998</v>
      </c>
      <c r="G76" s="1">
        <v>3.6357499999999998</v>
      </c>
      <c r="H76" s="1"/>
      <c r="I76" s="1">
        <v>7.7702999999999994E-2</v>
      </c>
      <c r="J76" s="1">
        <v>1.41859E-2</v>
      </c>
      <c r="K76" s="1">
        <v>3.9999999999999998E-7</v>
      </c>
      <c r="L76" s="1">
        <v>0</v>
      </c>
      <c r="M76" s="1">
        <v>0</v>
      </c>
      <c r="N76" s="1"/>
      <c r="O76" s="6">
        <f t="shared" si="12"/>
        <v>2.1371931513442893E-2</v>
      </c>
      <c r="P76" s="6">
        <f t="shared" si="13"/>
        <v>3.9017809255311835E-3</v>
      </c>
      <c r="Q76" s="6">
        <f t="shared" si="14"/>
        <v>1.1001856563295056E-7</v>
      </c>
      <c r="R76" s="6">
        <f t="shared" si="15"/>
        <v>0</v>
      </c>
      <c r="S76" s="6">
        <f t="shared" si="16"/>
        <v>0</v>
      </c>
      <c r="T76" s="6"/>
      <c r="U76" s="2">
        <v>2.0499999999999998</v>
      </c>
      <c r="V76" s="2">
        <v>1.76</v>
      </c>
      <c r="W76" s="2">
        <v>3.89</v>
      </c>
      <c r="X76" s="2">
        <v>15.59</v>
      </c>
      <c r="Y76" s="2">
        <v>82.1</v>
      </c>
      <c r="AA76" s="3">
        <f t="shared" si="17"/>
        <v>0.52699228791773778</v>
      </c>
      <c r="AB76" s="3">
        <f t="shared" si="18"/>
        <v>0.45244215938303339</v>
      </c>
      <c r="AC76" s="3">
        <f t="shared" si="19"/>
        <v>1</v>
      </c>
      <c r="AD76" s="3">
        <f t="shared" si="20"/>
        <v>4.007712082262211</v>
      </c>
      <c r="AE76" s="3">
        <f t="shared" si="21"/>
        <v>21.105398457583547</v>
      </c>
    </row>
    <row r="77" spans="1:31">
      <c r="A77" t="s">
        <v>70</v>
      </c>
      <c r="C77" s="1">
        <v>3.1195023000000002</v>
      </c>
      <c r="D77" s="1">
        <v>3.0480984000000002</v>
      </c>
      <c r="E77" s="1">
        <v>3.0476309000000001</v>
      </c>
      <c r="F77" s="1">
        <v>3.0476204999999998</v>
      </c>
      <c r="G77" s="1">
        <v>3.0476204</v>
      </c>
      <c r="H77" s="1"/>
      <c r="I77" s="1">
        <v>7.1881899999999999E-2</v>
      </c>
      <c r="J77" s="1">
        <v>4.7800000000000002E-4</v>
      </c>
      <c r="K77" s="1">
        <v>1.0499999999999999E-5</v>
      </c>
      <c r="L77" s="1">
        <v>9.9999999999999995E-8</v>
      </c>
      <c r="M77" s="1">
        <v>0</v>
      </c>
      <c r="N77" s="1"/>
      <c r="O77" s="6">
        <f t="shared" si="12"/>
        <v>2.3586237971106899E-2</v>
      </c>
      <c r="P77" s="6">
        <f t="shared" si="13"/>
        <v>1.5684368040061683E-4</v>
      </c>
      <c r="Q77" s="6">
        <f t="shared" si="14"/>
        <v>3.4453109711432565E-6</v>
      </c>
      <c r="R77" s="6">
        <f t="shared" si="15"/>
        <v>3.2812485439459588E-8</v>
      </c>
      <c r="S77" s="6">
        <f t="shared" si="16"/>
        <v>0</v>
      </c>
      <c r="T77" s="6"/>
      <c r="U77" s="2">
        <v>15.44</v>
      </c>
      <c r="V77" s="2">
        <v>9.3000000000000007</v>
      </c>
      <c r="W77" s="2">
        <v>19.989999999999998</v>
      </c>
      <c r="X77" s="2">
        <v>113.17</v>
      </c>
      <c r="Y77" s="2">
        <v>301.60000000000002</v>
      </c>
      <c r="AA77" s="3">
        <f t="shared" si="17"/>
        <v>0.77238619309654832</v>
      </c>
      <c r="AB77" s="3">
        <f t="shared" si="18"/>
        <v>0.46523261630815416</v>
      </c>
      <c r="AC77" s="3">
        <f t="shared" si="19"/>
        <v>1</v>
      </c>
      <c r="AD77" s="3">
        <f t="shared" si="20"/>
        <v>5.6613306653326667</v>
      </c>
      <c r="AE77" s="3">
        <f t="shared" si="21"/>
        <v>15.087543771885946</v>
      </c>
    </row>
    <row r="78" spans="1:31">
      <c r="A78" t="s">
        <v>71</v>
      </c>
      <c r="C78" s="1">
        <v>3.8415818000000002</v>
      </c>
      <c r="D78" s="1">
        <v>3.7973902000000002</v>
      </c>
      <c r="E78" s="1">
        <v>3.7972014999999999</v>
      </c>
      <c r="F78" s="1">
        <v>3.7972003999999999</v>
      </c>
      <c r="G78" s="1">
        <v>3.7972003000000001</v>
      </c>
      <c r="H78" s="1"/>
      <c r="I78" s="1">
        <v>4.4381499999999997E-2</v>
      </c>
      <c r="J78" s="1">
        <v>1.8990000000000001E-4</v>
      </c>
      <c r="K78" s="1">
        <v>1.1999999999999999E-6</v>
      </c>
      <c r="L78" s="1">
        <v>9.9999999999999995E-8</v>
      </c>
      <c r="M78" s="1">
        <v>0</v>
      </c>
      <c r="N78" s="1"/>
      <c r="O78" s="6">
        <f t="shared" si="12"/>
        <v>1.1687953358689031E-2</v>
      </c>
      <c r="P78" s="6">
        <f t="shared" si="13"/>
        <v>5.0010530126630403E-5</v>
      </c>
      <c r="Q78" s="6">
        <f t="shared" si="14"/>
        <v>3.1602230727728529E-7</v>
      </c>
      <c r="R78" s="6">
        <f t="shared" si="15"/>
        <v>2.6335192273107108E-8</v>
      </c>
      <c r="S78" s="6">
        <f t="shared" si="16"/>
        <v>0</v>
      </c>
      <c r="T78" s="6"/>
      <c r="U78" s="2">
        <v>2.4</v>
      </c>
      <c r="V78" s="2">
        <v>1.25</v>
      </c>
      <c r="W78" s="2">
        <v>4.54</v>
      </c>
      <c r="X78" s="2">
        <v>8.16</v>
      </c>
      <c r="Y78" s="2">
        <v>28.14</v>
      </c>
      <c r="AA78" s="3">
        <f t="shared" si="17"/>
        <v>0.52863436123348018</v>
      </c>
      <c r="AB78" s="3">
        <f t="shared" si="18"/>
        <v>0.2753303964757709</v>
      </c>
      <c r="AC78" s="3">
        <f t="shared" si="19"/>
        <v>1</v>
      </c>
      <c r="AD78" s="3">
        <f t="shared" si="20"/>
        <v>1.7973568281938326</v>
      </c>
      <c r="AE78" s="3">
        <f t="shared" si="21"/>
        <v>6.1982378854625555</v>
      </c>
    </row>
    <row r="79" spans="1:31">
      <c r="A79" t="s">
        <v>72</v>
      </c>
      <c r="C79" s="1">
        <v>3.7151185999999998</v>
      </c>
      <c r="D79" s="1">
        <v>3.6315232000000002</v>
      </c>
      <c r="E79" s="1">
        <v>3.6312834999999999</v>
      </c>
      <c r="F79" s="1">
        <v>3.6312821999999998</v>
      </c>
      <c r="G79" s="1">
        <v>3.6312821999999998</v>
      </c>
      <c r="H79" s="1"/>
      <c r="I79" s="1">
        <v>8.3836400000000005E-2</v>
      </c>
      <c r="J79" s="1">
        <v>2.41E-4</v>
      </c>
      <c r="K79" s="1">
        <v>1.3E-6</v>
      </c>
      <c r="L79" s="1">
        <v>0</v>
      </c>
      <c r="M79" s="1">
        <v>0</v>
      </c>
      <c r="N79" s="1"/>
      <c r="O79" s="6">
        <f t="shared" si="12"/>
        <v>2.3087272038510256E-2</v>
      </c>
      <c r="P79" s="6">
        <f t="shared" si="13"/>
        <v>6.6367741950763289E-5</v>
      </c>
      <c r="Q79" s="6">
        <f t="shared" si="14"/>
        <v>3.5800026778420033E-7</v>
      </c>
      <c r="R79" s="6">
        <f t="shared" si="15"/>
        <v>0</v>
      </c>
      <c r="S79" s="6">
        <f t="shared" si="16"/>
        <v>0</v>
      </c>
      <c r="T79" s="6"/>
      <c r="U79" s="2">
        <v>10.9</v>
      </c>
      <c r="V79" s="2">
        <v>7.14</v>
      </c>
      <c r="W79" s="2">
        <v>9.74</v>
      </c>
      <c r="X79" s="2">
        <v>50.95</v>
      </c>
      <c r="Y79" s="2">
        <v>188.23</v>
      </c>
      <c r="AA79" s="3">
        <f t="shared" si="17"/>
        <v>1.1190965092402465</v>
      </c>
      <c r="AB79" s="3">
        <f t="shared" si="18"/>
        <v>0.73305954825462005</v>
      </c>
      <c r="AC79" s="3">
        <f t="shared" si="19"/>
        <v>1</v>
      </c>
      <c r="AD79" s="3">
        <f t="shared" si="20"/>
        <v>5.231006160164271</v>
      </c>
      <c r="AE79" s="3">
        <f t="shared" si="21"/>
        <v>19.325462012320326</v>
      </c>
    </row>
    <row r="80" spans="1:31">
      <c r="A80" t="s">
        <v>73</v>
      </c>
      <c r="C80" s="1">
        <v>3.3377417</v>
      </c>
      <c r="D80" s="1">
        <v>3.2277328000000001</v>
      </c>
      <c r="E80" s="1">
        <v>3.2273657999999998</v>
      </c>
      <c r="F80" s="1">
        <v>3.2273624000000001</v>
      </c>
      <c r="G80" s="1">
        <v>3.2273624000000001</v>
      </c>
      <c r="H80" s="1"/>
      <c r="I80" s="1">
        <v>0.1103793</v>
      </c>
      <c r="J80" s="1">
        <v>3.704E-4</v>
      </c>
      <c r="K80" s="1">
        <v>3.4000000000000001E-6</v>
      </c>
      <c r="L80" s="1">
        <v>0</v>
      </c>
      <c r="M80" s="1">
        <v>0</v>
      </c>
      <c r="N80" s="1"/>
      <c r="O80" s="6">
        <f t="shared" si="12"/>
        <v>3.4201086311224295E-2</v>
      </c>
      <c r="P80" s="6">
        <f t="shared" si="13"/>
        <v>1.1476864203412669E-4</v>
      </c>
      <c r="Q80" s="6">
        <f t="shared" si="14"/>
        <v>1.053491854524921E-6</v>
      </c>
      <c r="R80" s="6">
        <f t="shared" si="15"/>
        <v>0</v>
      </c>
      <c r="S80" s="6">
        <f t="shared" si="16"/>
        <v>0</v>
      </c>
      <c r="T80" s="6"/>
      <c r="U80" s="2">
        <v>3.91</v>
      </c>
      <c r="V80" s="2">
        <v>1.94</v>
      </c>
      <c r="W80" s="2">
        <v>3.01</v>
      </c>
      <c r="X80" s="2">
        <v>18.04</v>
      </c>
      <c r="Y80" s="2">
        <v>66.03</v>
      </c>
      <c r="AA80" s="3">
        <f t="shared" si="17"/>
        <v>1.2990033222591364</v>
      </c>
      <c r="AB80" s="3">
        <f t="shared" si="18"/>
        <v>0.64451827242524917</v>
      </c>
      <c r="AC80" s="3">
        <f t="shared" si="19"/>
        <v>1</v>
      </c>
      <c r="AD80" s="3">
        <f t="shared" si="20"/>
        <v>5.9933554817275745</v>
      </c>
      <c r="AE80" s="3">
        <f t="shared" si="21"/>
        <v>21.936877076411964</v>
      </c>
    </row>
    <row r="81" spans="1:31">
      <c r="A81" t="s">
        <v>74</v>
      </c>
      <c r="C81" s="1">
        <v>3.3246007999999998</v>
      </c>
      <c r="D81" s="1">
        <v>3.2417367000000001</v>
      </c>
      <c r="E81" s="1">
        <v>3.1766342999999999</v>
      </c>
      <c r="F81" s="1">
        <v>3.1766331000000001</v>
      </c>
      <c r="G81" s="1">
        <v>3.1766331000000001</v>
      </c>
      <c r="H81" s="1"/>
      <c r="I81" s="1">
        <v>0.14796770000000001</v>
      </c>
      <c r="J81" s="1">
        <v>6.5103599999999998E-2</v>
      </c>
      <c r="K81" s="1">
        <v>1.1999999999999999E-6</v>
      </c>
      <c r="L81" s="1">
        <v>0</v>
      </c>
      <c r="M81" s="1">
        <v>0</v>
      </c>
      <c r="N81" s="1"/>
      <c r="O81" s="6">
        <f t="shared" si="12"/>
        <v>4.6580040987421557E-2</v>
      </c>
      <c r="P81" s="6">
        <f t="shared" si="13"/>
        <v>2.0494529254889399E-2</v>
      </c>
      <c r="Q81" s="6">
        <f t="shared" si="14"/>
        <v>3.7775845123568094E-7</v>
      </c>
      <c r="R81" s="6">
        <f t="shared" si="15"/>
        <v>0</v>
      </c>
      <c r="S81" s="6">
        <f t="shared" si="16"/>
        <v>0</v>
      </c>
      <c r="T81" s="6"/>
      <c r="U81" s="2">
        <v>7.7</v>
      </c>
      <c r="V81" s="2">
        <v>4.71</v>
      </c>
      <c r="W81" s="2">
        <v>10.88</v>
      </c>
      <c r="X81" s="2">
        <v>18.82</v>
      </c>
      <c r="Y81" s="2"/>
      <c r="AA81" s="3">
        <f t="shared" si="17"/>
        <v>0.70772058823529405</v>
      </c>
      <c r="AB81" s="3">
        <f t="shared" si="18"/>
        <v>0.43290441176470584</v>
      </c>
      <c r="AC81" s="3">
        <f t="shared" si="19"/>
        <v>1</v>
      </c>
      <c r="AD81" s="3">
        <f t="shared" si="20"/>
        <v>1.7297794117647058</v>
      </c>
      <c r="AE81" s="3">
        <f t="shared" si="21"/>
        <v>0</v>
      </c>
    </row>
    <row r="82" spans="1:31">
      <c r="A82" t="s">
        <v>75</v>
      </c>
      <c r="C82" s="1">
        <v>3.2064219</v>
      </c>
      <c r="D82" s="1">
        <v>3.136425</v>
      </c>
      <c r="E82" s="1">
        <v>3.1011042</v>
      </c>
      <c r="F82" s="1">
        <v>3.1011036999999999</v>
      </c>
      <c r="G82" s="1">
        <v>3.1011036999999999</v>
      </c>
      <c r="H82" s="1"/>
      <c r="I82" s="1">
        <v>0.1053182</v>
      </c>
      <c r="J82" s="1">
        <v>3.53213E-2</v>
      </c>
      <c r="K82" s="1">
        <v>4.9999999999999998E-7</v>
      </c>
      <c r="L82" s="1">
        <v>0</v>
      </c>
      <c r="M82" s="1">
        <v>0</v>
      </c>
      <c r="N82" s="1"/>
      <c r="O82" s="6">
        <f t="shared" si="12"/>
        <v>3.3961521506036707E-2</v>
      </c>
      <c r="P82" s="6">
        <f t="shared" si="13"/>
        <v>1.1389912565645579E-2</v>
      </c>
      <c r="Q82" s="6">
        <f t="shared" si="14"/>
        <v>1.6123291846061129E-7</v>
      </c>
      <c r="R82" s="6">
        <f t="shared" si="15"/>
        <v>0</v>
      </c>
      <c r="S82" s="6">
        <f t="shared" si="16"/>
        <v>0</v>
      </c>
      <c r="T82" s="6"/>
      <c r="U82" s="2">
        <v>1.9</v>
      </c>
      <c r="V82" s="2">
        <v>2.35</v>
      </c>
      <c r="W82" s="2">
        <v>6.88</v>
      </c>
      <c r="X82" s="2">
        <v>49.81</v>
      </c>
      <c r="Y82" s="2">
        <v>188.87</v>
      </c>
      <c r="AA82" s="3">
        <f t="shared" si="17"/>
        <v>0.27616279069767441</v>
      </c>
      <c r="AB82" s="3">
        <f t="shared" si="18"/>
        <v>0.34156976744186046</v>
      </c>
      <c r="AC82" s="3">
        <f t="shared" si="19"/>
        <v>1</v>
      </c>
      <c r="AD82" s="3">
        <f t="shared" si="20"/>
        <v>7.2398255813953494</v>
      </c>
      <c r="AE82" s="3">
        <f t="shared" si="21"/>
        <v>27.45203488372093</v>
      </c>
    </row>
    <row r="83" spans="1:31">
      <c r="A83" t="s">
        <v>76</v>
      </c>
      <c r="C83" s="1">
        <v>3.6117533000000002</v>
      </c>
      <c r="D83" s="1">
        <v>3.5805283999999999</v>
      </c>
      <c r="E83" s="1">
        <v>3.5804556000000001</v>
      </c>
      <c r="F83" s="1">
        <v>3.5804553000000001</v>
      </c>
      <c r="G83" s="1">
        <v>3.5804553000000001</v>
      </c>
      <c r="H83" s="1"/>
      <c r="I83" s="1">
        <v>3.1297999999999999E-2</v>
      </c>
      <c r="J83" s="1">
        <v>7.3100000000000001E-5</v>
      </c>
      <c r="K83" s="1">
        <v>2.9999999999999999E-7</v>
      </c>
      <c r="L83" s="1">
        <v>0</v>
      </c>
      <c r="M83" s="1">
        <v>0</v>
      </c>
      <c r="N83" s="1"/>
      <c r="O83" s="6">
        <f t="shared" si="12"/>
        <v>8.7413463868687303E-3</v>
      </c>
      <c r="P83" s="6">
        <f t="shared" si="13"/>
        <v>2.0416397881018093E-5</v>
      </c>
      <c r="Q83" s="6">
        <f t="shared" si="14"/>
        <v>8.3788226597885467E-8</v>
      </c>
      <c r="R83" s="6">
        <f t="shared" si="15"/>
        <v>0</v>
      </c>
      <c r="S83" s="6">
        <f t="shared" si="16"/>
        <v>0</v>
      </c>
      <c r="T83" s="6"/>
      <c r="U83" s="2">
        <v>27.11</v>
      </c>
      <c r="V83" s="2">
        <v>41.56</v>
      </c>
      <c r="W83" s="2">
        <v>88.07</v>
      </c>
      <c r="X83" s="2">
        <v>508.75</v>
      </c>
      <c r="Y83" s="2">
        <v>1627.37</v>
      </c>
      <c r="AA83" s="3">
        <f t="shared" si="17"/>
        <v>0.30782332235721588</v>
      </c>
      <c r="AB83" s="3">
        <f t="shared" si="18"/>
        <v>0.47189735437720004</v>
      </c>
      <c r="AC83" s="3">
        <f t="shared" si="19"/>
        <v>1</v>
      </c>
      <c r="AD83" s="3">
        <f t="shared" si="20"/>
        <v>5.776654933575565</v>
      </c>
      <c r="AE83" s="3">
        <f t="shared" si="21"/>
        <v>18.478142386737822</v>
      </c>
    </row>
    <row r="84" spans="1:31">
      <c r="A84" t="s">
        <v>77</v>
      </c>
      <c r="C84" s="1">
        <v>4.0545039000000003</v>
      </c>
      <c r="D84" s="1">
        <v>3.9029862</v>
      </c>
      <c r="E84" s="1">
        <v>3.9026098999999999</v>
      </c>
      <c r="F84" s="1">
        <v>3.9026093999999998</v>
      </c>
      <c r="G84" s="1">
        <v>3.9026093999999998</v>
      </c>
      <c r="H84" s="1"/>
      <c r="I84" s="1">
        <v>0.15189449999999999</v>
      </c>
      <c r="J84" s="1">
        <v>3.768E-4</v>
      </c>
      <c r="K84" s="1">
        <v>4.9999999999999998E-7</v>
      </c>
      <c r="L84" s="1">
        <v>0</v>
      </c>
      <c r="M84" s="1">
        <v>0</v>
      </c>
      <c r="N84" s="1"/>
      <c r="O84" s="6">
        <f t="shared" si="12"/>
        <v>3.892126637116182E-2</v>
      </c>
      <c r="P84" s="6">
        <f t="shared" si="13"/>
        <v>9.6550784713427893E-5</v>
      </c>
      <c r="Q84" s="6">
        <f t="shared" si="14"/>
        <v>1.2811940646686291E-7</v>
      </c>
      <c r="R84" s="6">
        <f t="shared" si="15"/>
        <v>0</v>
      </c>
      <c r="S84" s="6">
        <f t="shared" si="16"/>
        <v>0</v>
      </c>
      <c r="T84" s="6"/>
      <c r="U84" s="2">
        <v>36.32</v>
      </c>
      <c r="V84" s="2">
        <v>31.19</v>
      </c>
      <c r="W84" s="2">
        <v>73.38</v>
      </c>
      <c r="X84" s="2">
        <v>537.59</v>
      </c>
      <c r="Y84" s="2">
        <v>1917.72</v>
      </c>
      <c r="AA84" s="3">
        <f t="shared" si="17"/>
        <v>0.49495775415644594</v>
      </c>
      <c r="AB84" s="3">
        <f t="shared" si="18"/>
        <v>0.42504769692014177</v>
      </c>
      <c r="AC84" s="3">
        <f t="shared" si="19"/>
        <v>1</v>
      </c>
      <c r="AD84" s="3">
        <f t="shared" si="20"/>
        <v>7.3261106568547296</v>
      </c>
      <c r="AE84" s="3">
        <f t="shared" si="21"/>
        <v>26.134096484055604</v>
      </c>
    </row>
    <row r="85" spans="1:31">
      <c r="A85" t="s">
        <v>78</v>
      </c>
      <c r="C85" s="1">
        <v>3.2333064999999999</v>
      </c>
      <c r="D85" s="1">
        <v>3.1690529999999999</v>
      </c>
      <c r="E85" s="1">
        <v>3.1638307000000001</v>
      </c>
      <c r="F85" s="1">
        <v>3.1638291999999999</v>
      </c>
      <c r="G85" s="1">
        <v>3.1638291999999999</v>
      </c>
      <c r="H85" s="1"/>
      <c r="I85" s="1">
        <v>6.9477300000000006E-2</v>
      </c>
      <c r="J85" s="1">
        <v>5.2237999999999998E-3</v>
      </c>
      <c r="K85" s="1">
        <v>1.5E-6</v>
      </c>
      <c r="L85" s="1">
        <v>0</v>
      </c>
      <c r="M85" s="1">
        <v>0</v>
      </c>
      <c r="N85" s="1"/>
      <c r="O85" s="6">
        <f t="shared" si="12"/>
        <v>2.195987697439546E-2</v>
      </c>
      <c r="P85" s="6">
        <f t="shared" si="13"/>
        <v>1.6511005082069537E-3</v>
      </c>
      <c r="Q85" s="6">
        <f t="shared" si="14"/>
        <v>4.7410903218163614E-7</v>
      </c>
      <c r="R85" s="6">
        <f t="shared" si="15"/>
        <v>0</v>
      </c>
      <c r="S85" s="6">
        <f t="shared" si="16"/>
        <v>0</v>
      </c>
      <c r="T85" s="6"/>
      <c r="U85" s="2">
        <v>2.25</v>
      </c>
      <c r="V85" s="2">
        <v>2.52</v>
      </c>
      <c r="W85" s="2">
        <v>5.79</v>
      </c>
      <c r="X85" s="2">
        <v>19.64</v>
      </c>
      <c r="Y85" s="2">
        <v>66.31</v>
      </c>
      <c r="AA85" s="3">
        <f t="shared" si="17"/>
        <v>0.38860103626943004</v>
      </c>
      <c r="AB85" s="3">
        <f t="shared" si="18"/>
        <v>0.43523316062176165</v>
      </c>
      <c r="AC85" s="3">
        <f t="shared" si="19"/>
        <v>1</v>
      </c>
      <c r="AD85" s="3">
        <f t="shared" si="20"/>
        <v>3.3920552677029363</v>
      </c>
      <c r="AE85" s="3">
        <f t="shared" si="21"/>
        <v>11.452504317789293</v>
      </c>
    </row>
    <row r="86" spans="1:31">
      <c r="A86" t="s">
        <v>79</v>
      </c>
      <c r="C86" s="1">
        <v>3.7510568000000002</v>
      </c>
      <c r="D86" s="1">
        <v>3.6964790000000001</v>
      </c>
      <c r="E86" s="1">
        <v>3.6964190000000001</v>
      </c>
      <c r="F86" s="1">
        <v>3.6964188</v>
      </c>
      <c r="G86" s="1">
        <v>3.6964188</v>
      </c>
      <c r="H86" s="1"/>
      <c r="I86" s="1">
        <v>5.4637999999999999E-2</v>
      </c>
      <c r="J86" s="1">
        <v>6.02E-5</v>
      </c>
      <c r="K86" s="1">
        <v>1.9999999999999999E-7</v>
      </c>
      <c r="L86" s="1">
        <v>0</v>
      </c>
      <c r="M86" s="1">
        <v>0</v>
      </c>
      <c r="N86" s="1"/>
      <c r="O86" s="6">
        <f t="shared" si="12"/>
        <v>1.4781333760124799E-2</v>
      </c>
      <c r="P86" s="6">
        <f t="shared" si="13"/>
        <v>1.6286033389939474E-5</v>
      </c>
      <c r="Q86" s="6">
        <f t="shared" si="14"/>
        <v>5.4106423222390275E-8</v>
      </c>
      <c r="R86" s="6">
        <f t="shared" si="15"/>
        <v>0</v>
      </c>
      <c r="S86" s="6">
        <f t="shared" si="16"/>
        <v>0</v>
      </c>
      <c r="T86" s="6"/>
      <c r="U86" s="2">
        <v>7.95</v>
      </c>
      <c r="V86" s="2">
        <v>6.3</v>
      </c>
      <c r="W86" s="2">
        <v>23.4</v>
      </c>
      <c r="X86" s="2">
        <v>100.96</v>
      </c>
      <c r="Y86" s="2">
        <v>657.01</v>
      </c>
      <c r="AA86" s="3">
        <f t="shared" si="17"/>
        <v>0.33974358974358976</v>
      </c>
      <c r="AB86" s="3">
        <f t="shared" si="18"/>
        <v>0.26923076923076922</v>
      </c>
      <c r="AC86" s="3">
        <f t="shared" si="19"/>
        <v>1</v>
      </c>
      <c r="AD86" s="3">
        <f t="shared" si="20"/>
        <v>4.3145299145299143</v>
      </c>
      <c r="AE86" s="3">
        <f t="shared" si="21"/>
        <v>28.077350427350428</v>
      </c>
    </row>
    <row r="87" spans="1:31">
      <c r="A87" t="s">
        <v>80</v>
      </c>
      <c r="C87" s="1">
        <v>3.2050344000000002</v>
      </c>
      <c r="D87" s="1">
        <v>3.1338951000000002</v>
      </c>
      <c r="E87" s="1">
        <v>3.1336583</v>
      </c>
      <c r="F87" s="1">
        <v>3.1336510999999998</v>
      </c>
      <c r="G87" s="1">
        <v>3.133651</v>
      </c>
      <c r="H87" s="1"/>
      <c r="I87" s="1">
        <v>7.13834E-2</v>
      </c>
      <c r="J87" s="1">
        <v>2.441E-4</v>
      </c>
      <c r="K87" s="1">
        <v>7.3000000000000004E-6</v>
      </c>
      <c r="L87" s="1">
        <v>9.9999999999999995E-8</v>
      </c>
      <c r="M87" s="1">
        <v>0</v>
      </c>
      <c r="N87" s="1"/>
      <c r="O87" s="6">
        <f t="shared" si="12"/>
        <v>2.2779626703803329E-2</v>
      </c>
      <c r="P87" s="6">
        <f t="shared" si="13"/>
        <v>7.7896357954347818E-5</v>
      </c>
      <c r="Q87" s="6">
        <f t="shared" si="14"/>
        <v>2.3295510572172842E-6</v>
      </c>
      <c r="R87" s="6">
        <f t="shared" si="15"/>
        <v>3.1911658318044988E-8</v>
      </c>
      <c r="S87" s="6">
        <f t="shared" si="16"/>
        <v>0</v>
      </c>
      <c r="T87" s="6"/>
      <c r="U87" s="2">
        <v>24.37</v>
      </c>
      <c r="V87" s="2">
        <v>13.95</v>
      </c>
      <c r="W87" s="2">
        <v>33.770000000000003</v>
      </c>
      <c r="X87" s="2">
        <v>184.91</v>
      </c>
      <c r="Y87" s="2">
        <v>736.7</v>
      </c>
      <c r="AA87" s="3">
        <f t="shared" si="17"/>
        <v>0.72164643174415155</v>
      </c>
      <c r="AB87" s="3">
        <f t="shared" si="18"/>
        <v>0.41308854012437068</v>
      </c>
      <c r="AC87" s="3">
        <f t="shared" si="19"/>
        <v>1</v>
      </c>
      <c r="AD87" s="3">
        <f t="shared" si="20"/>
        <v>5.4755700325732892</v>
      </c>
      <c r="AE87" s="3">
        <f t="shared" si="21"/>
        <v>21.815220610008883</v>
      </c>
    </row>
    <row r="88" spans="1:31">
      <c r="A88" t="s">
        <v>81</v>
      </c>
      <c r="C88" s="1">
        <v>3.4867772000000001</v>
      </c>
      <c r="D88" s="1">
        <v>3.4215485000000001</v>
      </c>
      <c r="E88" s="1">
        <v>3.4212115999999999</v>
      </c>
      <c r="F88" s="1">
        <v>3.4212107999999999</v>
      </c>
      <c r="G88" s="1">
        <v>3.4212107999999999</v>
      </c>
      <c r="H88" s="1"/>
      <c r="I88" s="1">
        <v>6.5566399999999997E-2</v>
      </c>
      <c r="J88" s="1">
        <v>3.3770000000000002E-4</v>
      </c>
      <c r="K88" s="1">
        <v>7.9999999999999996E-7</v>
      </c>
      <c r="L88" s="1">
        <v>0</v>
      </c>
      <c r="M88" s="1">
        <v>0</v>
      </c>
      <c r="N88" s="1"/>
      <c r="O88" s="6">
        <f t="shared" si="12"/>
        <v>1.9164677020194136E-2</v>
      </c>
      <c r="P88" s="6">
        <f t="shared" si="13"/>
        <v>9.8707744053654927E-5</v>
      </c>
      <c r="Q88" s="6">
        <f t="shared" si="14"/>
        <v>2.3383534273889233E-7</v>
      </c>
      <c r="R88" s="6">
        <f t="shared" si="15"/>
        <v>0</v>
      </c>
      <c r="S88" s="6">
        <f t="shared" si="16"/>
        <v>0</v>
      </c>
      <c r="T88" s="6"/>
      <c r="U88" s="2">
        <v>0.86</v>
      </c>
      <c r="V88" s="2">
        <v>1.06</v>
      </c>
      <c r="W88" s="2">
        <v>1.56</v>
      </c>
      <c r="X88" s="2">
        <v>7.41</v>
      </c>
      <c r="Y88" s="2">
        <v>18.28</v>
      </c>
      <c r="AA88" s="3">
        <f t="shared" si="17"/>
        <v>0.55128205128205121</v>
      </c>
      <c r="AB88" s="3">
        <f t="shared" si="18"/>
        <v>0.67948717948717952</v>
      </c>
      <c r="AC88" s="3">
        <f t="shared" si="19"/>
        <v>1</v>
      </c>
      <c r="AD88" s="3">
        <f t="shared" si="20"/>
        <v>4.75</v>
      </c>
      <c r="AE88" s="3">
        <f t="shared" si="21"/>
        <v>11.717948717948719</v>
      </c>
    </row>
    <row r="89" spans="1:31">
      <c r="A89" t="s">
        <v>82</v>
      </c>
      <c r="C89" s="1">
        <v>4.0493832000000003</v>
      </c>
      <c r="D89" s="1">
        <v>3.9659414000000002</v>
      </c>
      <c r="E89" s="1">
        <v>3.9513566999999998</v>
      </c>
      <c r="F89" s="1">
        <v>3.9513517</v>
      </c>
      <c r="G89" s="1">
        <v>4.0288820999999997</v>
      </c>
      <c r="H89" s="1"/>
      <c r="I89" s="1">
        <v>2.0501100000000001E-2</v>
      </c>
      <c r="J89" s="1">
        <v>-6.2940700000000002E-2</v>
      </c>
      <c r="K89" s="1">
        <v>-7.7525399999999994E-2</v>
      </c>
      <c r="L89" s="1">
        <v>-7.7530399999999999E-2</v>
      </c>
      <c r="M89" s="1">
        <v>0</v>
      </c>
      <c r="N89" s="1"/>
      <c r="O89" s="6">
        <f t="shared" si="12"/>
        <v>5.0885331193980593E-3</v>
      </c>
      <c r="P89" s="6">
        <f t="shared" si="13"/>
        <v>-1.5622373263293063E-2</v>
      </c>
      <c r="Q89" s="6">
        <f t="shared" si="14"/>
        <v>-1.9242409699703051E-2</v>
      </c>
      <c r="R89" s="6">
        <f t="shared" si="15"/>
        <v>-1.924365073874959E-2</v>
      </c>
      <c r="S89" s="6">
        <f t="shared" si="16"/>
        <v>0</v>
      </c>
      <c r="T89" s="6"/>
      <c r="U89" s="2">
        <v>26.84</v>
      </c>
      <c r="V89" s="2">
        <v>19.84</v>
      </c>
      <c r="W89" s="2">
        <v>58.94</v>
      </c>
      <c r="X89" s="2">
        <v>111.09</v>
      </c>
      <c r="Y89" s="2"/>
      <c r="AA89" s="3">
        <f t="shared" si="17"/>
        <v>0.45537835086528677</v>
      </c>
      <c r="AB89" s="3">
        <f t="shared" si="18"/>
        <v>0.33661350525958605</v>
      </c>
      <c r="AC89" s="3">
        <f t="shared" si="19"/>
        <v>1</v>
      </c>
      <c r="AD89" s="3">
        <f t="shared" si="20"/>
        <v>1.8847980997624705</v>
      </c>
      <c r="AE89" s="3">
        <f t="shared" si="21"/>
        <v>0</v>
      </c>
    </row>
    <row r="90" spans="1:31">
      <c r="A90" t="s">
        <v>83</v>
      </c>
      <c r="C90" s="1">
        <v>3.6874802</v>
      </c>
      <c r="D90" s="1">
        <v>3.6025437999999999</v>
      </c>
      <c r="E90" s="1">
        <v>3.6020094999999999</v>
      </c>
      <c r="F90" s="1">
        <v>3.6020080000000001</v>
      </c>
      <c r="G90" s="1">
        <v>3.6020080000000001</v>
      </c>
      <c r="H90" s="1"/>
      <c r="I90" s="1">
        <v>8.5472199999999998E-2</v>
      </c>
      <c r="J90" s="1">
        <v>5.3580000000000001E-4</v>
      </c>
      <c r="K90" s="1">
        <v>1.5E-6</v>
      </c>
      <c r="L90" s="1">
        <v>0</v>
      </c>
      <c r="M90" s="1">
        <v>0</v>
      </c>
      <c r="N90" s="1"/>
      <c r="O90" s="6">
        <f t="shared" si="12"/>
        <v>2.3729042245325384E-2</v>
      </c>
      <c r="P90" s="6">
        <f t="shared" si="13"/>
        <v>1.4875036368603291E-4</v>
      </c>
      <c r="Q90" s="6">
        <f t="shared" si="14"/>
        <v>4.1643438881868113E-7</v>
      </c>
      <c r="R90" s="6">
        <f t="shared" si="15"/>
        <v>0</v>
      </c>
      <c r="S90" s="6">
        <f t="shared" si="16"/>
        <v>0</v>
      </c>
      <c r="T90" s="6"/>
      <c r="U90" s="2">
        <v>5.08</v>
      </c>
      <c r="V90" s="2">
        <v>3.13</v>
      </c>
      <c r="W90" s="2">
        <v>6.35</v>
      </c>
      <c r="X90" s="2">
        <v>27.94</v>
      </c>
      <c r="Y90" s="2">
        <v>100.93</v>
      </c>
      <c r="AA90" s="3">
        <f t="shared" si="17"/>
        <v>0.8</v>
      </c>
      <c r="AB90" s="3">
        <f t="shared" si="18"/>
        <v>0.49291338582677169</v>
      </c>
      <c r="AC90" s="3">
        <f t="shared" si="19"/>
        <v>1</v>
      </c>
      <c r="AD90" s="3">
        <f t="shared" si="20"/>
        <v>4.4000000000000004</v>
      </c>
      <c r="AE90" s="3">
        <f t="shared" si="21"/>
        <v>15.89448818897638</v>
      </c>
    </row>
    <row r="91" spans="1:31">
      <c r="A91" t="s">
        <v>84</v>
      </c>
      <c r="C91" s="1">
        <v>3.5797045999999999</v>
      </c>
      <c r="D91" s="1">
        <v>3.4987290999999998</v>
      </c>
      <c r="E91" s="1">
        <v>3.4983407</v>
      </c>
      <c r="F91" s="1">
        <v>3.4983388</v>
      </c>
      <c r="G91" s="1">
        <v>3.4983388</v>
      </c>
      <c r="H91" s="1"/>
      <c r="I91" s="1">
        <v>8.1365800000000002E-2</v>
      </c>
      <c r="J91" s="1">
        <v>3.903E-4</v>
      </c>
      <c r="K91" s="1">
        <v>1.9E-6</v>
      </c>
      <c r="L91" s="1">
        <v>0</v>
      </c>
      <c r="M91" s="1">
        <v>0</v>
      </c>
      <c r="N91" s="1"/>
      <c r="O91" s="6">
        <f t="shared" si="12"/>
        <v>2.325841053473723E-2</v>
      </c>
      <c r="P91" s="6">
        <f t="shared" si="13"/>
        <v>1.115672387134145E-4</v>
      </c>
      <c r="Q91" s="6">
        <f t="shared" si="14"/>
        <v>5.4311492071608393E-7</v>
      </c>
      <c r="R91" s="6">
        <f t="shared" si="15"/>
        <v>0</v>
      </c>
      <c r="S91" s="6">
        <f t="shared" si="16"/>
        <v>0</v>
      </c>
      <c r="T91" s="6"/>
      <c r="U91" s="2">
        <v>7.26</v>
      </c>
      <c r="V91" s="2">
        <v>9.08</v>
      </c>
      <c r="W91" s="2">
        <v>14.33</v>
      </c>
      <c r="X91" s="2">
        <v>99.35</v>
      </c>
      <c r="Y91" s="2">
        <v>374.32</v>
      </c>
      <c r="AA91" s="3">
        <f t="shared" si="17"/>
        <v>0.50662944870900206</v>
      </c>
      <c r="AB91" s="3">
        <f t="shared" si="18"/>
        <v>0.63363572923935796</v>
      </c>
      <c r="AC91" s="3">
        <f t="shared" si="19"/>
        <v>1</v>
      </c>
      <c r="AD91" s="3">
        <f t="shared" si="20"/>
        <v>6.9330076762037676</v>
      </c>
      <c r="AE91" s="3">
        <f t="shared" si="21"/>
        <v>26.12142358688067</v>
      </c>
    </row>
    <row r="92" spans="1:31">
      <c r="A92" t="s">
        <v>85</v>
      </c>
      <c r="C92" s="1">
        <v>3.4578730000000002</v>
      </c>
      <c r="D92" s="1">
        <v>3.3859018000000001</v>
      </c>
      <c r="E92" s="1">
        <v>3.3854929999999999</v>
      </c>
      <c r="F92" s="1">
        <v>3.3854915000000001</v>
      </c>
      <c r="G92" s="1">
        <v>3.3854915000000001</v>
      </c>
      <c r="H92" s="1"/>
      <c r="I92" s="1">
        <v>7.2381500000000001E-2</v>
      </c>
      <c r="J92" s="1">
        <v>4.103E-4</v>
      </c>
      <c r="K92" s="1">
        <v>1.5E-6</v>
      </c>
      <c r="L92" s="1">
        <v>0</v>
      </c>
      <c r="M92" s="1">
        <v>0</v>
      </c>
      <c r="N92" s="1"/>
      <c r="O92" s="6">
        <f t="shared" si="12"/>
        <v>2.1379908943797377E-2</v>
      </c>
      <c r="P92" s="6">
        <f t="shared" si="13"/>
        <v>1.2119362875375702E-4</v>
      </c>
      <c r="Q92" s="6">
        <f t="shared" si="14"/>
        <v>4.4306712924844146E-7</v>
      </c>
      <c r="R92" s="6">
        <f t="shared" si="15"/>
        <v>0</v>
      </c>
      <c r="S92" s="6">
        <f t="shared" si="16"/>
        <v>0</v>
      </c>
      <c r="T92" s="6"/>
      <c r="U92" s="2">
        <v>5.56</v>
      </c>
      <c r="V92" s="2">
        <v>6.09</v>
      </c>
      <c r="W92" s="2">
        <v>13.26</v>
      </c>
      <c r="X92" s="2">
        <v>82.44</v>
      </c>
      <c r="Y92" s="2">
        <v>172.64</v>
      </c>
      <c r="AA92" s="3">
        <f t="shared" si="17"/>
        <v>0.41930618401206632</v>
      </c>
      <c r="AB92" s="3">
        <f t="shared" si="18"/>
        <v>0.45927601809954749</v>
      </c>
      <c r="AC92" s="3">
        <f t="shared" si="19"/>
        <v>1</v>
      </c>
      <c r="AD92" s="3">
        <f t="shared" si="20"/>
        <v>6.2171945701357467</v>
      </c>
      <c r="AE92" s="3">
        <f t="shared" si="21"/>
        <v>13.019607843137255</v>
      </c>
    </row>
    <row r="93" spans="1:31">
      <c r="A93" t="s">
        <v>86</v>
      </c>
      <c r="C93" s="1">
        <v>3.6405810999999999</v>
      </c>
      <c r="D93" s="1">
        <v>3.5891693</v>
      </c>
      <c r="E93" s="1">
        <v>3.5656715999999999</v>
      </c>
      <c r="F93" s="1">
        <v>3.5656615</v>
      </c>
      <c r="G93" s="1">
        <v>3.5656614000000002</v>
      </c>
      <c r="H93" s="1"/>
      <c r="I93" s="1">
        <v>7.4919700000000006E-2</v>
      </c>
      <c r="J93" s="1">
        <v>2.3507900000000002E-2</v>
      </c>
      <c r="K93" s="1">
        <v>1.0200000000000001E-5</v>
      </c>
      <c r="L93" s="1">
        <v>9.9999999999999995E-8</v>
      </c>
      <c r="M93" s="1">
        <v>0</v>
      </c>
      <c r="N93" s="1"/>
      <c r="O93" s="6">
        <f t="shared" si="12"/>
        <v>2.1011445450204554E-2</v>
      </c>
      <c r="P93" s="6">
        <f t="shared" si="13"/>
        <v>6.5928582001644909E-3</v>
      </c>
      <c r="Q93" s="6">
        <f t="shared" si="14"/>
        <v>2.8606193510129704E-6</v>
      </c>
      <c r="R93" s="6">
        <f t="shared" si="15"/>
        <v>2.8045287755029121E-8</v>
      </c>
      <c r="S93" s="6">
        <f t="shared" si="16"/>
        <v>0</v>
      </c>
      <c r="T93" s="6"/>
      <c r="U93" s="2">
        <v>1.48</v>
      </c>
      <c r="V93" s="2">
        <v>1.81</v>
      </c>
      <c r="W93" s="2">
        <v>2.8</v>
      </c>
      <c r="X93" s="2">
        <v>15.24</v>
      </c>
      <c r="Y93" s="2">
        <v>30.74</v>
      </c>
      <c r="AA93" s="3">
        <f t="shared" si="17"/>
        <v>0.52857142857142858</v>
      </c>
      <c r="AB93" s="3">
        <f t="shared" si="18"/>
        <v>0.64642857142857146</v>
      </c>
      <c r="AC93" s="3">
        <f t="shared" si="19"/>
        <v>1</v>
      </c>
      <c r="AD93" s="3">
        <f t="shared" si="20"/>
        <v>5.4428571428571431</v>
      </c>
      <c r="AE93" s="3">
        <f t="shared" si="21"/>
        <v>10.97857142857143</v>
      </c>
    </row>
    <row r="94" spans="1:31">
      <c r="A94" t="s">
        <v>87</v>
      </c>
      <c r="C94" s="1">
        <v>3.5813942000000001</v>
      </c>
      <c r="D94" s="1">
        <v>3.5213057999999999</v>
      </c>
      <c r="E94" s="1">
        <v>3.5212522000000002</v>
      </c>
      <c r="F94" s="1">
        <v>3.5212522000000002</v>
      </c>
      <c r="G94" s="1">
        <v>3.5212522000000002</v>
      </c>
      <c r="H94" s="1"/>
      <c r="I94" s="1">
        <v>6.0142000000000001E-2</v>
      </c>
      <c r="J94" s="1">
        <v>5.3600000000000002E-5</v>
      </c>
      <c r="K94" s="1">
        <v>0</v>
      </c>
      <c r="L94" s="1">
        <v>0</v>
      </c>
      <c r="M94" s="1">
        <v>0</v>
      </c>
      <c r="N94" s="1"/>
      <c r="O94" s="6">
        <f t="shared" si="12"/>
        <v>1.7079719538407388E-2</v>
      </c>
      <c r="P94" s="6">
        <f t="shared" si="13"/>
        <v>1.522185772436294E-5</v>
      </c>
      <c r="Q94" s="6">
        <f t="shared" si="14"/>
        <v>0</v>
      </c>
      <c r="R94" s="6">
        <f t="shared" si="15"/>
        <v>0</v>
      </c>
      <c r="S94" s="6">
        <f t="shared" si="16"/>
        <v>0</v>
      </c>
      <c r="T94" s="6"/>
      <c r="U94" s="2">
        <v>1.35</v>
      </c>
      <c r="V94" s="2">
        <v>0.97</v>
      </c>
      <c r="W94" s="2">
        <v>3.83</v>
      </c>
      <c r="X94" s="2">
        <v>12.48</v>
      </c>
      <c r="Y94" s="2">
        <v>57.24</v>
      </c>
      <c r="AA94" s="3">
        <f t="shared" si="17"/>
        <v>0.35248041775456923</v>
      </c>
      <c r="AB94" s="3">
        <f t="shared" si="18"/>
        <v>0.25326370757180156</v>
      </c>
      <c r="AC94" s="3">
        <f t="shared" si="19"/>
        <v>1</v>
      </c>
      <c r="AD94" s="3">
        <f t="shared" si="20"/>
        <v>3.2584856396866839</v>
      </c>
      <c r="AE94" s="3">
        <f t="shared" si="21"/>
        <v>14.945169712793733</v>
      </c>
    </row>
    <row r="95" spans="1:31">
      <c r="A95" t="s">
        <v>88</v>
      </c>
      <c r="C95" s="1">
        <v>3.7070192999999998</v>
      </c>
      <c r="D95" s="1">
        <v>3.6093652000000001</v>
      </c>
      <c r="E95" s="1">
        <v>3.6053586000000002</v>
      </c>
      <c r="F95" s="1">
        <v>3.6053563999999998</v>
      </c>
      <c r="G95" s="1">
        <v>3.6053563999999998</v>
      </c>
      <c r="H95" s="1"/>
      <c r="I95" s="1">
        <v>0.1016629</v>
      </c>
      <c r="J95" s="1">
        <v>4.0087999999999999E-3</v>
      </c>
      <c r="K95" s="1">
        <v>2.2000000000000001E-6</v>
      </c>
      <c r="L95" s="1">
        <v>0</v>
      </c>
      <c r="M95" s="1">
        <v>0</v>
      </c>
      <c r="N95" s="1"/>
      <c r="O95" s="6">
        <f t="shared" si="12"/>
        <v>2.8197739341386613E-2</v>
      </c>
      <c r="P95" s="6">
        <f t="shared" si="13"/>
        <v>1.1119011701589336E-3</v>
      </c>
      <c r="Q95" s="6">
        <f t="shared" si="14"/>
        <v>6.1020319655499255E-7</v>
      </c>
      <c r="R95" s="6">
        <f t="shared" si="15"/>
        <v>0</v>
      </c>
      <c r="S95" s="6">
        <f t="shared" si="16"/>
        <v>0</v>
      </c>
      <c r="T95" s="6"/>
      <c r="U95" s="2">
        <v>1.1299999999999999</v>
      </c>
      <c r="V95" s="2">
        <v>1.1499999999999999</v>
      </c>
      <c r="W95" s="2">
        <v>2.5</v>
      </c>
      <c r="X95" s="2">
        <v>6.78</v>
      </c>
      <c r="Y95" s="2">
        <v>13.85</v>
      </c>
      <c r="AA95" s="3">
        <f t="shared" si="17"/>
        <v>0.45199999999999996</v>
      </c>
      <c r="AB95" s="3">
        <f t="shared" si="18"/>
        <v>0.45999999999999996</v>
      </c>
      <c r="AC95" s="3">
        <f t="shared" si="19"/>
        <v>1</v>
      </c>
      <c r="AD95" s="3">
        <f t="shared" si="20"/>
        <v>2.7120000000000002</v>
      </c>
      <c r="AE95" s="3">
        <f t="shared" si="21"/>
        <v>5.54</v>
      </c>
    </row>
    <row r="96" spans="1:31">
      <c r="A96" t="s">
        <v>89</v>
      </c>
      <c r="C96" s="1">
        <v>4.2278468</v>
      </c>
      <c r="D96" s="1">
        <v>4.1551884000000001</v>
      </c>
      <c r="E96" s="1">
        <v>4.1038221000000004</v>
      </c>
      <c r="F96" s="1">
        <v>4.1038202000000004</v>
      </c>
      <c r="G96" s="1">
        <v>4.1038202000000004</v>
      </c>
      <c r="H96" s="1"/>
      <c r="I96" s="1">
        <v>0.1240266</v>
      </c>
      <c r="J96" s="1">
        <v>5.1368200000000003E-2</v>
      </c>
      <c r="K96" s="1">
        <v>1.9E-6</v>
      </c>
      <c r="L96" s="1">
        <v>0</v>
      </c>
      <c r="M96" s="1">
        <v>0</v>
      </c>
      <c r="N96" s="1"/>
      <c r="O96" s="6">
        <f t="shared" si="12"/>
        <v>3.0222230496355564E-2</v>
      </c>
      <c r="P96" s="6">
        <f t="shared" si="13"/>
        <v>1.2517166322247744E-2</v>
      </c>
      <c r="Q96" s="6">
        <f t="shared" si="14"/>
        <v>4.629832466831758E-7</v>
      </c>
      <c r="R96" s="6">
        <f t="shared" si="15"/>
        <v>0</v>
      </c>
      <c r="S96" s="6">
        <f t="shared" si="16"/>
        <v>0</v>
      </c>
      <c r="T96" s="6"/>
      <c r="U96" s="2">
        <v>43.23</v>
      </c>
      <c r="V96" s="2">
        <v>25.35</v>
      </c>
      <c r="W96" s="2">
        <v>63.14</v>
      </c>
      <c r="X96" s="2">
        <v>125.48</v>
      </c>
      <c r="Y96" s="2">
        <v>794.63</v>
      </c>
      <c r="AA96" s="3">
        <f t="shared" si="17"/>
        <v>0.68466898954703825</v>
      </c>
      <c r="AB96" s="3">
        <f t="shared" si="18"/>
        <v>0.40148875514729176</v>
      </c>
      <c r="AC96" s="3">
        <f t="shared" si="19"/>
        <v>1</v>
      </c>
      <c r="AD96" s="3">
        <f t="shared" si="20"/>
        <v>1.9873297434273045</v>
      </c>
      <c r="AE96" s="3">
        <f t="shared" si="21"/>
        <v>12.585207475451378</v>
      </c>
    </row>
    <row r="97" spans="1:31">
      <c r="A97" t="s">
        <v>90</v>
      </c>
      <c r="C97" s="1">
        <v>3.6986129999999999</v>
      </c>
      <c r="D97" s="1">
        <v>3.6029452000000002</v>
      </c>
      <c r="E97" s="1">
        <v>3.5077061999999999</v>
      </c>
      <c r="F97" s="1">
        <v>3.5077055000000001</v>
      </c>
      <c r="G97" s="1">
        <v>3.5531009</v>
      </c>
      <c r="H97" s="1"/>
      <c r="I97" s="1">
        <v>0.14551210000000001</v>
      </c>
      <c r="J97" s="1">
        <v>4.9844300000000001E-2</v>
      </c>
      <c r="K97" s="1">
        <v>-4.5394700000000003E-2</v>
      </c>
      <c r="L97" s="1">
        <v>-4.5395400000000002E-2</v>
      </c>
      <c r="M97" s="1">
        <v>0</v>
      </c>
      <c r="N97" s="1"/>
      <c r="O97" s="6">
        <f t="shared" si="12"/>
        <v>4.0953551305002348E-2</v>
      </c>
      <c r="P97" s="6">
        <f t="shared" si="13"/>
        <v>1.4028394183795907E-2</v>
      </c>
      <c r="Q97" s="6">
        <f t="shared" si="14"/>
        <v>-1.2776079621043129E-2</v>
      </c>
      <c r="R97" s="6">
        <f t="shared" si="15"/>
        <v>-1.277627663205399E-2</v>
      </c>
      <c r="S97" s="6">
        <f t="shared" si="16"/>
        <v>0</v>
      </c>
      <c r="T97" s="6"/>
      <c r="U97" s="2">
        <v>15.84</v>
      </c>
      <c r="V97" s="2">
        <v>8.91</v>
      </c>
      <c r="W97" s="2">
        <v>37.97</v>
      </c>
      <c r="X97" s="2">
        <v>35.520000000000003</v>
      </c>
      <c r="Y97" s="2"/>
      <c r="AA97" s="3">
        <f t="shared" si="17"/>
        <v>0.4171714511456413</v>
      </c>
      <c r="AB97" s="3">
        <f t="shared" si="18"/>
        <v>0.23465894126942324</v>
      </c>
      <c r="AC97" s="3">
        <f t="shared" si="19"/>
        <v>1</v>
      </c>
      <c r="AD97" s="3">
        <f t="shared" si="20"/>
        <v>0.93547537529628666</v>
      </c>
      <c r="AE97" s="3">
        <f t="shared" si="21"/>
        <v>0</v>
      </c>
    </row>
    <row r="98" spans="1:31">
      <c r="A98" t="s">
        <v>91</v>
      </c>
      <c r="C98" s="1">
        <v>3.9134669</v>
      </c>
      <c r="D98" s="1">
        <v>3.7915328000000001</v>
      </c>
      <c r="E98" s="1">
        <v>3.7785415000000002</v>
      </c>
      <c r="F98" s="1">
        <v>3.7785407000000002</v>
      </c>
      <c r="G98" s="1">
        <v>3.7785407000000002</v>
      </c>
      <c r="H98" s="1"/>
      <c r="I98" s="1">
        <v>0.1349262</v>
      </c>
      <c r="J98" s="1">
        <v>1.2992099999999999E-2</v>
      </c>
      <c r="K98" s="1">
        <v>7.9999999999999996E-7</v>
      </c>
      <c r="L98" s="1">
        <v>0</v>
      </c>
      <c r="M98" s="1">
        <v>0</v>
      </c>
      <c r="N98" s="1"/>
      <c r="O98" s="6">
        <f t="shared" si="12"/>
        <v>3.5708547482365342E-2</v>
      </c>
      <c r="P98" s="6">
        <f t="shared" si="13"/>
        <v>3.4383909110731557E-3</v>
      </c>
      <c r="Q98" s="6">
        <f t="shared" si="14"/>
        <v>2.1172194863482612E-7</v>
      </c>
      <c r="R98" s="6">
        <f t="shared" si="15"/>
        <v>0</v>
      </c>
      <c r="S98" s="6">
        <f t="shared" si="16"/>
        <v>0</v>
      </c>
      <c r="T98" s="6"/>
      <c r="U98" s="2">
        <v>10.1</v>
      </c>
      <c r="V98" s="2">
        <v>6.22</v>
      </c>
      <c r="W98" s="2">
        <v>6.7</v>
      </c>
      <c r="X98" s="2">
        <v>46.95</v>
      </c>
      <c r="Y98" s="2">
        <v>170.11</v>
      </c>
      <c r="AA98" s="3">
        <f t="shared" si="17"/>
        <v>1.5074626865671641</v>
      </c>
      <c r="AB98" s="3">
        <f t="shared" si="18"/>
        <v>0.92835820895522381</v>
      </c>
      <c r="AC98" s="3">
        <f t="shared" si="19"/>
        <v>1</v>
      </c>
      <c r="AD98" s="3">
        <f t="shared" si="20"/>
        <v>7.0074626865671643</v>
      </c>
      <c r="AE98" s="3">
        <f t="shared" si="21"/>
        <v>25.389552238805972</v>
      </c>
    </row>
    <row r="99" spans="1:31">
      <c r="A99" t="s">
        <v>92</v>
      </c>
      <c r="C99" s="1">
        <v>3.3503033000000002</v>
      </c>
      <c r="D99" s="1">
        <v>3.2612101999999998</v>
      </c>
      <c r="E99" s="1">
        <v>3.2608902</v>
      </c>
      <c r="F99" s="1">
        <v>3.2608885000000001</v>
      </c>
      <c r="G99" s="1">
        <v>3.3660969999999999</v>
      </c>
      <c r="H99" s="1"/>
      <c r="I99" s="1">
        <v>-1.5793700000000001E-2</v>
      </c>
      <c r="J99" s="1">
        <v>-0.1048868</v>
      </c>
      <c r="K99" s="1">
        <v>-0.1052068</v>
      </c>
      <c r="L99" s="1">
        <v>-0.1052085</v>
      </c>
      <c r="M99" s="1">
        <v>0</v>
      </c>
      <c r="N99" s="1"/>
      <c r="O99" s="6">
        <f t="shared" si="12"/>
        <v>-4.6919919420028598E-3</v>
      </c>
      <c r="P99" s="6">
        <f t="shared" si="13"/>
        <v>-3.1159767528980895E-2</v>
      </c>
      <c r="Q99" s="6">
        <f t="shared" si="14"/>
        <v>-3.1254833119782346E-2</v>
      </c>
      <c r="R99" s="6">
        <f t="shared" si="15"/>
        <v>-3.1255338155733482E-2</v>
      </c>
      <c r="S99" s="6">
        <f t="shared" si="16"/>
        <v>0</v>
      </c>
      <c r="T99" s="6"/>
      <c r="U99" s="2">
        <v>11.45</v>
      </c>
      <c r="V99" s="2">
        <v>7.73</v>
      </c>
      <c r="W99" s="2">
        <v>27.49</v>
      </c>
      <c r="X99" s="2">
        <v>71.59</v>
      </c>
      <c r="Y99" s="2"/>
      <c r="AA99" s="3">
        <f t="shared" si="17"/>
        <v>0.41651509639869044</v>
      </c>
      <c r="AB99" s="3">
        <f t="shared" si="18"/>
        <v>0.28119316114950893</v>
      </c>
      <c r="AC99" s="3">
        <f t="shared" si="19"/>
        <v>1</v>
      </c>
      <c r="AD99" s="3">
        <f t="shared" si="20"/>
        <v>2.6042197162604586</v>
      </c>
      <c r="AE99" s="3">
        <f t="shared" si="21"/>
        <v>0</v>
      </c>
    </row>
    <row r="100" spans="1:31">
      <c r="A100" t="s">
        <v>93</v>
      </c>
      <c r="C100" s="1">
        <v>3.2614708000000001</v>
      </c>
      <c r="D100" s="1">
        <v>3.1916744000000001</v>
      </c>
      <c r="E100" s="1">
        <v>3.1877254000000002</v>
      </c>
      <c r="F100" s="1">
        <v>3.1877247999999998</v>
      </c>
      <c r="G100" s="1">
        <v>3.1877247999999998</v>
      </c>
      <c r="H100" s="1"/>
      <c r="I100" s="1">
        <v>7.3746000000000006E-2</v>
      </c>
      <c r="J100" s="1">
        <v>3.9496000000000002E-3</v>
      </c>
      <c r="K100" s="1">
        <v>5.9999999999999997E-7</v>
      </c>
      <c r="L100" s="1">
        <v>0</v>
      </c>
      <c r="M100" s="1">
        <v>0</v>
      </c>
      <c r="N100" s="1"/>
      <c r="O100" s="6">
        <f t="shared" si="12"/>
        <v>2.3134368437325584E-2</v>
      </c>
      <c r="P100" s="6">
        <f t="shared" si="13"/>
        <v>1.2390028147975635E-3</v>
      </c>
      <c r="Q100" s="6">
        <f t="shared" si="14"/>
        <v>1.8822201966744433E-7</v>
      </c>
      <c r="R100" s="6">
        <f t="shared" si="15"/>
        <v>0</v>
      </c>
      <c r="S100" s="6">
        <f t="shared" si="16"/>
        <v>0</v>
      </c>
      <c r="T100" s="6"/>
      <c r="U100" s="2">
        <v>2.98</v>
      </c>
      <c r="V100" s="2">
        <v>1.93</v>
      </c>
      <c r="W100" s="2">
        <v>4.83</v>
      </c>
      <c r="X100" s="2">
        <v>8.94</v>
      </c>
      <c r="Y100" s="2">
        <v>57.44</v>
      </c>
      <c r="AA100" s="3">
        <f t="shared" si="17"/>
        <v>0.61697722567287783</v>
      </c>
      <c r="AB100" s="3">
        <f t="shared" si="18"/>
        <v>0.39958592132505172</v>
      </c>
      <c r="AC100" s="3">
        <f t="shared" si="19"/>
        <v>1</v>
      </c>
      <c r="AD100" s="3">
        <f t="shared" si="20"/>
        <v>1.8509316770186335</v>
      </c>
      <c r="AE100" s="3">
        <f t="shared" si="21"/>
        <v>11.892339544513456</v>
      </c>
    </row>
    <row r="101" spans="1:31">
      <c r="A101" t="s">
        <v>94</v>
      </c>
      <c r="C101" s="1">
        <v>3.6889579000000001</v>
      </c>
      <c r="D101" s="1">
        <v>3.6252873000000001</v>
      </c>
      <c r="E101" s="1">
        <v>3.6248212999999998</v>
      </c>
      <c r="F101" s="1">
        <v>3.6248092000000001</v>
      </c>
      <c r="G101" s="1">
        <v>3.6248089999999999</v>
      </c>
      <c r="H101" s="1"/>
      <c r="I101" s="1">
        <v>6.4148899999999995E-2</v>
      </c>
      <c r="J101" s="1">
        <v>4.7830000000000003E-4</v>
      </c>
      <c r="K101" s="1">
        <v>1.2300000000000001E-5</v>
      </c>
      <c r="L101" s="1">
        <v>1.9999999999999999E-7</v>
      </c>
      <c r="M101" s="1">
        <v>0</v>
      </c>
      <c r="N101" s="1"/>
      <c r="O101" s="6">
        <f t="shared" si="12"/>
        <v>1.7697180734212479E-2</v>
      </c>
      <c r="P101" s="6">
        <f t="shared" si="13"/>
        <v>1.319517800799987E-4</v>
      </c>
      <c r="Q101" s="6">
        <f t="shared" si="14"/>
        <v>3.3932822391469456E-6</v>
      </c>
      <c r="R101" s="6">
        <f t="shared" si="15"/>
        <v>5.5175320961738949E-8</v>
      </c>
      <c r="S101" s="6">
        <f t="shared" si="16"/>
        <v>0</v>
      </c>
      <c r="T101" s="6"/>
      <c r="U101" s="2">
        <v>1.49</v>
      </c>
      <c r="V101" s="2">
        <v>1.66</v>
      </c>
      <c r="W101" s="2">
        <v>7.41</v>
      </c>
      <c r="X101" s="2">
        <v>17.04</v>
      </c>
      <c r="Y101" s="2">
        <v>40.58</v>
      </c>
      <c r="AA101" s="3">
        <f t="shared" si="17"/>
        <v>0.20107962213225369</v>
      </c>
      <c r="AB101" s="3">
        <f t="shared" si="18"/>
        <v>0.22402159244264505</v>
      </c>
      <c r="AC101" s="3">
        <f t="shared" si="19"/>
        <v>1</v>
      </c>
      <c r="AD101" s="3">
        <f t="shared" si="20"/>
        <v>2.2995951417004048</v>
      </c>
      <c r="AE101" s="3">
        <f t="shared" si="21"/>
        <v>5.47638326585695</v>
      </c>
    </row>
    <row r="102" spans="1:31">
      <c r="A102" t="s">
        <v>95</v>
      </c>
      <c r="C102" s="1">
        <v>3.5277712999999999</v>
      </c>
      <c r="D102" s="1">
        <v>3.4665990999999998</v>
      </c>
      <c r="E102" s="1">
        <v>3.4318195</v>
      </c>
      <c r="F102" s="1">
        <v>3.4318135999999999</v>
      </c>
      <c r="G102" s="1">
        <v>3.4318135999999999</v>
      </c>
      <c r="H102" s="1"/>
      <c r="I102" s="1">
        <v>9.5957700000000007E-2</v>
      </c>
      <c r="J102" s="1">
        <v>3.4785499999999997E-2</v>
      </c>
      <c r="K102" s="1">
        <v>5.9000000000000003E-6</v>
      </c>
      <c r="L102" s="1">
        <v>0</v>
      </c>
      <c r="M102" s="1">
        <v>0</v>
      </c>
      <c r="N102" s="1"/>
      <c r="O102" s="6">
        <f t="shared" si="12"/>
        <v>2.7961221436968491E-2</v>
      </c>
      <c r="P102" s="6">
        <f t="shared" si="13"/>
        <v>1.0136185718245302E-2</v>
      </c>
      <c r="Q102" s="6">
        <f t="shared" si="14"/>
        <v>1.7192075933261645E-6</v>
      </c>
      <c r="R102" s="6">
        <f t="shared" si="15"/>
        <v>0</v>
      </c>
      <c r="S102" s="6">
        <f t="shared" si="16"/>
        <v>0</v>
      </c>
      <c r="T102" s="6"/>
      <c r="U102" s="2">
        <v>2.48</v>
      </c>
      <c r="V102" s="2">
        <v>1.69</v>
      </c>
      <c r="W102" s="2">
        <v>6.27</v>
      </c>
      <c r="X102" s="2">
        <v>12.44</v>
      </c>
      <c r="Y102" s="2"/>
      <c r="AA102" s="3">
        <f t="shared" si="17"/>
        <v>0.3955342902711324</v>
      </c>
      <c r="AB102" s="3">
        <f t="shared" si="18"/>
        <v>0.26953748006379585</v>
      </c>
      <c r="AC102" s="3">
        <f t="shared" si="19"/>
        <v>1</v>
      </c>
      <c r="AD102" s="3">
        <f t="shared" si="20"/>
        <v>1.9840510366826156</v>
      </c>
      <c r="AE102" s="3">
        <f t="shared" si="21"/>
        <v>0</v>
      </c>
    </row>
    <row r="103" spans="1:31">
      <c r="A103" t="s">
        <v>96</v>
      </c>
      <c r="C103" s="1">
        <v>3.6983830000000002</v>
      </c>
      <c r="D103" s="1">
        <v>3.5903371000000002</v>
      </c>
      <c r="E103" s="1">
        <v>3.5901288999999998</v>
      </c>
      <c r="F103" s="1">
        <v>3.5901280999999998</v>
      </c>
      <c r="G103" s="1">
        <v>3.5901280999999998</v>
      </c>
      <c r="H103" s="1"/>
      <c r="I103" s="1">
        <v>0.1082549</v>
      </c>
      <c r="J103" s="1">
        <v>2.0900000000000001E-4</v>
      </c>
      <c r="K103" s="1">
        <v>7.9999999999999996E-7</v>
      </c>
      <c r="L103" s="1">
        <v>0</v>
      </c>
      <c r="M103" s="1">
        <v>0</v>
      </c>
      <c r="N103" s="1"/>
      <c r="O103" s="6">
        <f t="shared" si="12"/>
        <v>3.0153492294606427E-2</v>
      </c>
      <c r="P103" s="6">
        <f t="shared" si="13"/>
        <v>5.8215192934201992E-5</v>
      </c>
      <c r="Q103" s="6">
        <f t="shared" si="14"/>
        <v>2.2283327438928989E-7</v>
      </c>
      <c r="R103" s="6">
        <f t="shared" si="15"/>
        <v>0</v>
      </c>
      <c r="S103" s="6">
        <f t="shared" si="16"/>
        <v>0</v>
      </c>
      <c r="T103" s="6"/>
      <c r="U103" s="2">
        <v>2.76</v>
      </c>
      <c r="V103" s="2">
        <v>1.41</v>
      </c>
      <c r="W103" s="2">
        <v>6.66</v>
      </c>
      <c r="X103" s="2">
        <v>31.63</v>
      </c>
      <c r="Y103" s="2">
        <v>105.73</v>
      </c>
      <c r="AA103" s="3">
        <f t="shared" si="17"/>
        <v>0.4144144144144144</v>
      </c>
      <c r="AB103" s="3">
        <f t="shared" si="18"/>
        <v>0.21171171171171169</v>
      </c>
      <c r="AC103" s="3">
        <f t="shared" si="19"/>
        <v>1</v>
      </c>
      <c r="AD103" s="3">
        <f t="shared" si="20"/>
        <v>4.7492492492492486</v>
      </c>
      <c r="AE103" s="3">
        <f t="shared" si="21"/>
        <v>15.875375375375375</v>
      </c>
    </row>
    <row r="104" spans="1:31">
      <c r="A104" t="s">
        <v>97</v>
      </c>
      <c r="C104" s="1">
        <v>3.8524004999999999</v>
      </c>
      <c r="D104" s="1">
        <v>3.7591223999999999</v>
      </c>
      <c r="E104" s="1">
        <v>3.7056019</v>
      </c>
      <c r="F104" s="1">
        <v>3.7055962999999998</v>
      </c>
      <c r="G104" s="1">
        <v>3.7055962</v>
      </c>
      <c r="H104" s="1"/>
      <c r="I104" s="1">
        <v>0.1468043</v>
      </c>
      <c r="J104" s="1">
        <v>5.3526200000000003E-2</v>
      </c>
      <c r="K104" s="1">
        <v>5.6999999999999996E-6</v>
      </c>
      <c r="L104" s="1">
        <v>9.9999999999999995E-8</v>
      </c>
      <c r="M104" s="1">
        <v>0</v>
      </c>
      <c r="N104" s="1"/>
      <c r="O104" s="6">
        <f t="shared" si="12"/>
        <v>3.9616917785051699E-2</v>
      </c>
      <c r="P104" s="6">
        <f t="shared" si="13"/>
        <v>1.4444693137368826E-2</v>
      </c>
      <c r="Q104" s="6">
        <f t="shared" si="14"/>
        <v>1.5382140126331088E-6</v>
      </c>
      <c r="R104" s="6">
        <f t="shared" si="15"/>
        <v>2.6986210747949275E-8</v>
      </c>
      <c r="S104" s="6">
        <f t="shared" si="16"/>
        <v>0</v>
      </c>
      <c r="T104" s="6"/>
      <c r="U104" s="2">
        <v>1.08</v>
      </c>
      <c r="V104" s="2">
        <v>1.44</v>
      </c>
      <c r="W104" s="2">
        <v>2.0499999999999998</v>
      </c>
      <c r="X104" s="2">
        <v>11.01</v>
      </c>
      <c r="Y104" s="2">
        <v>21.81</v>
      </c>
      <c r="AA104" s="3">
        <f t="shared" si="17"/>
        <v>0.52682926829268306</v>
      </c>
      <c r="AB104" s="3">
        <f t="shared" si="18"/>
        <v>0.70243902439024397</v>
      </c>
      <c r="AC104" s="3">
        <f t="shared" si="19"/>
        <v>1</v>
      </c>
      <c r="AD104" s="3">
        <f t="shared" si="20"/>
        <v>5.3707317073170735</v>
      </c>
      <c r="AE104" s="3">
        <f t="shared" si="21"/>
        <v>10.639024390243902</v>
      </c>
    </row>
    <row r="105" spans="1:31">
      <c r="A105" t="s">
        <v>98</v>
      </c>
      <c r="C105" s="1">
        <v>3.6490217</v>
      </c>
      <c r="D105" s="1">
        <v>3.5713582000000001</v>
      </c>
      <c r="E105" s="1">
        <v>3.5708582</v>
      </c>
      <c r="F105" s="1">
        <v>3.5708576999999999</v>
      </c>
      <c r="G105" s="1">
        <v>3.5708576999999999</v>
      </c>
      <c r="H105" s="1"/>
      <c r="I105" s="1">
        <v>7.8163999999999997E-2</v>
      </c>
      <c r="J105" s="1">
        <v>5.0049999999999997E-4</v>
      </c>
      <c r="K105" s="1">
        <v>4.9999999999999998E-7</v>
      </c>
      <c r="L105" s="1">
        <v>0</v>
      </c>
      <c r="M105" s="1">
        <v>0</v>
      </c>
      <c r="N105" s="1"/>
      <c r="O105" s="6">
        <f t="shared" si="12"/>
        <v>2.1889418892273416E-2</v>
      </c>
      <c r="P105" s="6">
        <f t="shared" si="13"/>
        <v>1.4016240411932404E-4</v>
      </c>
      <c r="Q105" s="6">
        <f t="shared" si="14"/>
        <v>1.4002238173758646E-7</v>
      </c>
      <c r="R105" s="6">
        <f t="shared" si="15"/>
        <v>0</v>
      </c>
      <c r="S105" s="6">
        <f t="shared" si="16"/>
        <v>0</v>
      </c>
      <c r="T105" s="6"/>
      <c r="U105" s="2">
        <v>4.97</v>
      </c>
      <c r="V105" s="2">
        <v>3.33</v>
      </c>
      <c r="W105" s="2">
        <v>4.16</v>
      </c>
      <c r="X105" s="2">
        <v>20.78</v>
      </c>
      <c r="Y105" s="2">
        <v>75.760000000000005</v>
      </c>
      <c r="AA105" s="3">
        <f t="shared" si="17"/>
        <v>1.1947115384615383</v>
      </c>
      <c r="AB105" s="3">
        <f t="shared" si="18"/>
        <v>0.80048076923076927</v>
      </c>
      <c r="AC105" s="3">
        <f t="shared" si="19"/>
        <v>1</v>
      </c>
      <c r="AD105" s="3">
        <f t="shared" si="20"/>
        <v>4.9951923076923075</v>
      </c>
      <c r="AE105" s="3">
        <f t="shared" si="21"/>
        <v>18.211538461538463</v>
      </c>
    </row>
    <row r="106" spans="1:31">
      <c r="A106" t="s">
        <v>99</v>
      </c>
      <c r="C106" s="1">
        <v>4.7181056999999997</v>
      </c>
      <c r="D106" s="1">
        <v>4.6166527000000004</v>
      </c>
      <c r="E106" s="1">
        <v>4.6162064000000003</v>
      </c>
      <c r="F106" s="1">
        <v>4.6162046999999999</v>
      </c>
      <c r="G106" s="1">
        <v>4.6162046999999999</v>
      </c>
      <c r="H106" s="1"/>
      <c r="I106" s="1">
        <v>0.10190100000000001</v>
      </c>
      <c r="J106" s="1">
        <v>4.4799999999999999E-4</v>
      </c>
      <c r="K106" s="1">
        <v>1.7E-6</v>
      </c>
      <c r="L106" s="1">
        <v>0</v>
      </c>
      <c r="M106" s="1">
        <v>0</v>
      </c>
      <c r="N106" s="1"/>
      <c r="O106" s="6">
        <f t="shared" si="12"/>
        <v>2.2074627669782496E-2</v>
      </c>
      <c r="P106" s="6">
        <f t="shared" si="13"/>
        <v>9.7049422440040412E-5</v>
      </c>
      <c r="Q106" s="6">
        <f t="shared" si="14"/>
        <v>3.6826789765193907E-7</v>
      </c>
      <c r="R106" s="6">
        <f t="shared" si="15"/>
        <v>0</v>
      </c>
      <c r="S106" s="6">
        <f t="shared" si="16"/>
        <v>0</v>
      </c>
      <c r="T106" s="6"/>
      <c r="U106" s="2">
        <v>74.709999999999994</v>
      </c>
      <c r="V106" s="2">
        <v>46.08</v>
      </c>
      <c r="W106" s="2">
        <v>114.38</v>
      </c>
      <c r="X106" s="2">
        <v>426.06</v>
      </c>
      <c r="Y106" s="2">
        <v>2796.35</v>
      </c>
      <c r="AA106" s="3">
        <f t="shared" si="17"/>
        <v>0.65317363175380305</v>
      </c>
      <c r="AB106" s="3">
        <f t="shared" si="18"/>
        <v>0.40286763420178351</v>
      </c>
      <c r="AC106" s="3">
        <f t="shared" si="19"/>
        <v>1</v>
      </c>
      <c r="AD106" s="3">
        <f t="shared" si="20"/>
        <v>3.7249519146703971</v>
      </c>
      <c r="AE106" s="3">
        <f t="shared" si="21"/>
        <v>24.447892988284664</v>
      </c>
    </row>
    <row r="107" spans="1:31">
      <c r="A107" t="s">
        <v>100</v>
      </c>
      <c r="C107" s="1">
        <v>5.0820322000000004</v>
      </c>
      <c r="D107" s="1">
        <v>5.008877</v>
      </c>
      <c r="E107" s="1">
        <v>5.0084099000000002</v>
      </c>
      <c r="F107" s="1">
        <v>5.0083970000000004</v>
      </c>
      <c r="G107" s="1">
        <v>5.0254946</v>
      </c>
      <c r="H107" s="1"/>
      <c r="I107" s="1">
        <v>5.65376E-2</v>
      </c>
      <c r="J107" s="1">
        <v>-1.66176E-2</v>
      </c>
      <c r="K107" s="1">
        <v>-1.7084700000000001E-2</v>
      </c>
      <c r="L107" s="1">
        <v>-1.7097600000000001E-2</v>
      </c>
      <c r="M107" s="1">
        <v>0</v>
      </c>
      <c r="N107" s="1"/>
      <c r="O107" s="6">
        <f t="shared" si="12"/>
        <v>1.1250156352769736E-2</v>
      </c>
      <c r="P107" s="6">
        <f t="shared" si="13"/>
        <v>-3.3066596071956778E-3</v>
      </c>
      <c r="Q107" s="6">
        <f t="shared" si="14"/>
        <v>-3.3996056825929136E-3</v>
      </c>
      <c r="R107" s="6">
        <f t="shared" si="15"/>
        <v>-3.4021725941164082E-3</v>
      </c>
      <c r="S107" s="6">
        <f t="shared" si="16"/>
        <v>0</v>
      </c>
      <c r="T107" s="6"/>
      <c r="U107" s="2">
        <v>8.9700000000000006</v>
      </c>
      <c r="V107" s="2">
        <v>6.74</v>
      </c>
      <c r="W107" s="2">
        <v>12.21</v>
      </c>
      <c r="X107" s="2">
        <v>34.76</v>
      </c>
      <c r="Y107" s="2"/>
      <c r="AA107" s="3">
        <f t="shared" si="17"/>
        <v>0.73464373464373467</v>
      </c>
      <c r="AB107" s="3">
        <f t="shared" si="18"/>
        <v>0.55200655200655202</v>
      </c>
      <c r="AC107" s="3">
        <f t="shared" si="19"/>
        <v>1</v>
      </c>
      <c r="AD107" s="3">
        <f t="shared" si="20"/>
        <v>2.8468468468468466</v>
      </c>
      <c r="AE107" s="3">
        <f t="shared" si="21"/>
        <v>0</v>
      </c>
    </row>
    <row r="108" spans="1:31">
      <c r="A108" t="s">
        <v>101</v>
      </c>
      <c r="C108" s="1">
        <v>3.9093619999999998</v>
      </c>
      <c r="D108" s="1">
        <v>3.8693228</v>
      </c>
      <c r="E108" s="1">
        <v>3.8691678</v>
      </c>
      <c r="F108" s="1">
        <v>3.8691677000000002</v>
      </c>
      <c r="G108" s="1">
        <v>3.8691677000000002</v>
      </c>
      <c r="H108" s="1"/>
      <c r="I108" s="1">
        <v>4.0194300000000002E-2</v>
      </c>
      <c r="J108" s="1">
        <v>1.551E-4</v>
      </c>
      <c r="K108" s="1">
        <v>9.9999999999999995E-8</v>
      </c>
      <c r="L108" s="1">
        <v>0</v>
      </c>
      <c r="M108" s="1">
        <v>0</v>
      </c>
      <c r="N108" s="1"/>
      <c r="O108" s="6">
        <f t="shared" si="12"/>
        <v>1.038835819910313E-2</v>
      </c>
      <c r="P108" s="6">
        <f t="shared" si="13"/>
        <v>4.0086140489594183E-5</v>
      </c>
      <c r="Q108" s="6">
        <f t="shared" si="14"/>
        <v>2.5845351701866009E-8</v>
      </c>
      <c r="R108" s="6">
        <f t="shared" si="15"/>
        <v>0</v>
      </c>
      <c r="S108" s="6">
        <f t="shared" si="16"/>
        <v>0</v>
      </c>
      <c r="T108" s="6"/>
      <c r="U108" s="2">
        <v>11.08</v>
      </c>
      <c r="V108" s="2">
        <v>9.08</v>
      </c>
      <c r="W108" s="2">
        <v>11.02</v>
      </c>
      <c r="X108" s="2">
        <v>54.53</v>
      </c>
      <c r="Y108" s="2">
        <v>200.8</v>
      </c>
      <c r="AA108" s="3">
        <f t="shared" si="17"/>
        <v>1.0054446460980038</v>
      </c>
      <c r="AB108" s="3">
        <f t="shared" si="18"/>
        <v>0.82395644283121605</v>
      </c>
      <c r="AC108" s="3">
        <f t="shared" si="19"/>
        <v>1</v>
      </c>
      <c r="AD108" s="3">
        <f t="shared" si="20"/>
        <v>4.9482758620689662</v>
      </c>
      <c r="AE108" s="3">
        <f t="shared" si="21"/>
        <v>18.221415607985481</v>
      </c>
    </row>
    <row r="109" spans="1:31">
      <c r="A109" t="s">
        <v>102</v>
      </c>
      <c r="C109" s="1">
        <v>4.2974677000000003</v>
      </c>
      <c r="D109" s="1">
        <v>4.2343847999999999</v>
      </c>
      <c r="E109" s="1">
        <v>4.2338526999999999</v>
      </c>
      <c r="F109" s="1">
        <v>4.2338323999999998</v>
      </c>
      <c r="G109" s="1">
        <v>4.2338322000000002</v>
      </c>
      <c r="H109" s="1"/>
      <c r="I109" s="1">
        <v>6.3635499999999998E-2</v>
      </c>
      <c r="J109" s="1">
        <v>5.5259999999999999E-4</v>
      </c>
      <c r="K109" s="1">
        <v>2.05E-5</v>
      </c>
      <c r="L109" s="1">
        <v>1.9999999999999999E-7</v>
      </c>
      <c r="M109" s="1">
        <v>0</v>
      </c>
      <c r="N109" s="1"/>
      <c r="O109" s="6">
        <f t="shared" si="12"/>
        <v>1.5030236673054732E-2</v>
      </c>
      <c r="P109" s="6">
        <f t="shared" si="13"/>
        <v>1.305200522590385E-4</v>
      </c>
      <c r="Q109" s="6">
        <f t="shared" si="14"/>
        <v>4.8419490975575271E-6</v>
      </c>
      <c r="R109" s="6">
        <f t="shared" si="15"/>
        <v>4.7238527781049043E-8</v>
      </c>
      <c r="S109" s="6">
        <f t="shared" si="16"/>
        <v>0</v>
      </c>
      <c r="T109" s="6"/>
      <c r="U109" s="2">
        <v>8.27</v>
      </c>
      <c r="V109" s="2">
        <v>10.79</v>
      </c>
      <c r="W109" s="2">
        <v>11.68</v>
      </c>
      <c r="X109" s="2">
        <v>45.93</v>
      </c>
      <c r="Y109" s="2">
        <v>88.15</v>
      </c>
      <c r="AA109" s="3">
        <f t="shared" si="17"/>
        <v>0.70804794520547942</v>
      </c>
      <c r="AB109" s="3">
        <f t="shared" si="18"/>
        <v>0.92380136986301364</v>
      </c>
      <c r="AC109" s="3">
        <f t="shared" si="19"/>
        <v>1</v>
      </c>
      <c r="AD109" s="3">
        <f t="shared" si="20"/>
        <v>3.9323630136986303</v>
      </c>
      <c r="AE109" s="3">
        <f t="shared" si="21"/>
        <v>7.5470890410958908</v>
      </c>
    </row>
    <row r="110" spans="1:31">
      <c r="A110" t="s">
        <v>103</v>
      </c>
      <c r="C110" s="1">
        <v>4.9541034000000002</v>
      </c>
      <c r="D110" s="1">
        <v>4.9006850000000002</v>
      </c>
      <c r="E110" s="1">
        <v>4.9005692999999999</v>
      </c>
      <c r="F110" s="1">
        <v>4.9005692999999999</v>
      </c>
      <c r="G110" s="1">
        <v>4.9005692999999999</v>
      </c>
      <c r="H110" s="1"/>
      <c r="I110" s="1">
        <v>5.3534100000000001E-2</v>
      </c>
      <c r="J110" s="1">
        <v>1.1569999999999999E-4</v>
      </c>
      <c r="K110" s="1">
        <v>0</v>
      </c>
      <c r="L110" s="1">
        <v>0</v>
      </c>
      <c r="M110" s="1">
        <v>0</v>
      </c>
      <c r="N110" s="1"/>
      <c r="O110" s="6">
        <f t="shared" si="12"/>
        <v>1.0924057333502048E-2</v>
      </c>
      <c r="P110" s="6">
        <f t="shared" si="13"/>
        <v>2.3609501859304385E-5</v>
      </c>
      <c r="Q110" s="6">
        <f t="shared" si="14"/>
        <v>0</v>
      </c>
      <c r="R110" s="6">
        <f t="shared" si="15"/>
        <v>0</v>
      </c>
      <c r="S110" s="6">
        <f t="shared" si="16"/>
        <v>0</v>
      </c>
      <c r="T110" s="6"/>
      <c r="U110" s="2">
        <v>18.649999999999999</v>
      </c>
      <c r="V110" s="2">
        <v>24.76</v>
      </c>
      <c r="W110" s="2">
        <v>43.16</v>
      </c>
      <c r="X110" s="2">
        <v>126.12</v>
      </c>
      <c r="Y110" s="2">
        <v>820.14</v>
      </c>
      <c r="AA110" s="3">
        <f t="shared" si="17"/>
        <v>0.43211306765523633</v>
      </c>
      <c r="AB110" s="3">
        <f t="shared" si="18"/>
        <v>0.57367933271547733</v>
      </c>
      <c r="AC110" s="3">
        <f t="shared" si="19"/>
        <v>1</v>
      </c>
      <c r="AD110" s="3">
        <f t="shared" si="20"/>
        <v>2.9221501390176092</v>
      </c>
      <c r="AE110" s="3">
        <f t="shared" si="21"/>
        <v>19.002316960148285</v>
      </c>
    </row>
    <row r="111" spans="1:31">
      <c r="A111" t="s">
        <v>104</v>
      </c>
      <c r="C111" s="1">
        <v>4.9301678999999998</v>
      </c>
      <c r="D111" s="1">
        <v>4.8534093</v>
      </c>
      <c r="E111" s="1">
        <v>4.8533672000000001</v>
      </c>
      <c r="F111" s="1">
        <v>4.8533670000000004</v>
      </c>
      <c r="G111" s="1">
        <v>4.8533670000000004</v>
      </c>
      <c r="H111" s="1"/>
      <c r="I111" s="1">
        <v>7.6800900000000005E-2</v>
      </c>
      <c r="J111" s="1">
        <v>4.2299999999999998E-5</v>
      </c>
      <c r="K111" s="1">
        <v>1.9999999999999999E-7</v>
      </c>
      <c r="L111" s="1">
        <v>0</v>
      </c>
      <c r="M111" s="1">
        <v>0</v>
      </c>
      <c r="N111" s="1"/>
      <c r="O111" s="6">
        <f t="shared" si="12"/>
        <v>1.5824251493859829E-2</v>
      </c>
      <c r="P111" s="6">
        <f t="shared" si="13"/>
        <v>8.7155988821780819E-6</v>
      </c>
      <c r="Q111" s="6">
        <f t="shared" si="14"/>
        <v>4.1208505353087861E-8</v>
      </c>
      <c r="R111" s="6">
        <f t="shared" si="15"/>
        <v>0</v>
      </c>
      <c r="S111" s="6">
        <f t="shared" si="16"/>
        <v>0</v>
      </c>
      <c r="T111" s="6"/>
      <c r="U111" s="2">
        <v>23.83</v>
      </c>
      <c r="V111" s="2">
        <v>29.52</v>
      </c>
      <c r="W111" s="2">
        <v>47.91</v>
      </c>
      <c r="X111" s="2">
        <v>127.66</v>
      </c>
      <c r="Y111" s="2">
        <v>867.02</v>
      </c>
      <c r="AA111" s="3">
        <f t="shared" si="17"/>
        <v>0.49739094134836154</v>
      </c>
      <c r="AB111" s="3">
        <f t="shared" si="18"/>
        <v>0.61615529117094558</v>
      </c>
      <c r="AC111" s="3">
        <f t="shared" si="19"/>
        <v>1</v>
      </c>
      <c r="AD111" s="3">
        <f t="shared" si="20"/>
        <v>2.6645794197453561</v>
      </c>
      <c r="AE111" s="3">
        <f t="shared" si="21"/>
        <v>18.096848257148821</v>
      </c>
    </row>
    <row r="112" spans="1:31">
      <c r="A112" t="s">
        <v>105</v>
      </c>
      <c r="C112" s="1">
        <v>4.3325182</v>
      </c>
      <c r="D112" s="1">
        <v>4.2863999000000002</v>
      </c>
      <c r="E112" s="1">
        <v>4.2861554999999996</v>
      </c>
      <c r="F112" s="1">
        <v>4.2861551000000002</v>
      </c>
      <c r="G112" s="1">
        <v>4.2861551000000002</v>
      </c>
      <c r="H112" s="1"/>
      <c r="I112" s="1">
        <v>4.6363099999999997E-2</v>
      </c>
      <c r="J112" s="1">
        <v>2.4479999999999999E-4</v>
      </c>
      <c r="K112" s="1">
        <v>3.9999999999999998E-7</v>
      </c>
      <c r="L112" s="1">
        <v>0</v>
      </c>
      <c r="M112" s="1">
        <v>0</v>
      </c>
      <c r="N112" s="1"/>
      <c r="O112" s="6">
        <f t="shared" si="12"/>
        <v>1.0816944071855914E-2</v>
      </c>
      <c r="P112" s="6">
        <f t="shared" si="13"/>
        <v>5.7114125431438533E-5</v>
      </c>
      <c r="Q112" s="6">
        <f t="shared" si="14"/>
        <v>9.3323734365095642E-8</v>
      </c>
      <c r="R112" s="6">
        <f t="shared" si="15"/>
        <v>0</v>
      </c>
      <c r="S112" s="6">
        <f t="shared" si="16"/>
        <v>0</v>
      </c>
      <c r="T112" s="6"/>
      <c r="U112" s="2">
        <v>2.87</v>
      </c>
      <c r="V112" s="2">
        <v>2.38</v>
      </c>
      <c r="W112" s="2">
        <v>3.49</v>
      </c>
      <c r="X112" s="2">
        <v>18.739999999999998</v>
      </c>
      <c r="Y112" s="2">
        <v>68.069999999999993</v>
      </c>
      <c r="AA112" s="3">
        <f t="shared" si="17"/>
        <v>0.82234957020057309</v>
      </c>
      <c r="AB112" s="3">
        <f t="shared" si="18"/>
        <v>0.68194842406876788</v>
      </c>
      <c r="AC112" s="3">
        <f t="shared" si="19"/>
        <v>1</v>
      </c>
      <c r="AD112" s="3">
        <f t="shared" si="20"/>
        <v>5.3696275071633233</v>
      </c>
      <c r="AE112" s="3">
        <f t="shared" si="21"/>
        <v>19.504297994269336</v>
      </c>
    </row>
    <row r="113" spans="1:31">
      <c r="A113" t="s">
        <v>106</v>
      </c>
      <c r="C113" s="1">
        <v>5.8018407999999999</v>
      </c>
      <c r="D113" s="1">
        <v>5.7227553000000002</v>
      </c>
      <c r="E113" s="1">
        <v>5.7214131999999998</v>
      </c>
      <c r="F113" s="1">
        <v>5.7214004000000003</v>
      </c>
      <c r="G113" s="1">
        <v>5.7335063000000002</v>
      </c>
      <c r="H113" s="1"/>
      <c r="I113" s="1">
        <v>6.8334500000000006E-2</v>
      </c>
      <c r="J113" s="1">
        <v>-1.0751E-2</v>
      </c>
      <c r="K113" s="1">
        <v>-1.2093100000000001E-2</v>
      </c>
      <c r="L113" s="1">
        <v>-1.2105899999999999E-2</v>
      </c>
      <c r="M113" s="1">
        <v>0</v>
      </c>
      <c r="N113" s="1"/>
      <c r="O113" s="6">
        <f t="shared" si="12"/>
        <v>1.1918448576571723E-2</v>
      </c>
      <c r="P113" s="6">
        <f t="shared" si="13"/>
        <v>-1.8751178489155929E-3</v>
      </c>
      <c r="Q113" s="6">
        <f t="shared" si="14"/>
        <v>-2.1091979963464942E-3</v>
      </c>
      <c r="R113" s="6">
        <f t="shared" si="15"/>
        <v>-2.1114304871348967E-3</v>
      </c>
      <c r="S113" s="6">
        <f t="shared" si="16"/>
        <v>0</v>
      </c>
      <c r="T113" s="6"/>
      <c r="U113" s="2">
        <v>126.29</v>
      </c>
      <c r="V113" s="2">
        <v>117.35</v>
      </c>
      <c r="W113" s="2">
        <v>378.86</v>
      </c>
      <c r="X113" s="2">
        <v>647.27</v>
      </c>
      <c r="Y113" s="2"/>
      <c r="AA113" s="3">
        <f t="shared" si="17"/>
        <v>0.33334213165813231</v>
      </c>
      <c r="AB113" s="3">
        <f t="shared" si="18"/>
        <v>0.30974502454732616</v>
      </c>
      <c r="AC113" s="3">
        <f t="shared" si="19"/>
        <v>1</v>
      </c>
      <c r="AD113" s="3">
        <f t="shared" si="20"/>
        <v>1.7084675077865172</v>
      </c>
      <c r="AE113" s="3">
        <f t="shared" si="21"/>
        <v>0</v>
      </c>
    </row>
    <row r="114" spans="1:31">
      <c r="A114" t="s">
        <v>107</v>
      </c>
      <c r="C114" s="1">
        <v>4.1241295999999998</v>
      </c>
      <c r="D114" s="1">
        <v>4.0531411999999998</v>
      </c>
      <c r="E114" s="1">
        <v>4.0526619999999998</v>
      </c>
      <c r="F114" s="1">
        <v>4.0526517999999996</v>
      </c>
      <c r="G114" s="1">
        <v>4.0526517000000002</v>
      </c>
      <c r="H114" s="1"/>
      <c r="I114" s="1">
        <v>7.1477899999999997E-2</v>
      </c>
      <c r="J114" s="1">
        <v>4.8950000000000003E-4</v>
      </c>
      <c r="K114" s="1">
        <v>1.03E-5</v>
      </c>
      <c r="L114" s="1">
        <v>9.9999999999999995E-8</v>
      </c>
      <c r="M114" s="1">
        <v>0</v>
      </c>
      <c r="N114" s="1"/>
      <c r="O114" s="6">
        <f t="shared" si="12"/>
        <v>1.7637316327973607E-2</v>
      </c>
      <c r="P114" s="6">
        <f t="shared" si="13"/>
        <v>1.2078511459546351E-4</v>
      </c>
      <c r="Q114" s="6">
        <f t="shared" si="14"/>
        <v>2.5415458229484657E-6</v>
      </c>
      <c r="R114" s="6">
        <f t="shared" si="15"/>
        <v>2.4675202164548213E-8</v>
      </c>
      <c r="S114" s="6">
        <f t="shared" si="16"/>
        <v>0</v>
      </c>
      <c r="T114" s="6"/>
      <c r="U114" s="2">
        <v>16.809999999999999</v>
      </c>
      <c r="V114" s="2">
        <v>6.7</v>
      </c>
      <c r="W114" s="2">
        <v>24.05</v>
      </c>
      <c r="X114" s="2">
        <v>37.5</v>
      </c>
      <c r="Y114" s="2">
        <v>131.25</v>
      </c>
      <c r="AA114" s="3">
        <f t="shared" si="17"/>
        <v>0.69896049896049883</v>
      </c>
      <c r="AB114" s="3">
        <f t="shared" si="18"/>
        <v>0.2785862785862786</v>
      </c>
      <c r="AC114" s="3">
        <f t="shared" si="19"/>
        <v>1</v>
      </c>
      <c r="AD114" s="3">
        <f t="shared" si="20"/>
        <v>1.5592515592515592</v>
      </c>
      <c r="AE114" s="3">
        <f t="shared" si="21"/>
        <v>5.4573804573804576</v>
      </c>
    </row>
    <row r="115" spans="1:31">
      <c r="A115" t="s">
        <v>108</v>
      </c>
      <c r="C115" s="1">
        <v>4.6949033</v>
      </c>
      <c r="D115" s="1">
        <v>4.6328367000000004</v>
      </c>
      <c r="E115" s="1">
        <v>4.5956976999999997</v>
      </c>
      <c r="F115" s="1">
        <v>4.5956951000000004</v>
      </c>
      <c r="G115" s="1">
        <v>4.5956951000000004</v>
      </c>
      <c r="H115" s="1"/>
      <c r="I115" s="1">
        <v>9.9208199999999996E-2</v>
      </c>
      <c r="J115" s="1">
        <v>3.7141599999999997E-2</v>
      </c>
      <c r="K115" s="1">
        <v>2.6000000000000001E-6</v>
      </c>
      <c r="L115" s="1">
        <v>0</v>
      </c>
      <c r="M115" s="1">
        <v>0</v>
      </c>
      <c r="N115" s="1"/>
      <c r="O115" s="6">
        <f t="shared" si="12"/>
        <v>2.1587202336377797E-2</v>
      </c>
      <c r="P115" s="6">
        <f t="shared" si="13"/>
        <v>8.0818242271990578E-3</v>
      </c>
      <c r="Q115" s="6">
        <f t="shared" si="14"/>
        <v>5.6574684425866283E-7</v>
      </c>
      <c r="R115" s="6">
        <f t="shared" si="15"/>
        <v>0</v>
      </c>
      <c r="S115" s="6">
        <f t="shared" si="16"/>
        <v>0</v>
      </c>
      <c r="T115" s="6"/>
      <c r="U115" s="2">
        <v>5.84</v>
      </c>
      <c r="V115" s="2">
        <v>7</v>
      </c>
      <c r="W115" s="2">
        <v>15.18</v>
      </c>
      <c r="X115" s="2">
        <v>26.67</v>
      </c>
      <c r="Y115" s="2"/>
      <c r="AA115" s="3">
        <f t="shared" si="17"/>
        <v>0.38471673254281952</v>
      </c>
      <c r="AB115" s="3">
        <f t="shared" si="18"/>
        <v>0.46113306982872199</v>
      </c>
      <c r="AC115" s="3">
        <f t="shared" si="19"/>
        <v>1</v>
      </c>
      <c r="AD115" s="3">
        <f t="shared" si="20"/>
        <v>1.7569169960474309</v>
      </c>
      <c r="AE115" s="3">
        <f t="shared" si="21"/>
        <v>0</v>
      </c>
    </row>
    <row r="116" spans="1:31">
      <c r="A116" t="s">
        <v>109</v>
      </c>
      <c r="C116" s="1">
        <v>4.6554622999999999</v>
      </c>
      <c r="D116" s="1">
        <v>4.5306967</v>
      </c>
      <c r="E116" s="1">
        <v>4.5300609999999999</v>
      </c>
      <c r="F116" s="1">
        <v>4.5300525</v>
      </c>
      <c r="G116" s="1">
        <v>4.5300525</v>
      </c>
      <c r="H116" s="1"/>
      <c r="I116" s="1">
        <v>0.12540979999999999</v>
      </c>
      <c r="J116" s="1">
        <v>6.4420000000000005E-4</v>
      </c>
      <c r="K116" s="1">
        <v>8.4999999999999999E-6</v>
      </c>
      <c r="L116" s="1">
        <v>0</v>
      </c>
      <c r="M116" s="1">
        <v>0</v>
      </c>
      <c r="N116" s="1"/>
      <c r="O116" s="6">
        <f t="shared" si="12"/>
        <v>2.7683961720090439E-2</v>
      </c>
      <c r="P116" s="6">
        <f t="shared" si="13"/>
        <v>1.4220585743763455E-4</v>
      </c>
      <c r="Q116" s="6">
        <f t="shared" si="14"/>
        <v>1.8763579450790029E-6</v>
      </c>
      <c r="R116" s="6">
        <f t="shared" si="15"/>
        <v>0</v>
      </c>
      <c r="S116" s="6">
        <f t="shared" si="16"/>
        <v>0</v>
      </c>
      <c r="T116" s="6"/>
      <c r="U116" s="2">
        <v>60.25</v>
      </c>
      <c r="V116" s="2">
        <v>40.36</v>
      </c>
      <c r="W116" s="2">
        <v>84.21</v>
      </c>
      <c r="X116" s="2">
        <v>261.58</v>
      </c>
      <c r="Y116" s="2">
        <v>745.87</v>
      </c>
      <c r="AA116" s="3">
        <f t="shared" si="17"/>
        <v>0.71547322170763572</v>
      </c>
      <c r="AB116" s="3">
        <f t="shared" si="18"/>
        <v>0.47927799548747185</v>
      </c>
      <c r="AC116" s="3">
        <f t="shared" si="19"/>
        <v>1</v>
      </c>
      <c r="AD116" s="3">
        <f t="shared" si="20"/>
        <v>3.106281914261964</v>
      </c>
      <c r="AE116" s="3">
        <f t="shared" si="21"/>
        <v>8.8572616078850501</v>
      </c>
    </row>
    <row r="117" spans="1:31">
      <c r="A117" t="s">
        <v>110</v>
      </c>
      <c r="C117" s="1">
        <v>4.1500935999999999</v>
      </c>
      <c r="D117" s="1">
        <v>4.0612858999999997</v>
      </c>
      <c r="E117" s="1">
        <v>4.0611049000000001</v>
      </c>
      <c r="F117" s="1">
        <v>4.0611044999999999</v>
      </c>
      <c r="G117" s="1">
        <v>4.0611044999999999</v>
      </c>
      <c r="H117" s="1"/>
      <c r="I117" s="1">
        <v>8.8989100000000002E-2</v>
      </c>
      <c r="J117" s="1">
        <v>1.8139999999999999E-4</v>
      </c>
      <c r="K117" s="1">
        <v>3.9999999999999998E-7</v>
      </c>
      <c r="L117" s="1">
        <v>0</v>
      </c>
      <c r="M117" s="1">
        <v>0</v>
      </c>
      <c r="N117" s="1"/>
      <c r="O117" s="6">
        <f t="shared" si="12"/>
        <v>2.1912536355565341E-2</v>
      </c>
      <c r="P117" s="6">
        <f t="shared" si="13"/>
        <v>4.4667651374152029E-5</v>
      </c>
      <c r="Q117" s="6">
        <f t="shared" si="14"/>
        <v>9.8495372379607565E-8</v>
      </c>
      <c r="R117" s="6">
        <f t="shared" si="15"/>
        <v>0</v>
      </c>
      <c r="S117" s="6">
        <f t="shared" si="16"/>
        <v>0</v>
      </c>
      <c r="T117" s="6"/>
      <c r="U117" s="2">
        <v>14.18</v>
      </c>
      <c r="V117" s="2">
        <v>8.81</v>
      </c>
      <c r="W117" s="2">
        <v>6.61</v>
      </c>
      <c r="X117" s="2">
        <v>30.66</v>
      </c>
      <c r="Y117" s="2">
        <v>113.07</v>
      </c>
      <c r="AA117" s="3">
        <f t="shared" si="17"/>
        <v>2.1452344931921328</v>
      </c>
      <c r="AB117" s="3">
        <f t="shared" si="18"/>
        <v>1.3328290468986383</v>
      </c>
      <c r="AC117" s="3">
        <f t="shared" si="19"/>
        <v>1</v>
      </c>
      <c r="AD117" s="3">
        <f t="shared" si="20"/>
        <v>4.6384266263237519</v>
      </c>
      <c r="AE117" s="3">
        <f t="shared" si="21"/>
        <v>17.10590015128593</v>
      </c>
    </row>
    <row r="118" spans="1:31">
      <c r="A118" t="s">
        <v>111</v>
      </c>
      <c r="C118" s="1">
        <v>4.3677248999999998</v>
      </c>
      <c r="D118" s="1">
        <v>4.3047826999999996</v>
      </c>
      <c r="E118" s="1">
        <v>4.3044463999999998</v>
      </c>
      <c r="F118" s="1">
        <v>4.3044453000000003</v>
      </c>
      <c r="G118" s="1">
        <v>4.3044453000000003</v>
      </c>
      <c r="H118" s="1"/>
      <c r="I118" s="1">
        <v>6.3279600000000005E-2</v>
      </c>
      <c r="J118" s="1">
        <v>3.3740000000000002E-4</v>
      </c>
      <c r="K118" s="1">
        <v>1.1000000000000001E-6</v>
      </c>
      <c r="L118" s="1">
        <v>0</v>
      </c>
      <c r="M118" s="1">
        <v>0</v>
      </c>
      <c r="N118" s="1"/>
      <c r="O118" s="6">
        <f t="shared" si="12"/>
        <v>1.4700988301558856E-2</v>
      </c>
      <c r="P118" s="6">
        <f t="shared" si="13"/>
        <v>7.8384083542657628E-5</v>
      </c>
      <c r="Q118" s="6">
        <f t="shared" si="14"/>
        <v>2.5554976851488855E-7</v>
      </c>
      <c r="R118" s="6">
        <f t="shared" si="15"/>
        <v>0</v>
      </c>
      <c r="S118" s="6">
        <f t="shared" si="16"/>
        <v>0</v>
      </c>
      <c r="T118" s="6"/>
      <c r="U118" s="2">
        <v>80.819999999999993</v>
      </c>
      <c r="V118" s="2">
        <v>49.15</v>
      </c>
      <c r="W118" s="2">
        <v>93.02</v>
      </c>
      <c r="X118" s="2">
        <v>244.32</v>
      </c>
      <c r="Y118" s="2">
        <v>1532.49</v>
      </c>
      <c r="AA118" s="3">
        <f t="shared" si="17"/>
        <v>0.86884540958933554</v>
      </c>
      <c r="AB118" s="3">
        <f t="shared" si="18"/>
        <v>0.52838099333476674</v>
      </c>
      <c r="AC118" s="3">
        <f t="shared" si="19"/>
        <v>1</v>
      </c>
      <c r="AD118" s="3">
        <f t="shared" si="20"/>
        <v>2.6265319286175015</v>
      </c>
      <c r="AE118" s="3">
        <f t="shared" si="21"/>
        <v>16.474844119544183</v>
      </c>
    </row>
    <row r="119" spans="1:31">
      <c r="A119" t="s">
        <v>112</v>
      </c>
      <c r="C119" s="1">
        <v>5.4211349999999996</v>
      </c>
      <c r="D119" s="1">
        <v>5.3183902999999999</v>
      </c>
      <c r="E119" s="1">
        <v>5.3176302</v>
      </c>
      <c r="F119" s="1">
        <v>5.3176217000000001</v>
      </c>
      <c r="G119" s="1">
        <v>5.3176215999999998</v>
      </c>
      <c r="H119" s="1"/>
      <c r="I119" s="1">
        <v>0.10351340000000001</v>
      </c>
      <c r="J119" s="1">
        <v>7.6869999999999998E-4</v>
      </c>
      <c r="K119" s="1">
        <v>8.6000000000000007E-6</v>
      </c>
      <c r="L119" s="1">
        <v>9.9999999999999995E-8</v>
      </c>
      <c r="M119" s="1">
        <v>0</v>
      </c>
      <c r="N119" s="1"/>
      <c r="O119" s="6">
        <f t="shared" si="12"/>
        <v>1.9466108682874315E-2</v>
      </c>
      <c r="P119" s="6">
        <f t="shared" si="13"/>
        <v>1.4455710801234898E-4</v>
      </c>
      <c r="Q119" s="6">
        <f t="shared" si="14"/>
        <v>1.6172643800002619E-6</v>
      </c>
      <c r="R119" s="6">
        <f t="shared" si="15"/>
        <v>1.8805399767444904E-8</v>
      </c>
      <c r="S119" s="6">
        <f t="shared" si="16"/>
        <v>0</v>
      </c>
      <c r="T119" s="6"/>
      <c r="U119" s="2">
        <v>260.52999999999997</v>
      </c>
      <c r="V119" s="2">
        <v>278.77999999999997</v>
      </c>
      <c r="W119" s="2">
        <v>480.27</v>
      </c>
      <c r="X119" s="2">
        <v>1007.71</v>
      </c>
      <c r="Y119" s="2">
        <v>5271.41</v>
      </c>
      <c r="AA119" s="3">
        <f t="shared" si="17"/>
        <v>0.54246569637912001</v>
      </c>
      <c r="AB119" s="3">
        <f t="shared" si="18"/>
        <v>0.5804651550169696</v>
      </c>
      <c r="AC119" s="3">
        <f t="shared" si="19"/>
        <v>1</v>
      </c>
      <c r="AD119" s="3">
        <f t="shared" si="20"/>
        <v>2.0982155870656092</v>
      </c>
      <c r="AE119" s="3">
        <f t="shared" si="21"/>
        <v>10.975930205925833</v>
      </c>
    </row>
    <row r="120" spans="1:31">
      <c r="A120" t="s">
        <v>113</v>
      </c>
      <c r="C120" s="1">
        <v>4.6450414000000002</v>
      </c>
      <c r="D120" s="1">
        <v>4.5438052000000004</v>
      </c>
      <c r="E120" s="1">
        <v>4.5436591000000002</v>
      </c>
      <c r="F120" s="1">
        <v>4.5436585999999997</v>
      </c>
      <c r="G120" s="1">
        <v>4.5436585999999997</v>
      </c>
      <c r="H120" s="1"/>
      <c r="I120" s="1">
        <v>0.1013828</v>
      </c>
      <c r="J120" s="1">
        <v>1.4660000000000001E-4</v>
      </c>
      <c r="K120" s="1">
        <v>4.9999999999999998E-7</v>
      </c>
      <c r="L120" s="1">
        <v>0</v>
      </c>
      <c r="M120" s="1">
        <v>0</v>
      </c>
      <c r="N120" s="1"/>
      <c r="O120" s="6">
        <f t="shared" si="12"/>
        <v>2.2313032057470164E-2</v>
      </c>
      <c r="P120" s="6">
        <f t="shared" si="13"/>
        <v>3.2264748060076524E-5</v>
      </c>
      <c r="Q120" s="6">
        <f t="shared" si="14"/>
        <v>1.1004347905892401E-7</v>
      </c>
      <c r="R120" s="6">
        <f t="shared" si="15"/>
        <v>0</v>
      </c>
      <c r="S120" s="6">
        <f t="shared" si="16"/>
        <v>0</v>
      </c>
      <c r="T120" s="6"/>
      <c r="U120" s="2">
        <v>30.41</v>
      </c>
      <c r="V120" s="2">
        <v>15.61</v>
      </c>
      <c r="W120" s="2">
        <v>44.88</v>
      </c>
      <c r="X120" s="2">
        <v>91.93</v>
      </c>
      <c r="Y120" s="2">
        <v>367.51</v>
      </c>
      <c r="AA120" s="3">
        <f t="shared" si="17"/>
        <v>0.67758467023172897</v>
      </c>
      <c r="AB120" s="3">
        <f t="shared" si="18"/>
        <v>0.34781639928698749</v>
      </c>
      <c r="AC120" s="3">
        <f t="shared" si="19"/>
        <v>1</v>
      </c>
      <c r="AD120" s="3">
        <f t="shared" si="20"/>
        <v>2.0483511586452763</v>
      </c>
      <c r="AE120" s="3">
        <f t="shared" si="21"/>
        <v>8.1887254901960773</v>
      </c>
    </row>
    <row r="121" spans="1:31">
      <c r="A121" t="s">
        <v>114</v>
      </c>
      <c r="C121" s="1">
        <v>4.7291144999999997</v>
      </c>
      <c r="D121" s="1">
        <v>4.6868824</v>
      </c>
      <c r="E121" s="1">
        <v>4.6868531999999998</v>
      </c>
      <c r="F121" s="1">
        <v>4.6868531999999998</v>
      </c>
      <c r="G121" s="1">
        <v>4.6868531999999998</v>
      </c>
      <c r="H121" s="1"/>
      <c r="I121" s="1">
        <v>4.2261300000000002E-2</v>
      </c>
      <c r="J121" s="1">
        <v>2.9200000000000002E-5</v>
      </c>
      <c r="K121" s="1">
        <v>0</v>
      </c>
      <c r="L121" s="1">
        <v>0</v>
      </c>
      <c r="M121" s="1">
        <v>0</v>
      </c>
      <c r="N121" s="1"/>
      <c r="O121" s="6">
        <f t="shared" si="12"/>
        <v>9.0169882000998031E-3</v>
      </c>
      <c r="P121" s="6">
        <f t="shared" si="13"/>
        <v>6.2301930002842855E-6</v>
      </c>
      <c r="Q121" s="6">
        <f t="shared" si="14"/>
        <v>0</v>
      </c>
      <c r="R121" s="6">
        <f t="shared" si="15"/>
        <v>0</v>
      </c>
      <c r="S121" s="6">
        <f t="shared" si="16"/>
        <v>0</v>
      </c>
      <c r="T121" s="6"/>
      <c r="U121" s="2">
        <v>43.04</v>
      </c>
      <c r="V121" s="2">
        <v>24.14</v>
      </c>
      <c r="W121" s="2">
        <v>60.11</v>
      </c>
      <c r="X121" s="2">
        <v>106.89</v>
      </c>
      <c r="Y121" s="2">
        <v>345.1</v>
      </c>
      <c r="AA121" s="3">
        <f t="shared" si="17"/>
        <v>0.71602062884711359</v>
      </c>
      <c r="AB121" s="3">
        <f t="shared" si="18"/>
        <v>0.40159707203460326</v>
      </c>
      <c r="AC121" s="3">
        <f t="shared" si="19"/>
        <v>1</v>
      </c>
      <c r="AD121" s="3">
        <f t="shared" si="20"/>
        <v>1.7782398935285311</v>
      </c>
      <c r="AE121" s="3">
        <f t="shared" si="21"/>
        <v>5.7411412410580605</v>
      </c>
    </row>
    <row r="122" spans="1:31">
      <c r="A122" t="s">
        <v>115</v>
      </c>
      <c r="C122" s="1">
        <v>4.5961014999999996</v>
      </c>
      <c r="D122" s="1">
        <v>4.5267469</v>
      </c>
      <c r="E122" s="1">
        <v>4.5266067000000003</v>
      </c>
      <c r="F122" s="1">
        <v>4.5266061999999998</v>
      </c>
      <c r="G122" s="1">
        <v>4.5266061999999998</v>
      </c>
      <c r="H122" s="1"/>
      <c r="I122" s="1">
        <v>6.9495299999999996E-2</v>
      </c>
      <c r="J122" s="1">
        <v>1.407E-4</v>
      </c>
      <c r="K122" s="1">
        <v>4.9999999999999998E-7</v>
      </c>
      <c r="L122" s="1">
        <v>0</v>
      </c>
      <c r="M122" s="1">
        <v>0</v>
      </c>
      <c r="N122" s="1"/>
      <c r="O122" s="6">
        <f t="shared" si="12"/>
        <v>1.5352627758959903E-2</v>
      </c>
      <c r="P122" s="6">
        <f t="shared" si="13"/>
        <v>3.108288942828736E-5</v>
      </c>
      <c r="Q122" s="6">
        <f t="shared" si="14"/>
        <v>1.1045802924053787E-7</v>
      </c>
      <c r="R122" s="6">
        <f t="shared" si="15"/>
        <v>0</v>
      </c>
      <c r="S122" s="6">
        <f t="shared" si="16"/>
        <v>0</v>
      </c>
      <c r="T122" s="6"/>
      <c r="U122" s="2">
        <v>15.26</v>
      </c>
      <c r="V122" s="2">
        <v>10.86</v>
      </c>
      <c r="W122" s="2">
        <v>14.26</v>
      </c>
      <c r="X122" s="2">
        <v>85.38</v>
      </c>
      <c r="Y122" s="2">
        <v>330.56</v>
      </c>
      <c r="AA122" s="3">
        <f t="shared" si="17"/>
        <v>1.0701262272089762</v>
      </c>
      <c r="AB122" s="3">
        <f t="shared" si="18"/>
        <v>0.76157082748948102</v>
      </c>
      <c r="AC122" s="3">
        <f t="shared" si="19"/>
        <v>1</v>
      </c>
      <c r="AD122" s="3">
        <f t="shared" si="20"/>
        <v>5.9873772791023843</v>
      </c>
      <c r="AE122" s="3">
        <f t="shared" si="21"/>
        <v>23.180925666199158</v>
      </c>
    </row>
    <row r="123" spans="1:31">
      <c r="A123" t="s">
        <v>116</v>
      </c>
      <c r="C123" s="1">
        <v>5.3049910000000002</v>
      </c>
      <c r="D123" s="1">
        <v>5.1690151000000002</v>
      </c>
      <c r="E123" s="1">
        <v>5.1676941000000003</v>
      </c>
      <c r="F123" s="1">
        <v>5.1676720999999999</v>
      </c>
      <c r="G123" s="1">
        <v>5.1676719000000002</v>
      </c>
      <c r="H123" s="1"/>
      <c r="I123" s="1">
        <v>0.1373191</v>
      </c>
      <c r="J123" s="1">
        <v>1.3431999999999999E-3</v>
      </c>
      <c r="K123" s="1">
        <v>2.2200000000000001E-5</v>
      </c>
      <c r="L123" s="1">
        <v>1.9999999999999999E-7</v>
      </c>
      <c r="M123" s="1">
        <v>0</v>
      </c>
      <c r="N123" s="1"/>
      <c r="O123" s="6">
        <f t="shared" si="12"/>
        <v>2.6572720299831726E-2</v>
      </c>
      <c r="P123" s="6">
        <f t="shared" si="13"/>
        <v>2.5992362247301341E-4</v>
      </c>
      <c r="Q123" s="6">
        <f t="shared" si="14"/>
        <v>4.2959383702359274E-6</v>
      </c>
      <c r="R123" s="6">
        <f t="shared" si="15"/>
        <v>3.8702147479602947E-8</v>
      </c>
      <c r="S123" s="6">
        <f t="shared" si="16"/>
        <v>0</v>
      </c>
      <c r="T123" s="6"/>
      <c r="U123" s="2">
        <v>58.03</v>
      </c>
      <c r="V123" s="2">
        <v>34.619999999999997</v>
      </c>
      <c r="W123" s="2">
        <v>54.89</v>
      </c>
      <c r="X123" s="2">
        <v>143.49</v>
      </c>
      <c r="Y123" s="2">
        <v>942.33</v>
      </c>
      <c r="AA123" s="3">
        <f t="shared" si="17"/>
        <v>1.0572053197303699</v>
      </c>
      <c r="AB123" s="3">
        <f t="shared" si="18"/>
        <v>0.63071597740936414</v>
      </c>
      <c r="AC123" s="3">
        <f t="shared" si="19"/>
        <v>1</v>
      </c>
      <c r="AD123" s="3">
        <f t="shared" si="20"/>
        <v>2.6141373656403717</v>
      </c>
      <c r="AE123" s="3">
        <f t="shared" si="21"/>
        <v>17.167607943159044</v>
      </c>
    </row>
    <row r="124" spans="1:31">
      <c r="A124" t="s">
        <v>117</v>
      </c>
      <c r="C124" s="1">
        <v>4.5704313000000001</v>
      </c>
      <c r="D124" s="1">
        <v>4.4667496</v>
      </c>
      <c r="E124" s="1">
        <v>4.4661255999999998</v>
      </c>
      <c r="F124" s="1">
        <v>4.4661239000000004</v>
      </c>
      <c r="G124" s="1">
        <v>4.4661239000000004</v>
      </c>
      <c r="H124" s="1"/>
      <c r="I124" s="1">
        <v>0.10430739999999999</v>
      </c>
      <c r="J124" s="1">
        <v>6.2569999999999998E-4</v>
      </c>
      <c r="K124" s="1">
        <v>1.7E-6</v>
      </c>
      <c r="L124" s="1">
        <v>0</v>
      </c>
      <c r="M124" s="1">
        <v>0</v>
      </c>
      <c r="N124" s="1"/>
      <c r="O124" s="6">
        <f t="shared" si="12"/>
        <v>2.3355240995441257E-2</v>
      </c>
      <c r="P124" s="6">
        <f t="shared" si="13"/>
        <v>1.4009911368558314E-4</v>
      </c>
      <c r="Q124" s="6">
        <f t="shared" si="14"/>
        <v>3.8064326876377072E-7</v>
      </c>
      <c r="R124" s="6">
        <f t="shared" si="15"/>
        <v>0</v>
      </c>
      <c r="S124" s="6">
        <f t="shared" si="16"/>
        <v>0</v>
      </c>
      <c r="T124" s="6"/>
      <c r="U124" s="2">
        <v>126.16</v>
      </c>
      <c r="V124" s="2">
        <v>64.33</v>
      </c>
      <c r="W124" s="2">
        <v>182.84</v>
      </c>
      <c r="X124" s="2">
        <v>899.63</v>
      </c>
      <c r="Y124" s="2">
        <v>3957.89</v>
      </c>
      <c r="AA124" s="3">
        <f t="shared" si="17"/>
        <v>0.69000218770509736</v>
      </c>
      <c r="AB124" s="3">
        <f t="shared" si="18"/>
        <v>0.35183767228177643</v>
      </c>
      <c r="AC124" s="3">
        <f t="shared" si="19"/>
        <v>1</v>
      </c>
      <c r="AD124" s="3">
        <f t="shared" si="20"/>
        <v>4.9203128418289213</v>
      </c>
      <c r="AE124" s="3">
        <f t="shared" si="21"/>
        <v>21.646740319404945</v>
      </c>
    </row>
    <row r="125" spans="1:31">
      <c r="A125" t="s">
        <v>118</v>
      </c>
      <c r="C125" s="1">
        <v>3.7841532</v>
      </c>
      <c r="D125" s="1">
        <v>3.7478539999999998</v>
      </c>
      <c r="E125" s="1">
        <v>3.7477771</v>
      </c>
      <c r="F125" s="1">
        <v>3.7477768999999999</v>
      </c>
      <c r="G125" s="1">
        <v>3.7477768999999999</v>
      </c>
      <c r="H125" s="1"/>
      <c r="I125" s="1">
        <v>3.63763E-2</v>
      </c>
      <c r="J125" s="1">
        <v>7.7100000000000004E-5</v>
      </c>
      <c r="K125" s="1">
        <v>1.9999999999999999E-7</v>
      </c>
      <c r="L125" s="1">
        <v>0</v>
      </c>
      <c r="M125" s="1">
        <v>0</v>
      </c>
      <c r="N125" s="1"/>
      <c r="O125" s="6">
        <f t="shared" si="12"/>
        <v>9.7061007019921593E-3</v>
      </c>
      <c r="P125" s="6">
        <f t="shared" si="13"/>
        <v>2.0572195746230252E-5</v>
      </c>
      <c r="Q125" s="6">
        <f t="shared" si="14"/>
        <v>5.3364969510324905E-8</v>
      </c>
      <c r="R125" s="6">
        <f t="shared" si="15"/>
        <v>0</v>
      </c>
      <c r="S125" s="6">
        <f t="shared" si="16"/>
        <v>0</v>
      </c>
      <c r="T125" s="6"/>
      <c r="U125" s="2">
        <v>71.55</v>
      </c>
      <c r="V125" s="2">
        <v>58.99</v>
      </c>
      <c r="W125" s="2">
        <v>136.35</v>
      </c>
      <c r="X125" s="2">
        <v>678.78</v>
      </c>
      <c r="Y125" s="2">
        <v>2537.4699999999998</v>
      </c>
      <c r="AA125" s="3">
        <f t="shared" si="17"/>
        <v>0.52475247524752477</v>
      </c>
      <c r="AB125" s="3">
        <f t="shared" si="18"/>
        <v>0.4326365969930327</v>
      </c>
      <c r="AC125" s="3">
        <f t="shared" si="19"/>
        <v>1</v>
      </c>
      <c r="AD125" s="3">
        <f t="shared" si="20"/>
        <v>4.9782178217821782</v>
      </c>
      <c r="AE125" s="3">
        <f t="shared" si="21"/>
        <v>18.609974330766409</v>
      </c>
    </row>
    <row r="126" spans="1:31">
      <c r="A126" t="s">
        <v>119</v>
      </c>
      <c r="C126" s="1">
        <v>5.2524857000000003</v>
      </c>
      <c r="D126" s="1">
        <v>5.1656459999999997</v>
      </c>
      <c r="E126" s="1">
        <v>5.1647151999999998</v>
      </c>
      <c r="F126" s="1">
        <v>5.1647020000000001</v>
      </c>
      <c r="G126" s="1">
        <v>5.1647018999999998</v>
      </c>
      <c r="H126" s="1"/>
      <c r="I126" s="1">
        <v>8.7783799999999995E-2</v>
      </c>
      <c r="J126" s="1">
        <v>9.4410000000000002E-4</v>
      </c>
      <c r="K126" s="1">
        <v>1.33E-5</v>
      </c>
      <c r="L126" s="1">
        <v>9.9999999999999995E-8</v>
      </c>
      <c r="M126" s="1">
        <v>0</v>
      </c>
      <c r="N126" s="1"/>
      <c r="O126" s="6">
        <f t="shared" si="12"/>
        <v>1.6996876431532283E-2</v>
      </c>
      <c r="P126" s="6">
        <f t="shared" si="13"/>
        <v>1.82798546417558E-4</v>
      </c>
      <c r="Q126" s="6">
        <f t="shared" si="14"/>
        <v>2.575172828464698E-6</v>
      </c>
      <c r="R126" s="6">
        <f t="shared" si="15"/>
        <v>1.9362201717779683E-8</v>
      </c>
      <c r="S126" s="6">
        <f t="shared" si="16"/>
        <v>0</v>
      </c>
      <c r="T126" s="6"/>
      <c r="U126" s="2">
        <v>47.39</v>
      </c>
      <c r="V126" s="2">
        <v>17.940000000000001</v>
      </c>
      <c r="W126" s="2">
        <v>30.66</v>
      </c>
      <c r="X126" s="2">
        <v>126.8</v>
      </c>
      <c r="Y126" s="2">
        <v>458.97</v>
      </c>
      <c r="AA126" s="3">
        <f t="shared" si="17"/>
        <v>1.5456621004566211</v>
      </c>
      <c r="AB126" s="3">
        <f t="shared" si="18"/>
        <v>0.58512720156555775</v>
      </c>
      <c r="AC126" s="3">
        <f t="shared" si="19"/>
        <v>1</v>
      </c>
      <c r="AD126" s="3">
        <f t="shared" si="20"/>
        <v>4.1356816699282453</v>
      </c>
      <c r="AE126" s="3">
        <f t="shared" si="21"/>
        <v>14.969667318982388</v>
      </c>
    </row>
    <row r="127" spans="1:31">
      <c r="A127" t="s">
        <v>120</v>
      </c>
      <c r="C127" s="1">
        <v>4.4476839999999997</v>
      </c>
      <c r="D127" s="1">
        <v>4.3157331000000001</v>
      </c>
      <c r="E127" s="1">
        <v>4.3155701999999998</v>
      </c>
      <c r="F127" s="1">
        <v>4.3155692999999999</v>
      </c>
      <c r="G127" s="1">
        <v>4.3155692999999999</v>
      </c>
      <c r="H127" s="1"/>
      <c r="I127" s="1">
        <v>0.1321147</v>
      </c>
      <c r="J127" s="1">
        <v>1.638E-4</v>
      </c>
      <c r="K127" s="1">
        <v>8.9999999999999996E-7</v>
      </c>
      <c r="L127" s="1">
        <v>0</v>
      </c>
      <c r="M127" s="1">
        <v>0</v>
      </c>
      <c r="N127" s="1"/>
      <c r="O127" s="6">
        <f t="shared" si="12"/>
        <v>3.0613504456990182E-2</v>
      </c>
      <c r="P127" s="6">
        <f t="shared" si="13"/>
        <v>3.7955594873658964E-5</v>
      </c>
      <c r="Q127" s="6">
        <f t="shared" si="14"/>
        <v>2.0854722458054374E-7</v>
      </c>
      <c r="R127" s="6">
        <f t="shared" si="15"/>
        <v>0</v>
      </c>
      <c r="S127" s="6">
        <f t="shared" si="16"/>
        <v>0</v>
      </c>
      <c r="T127" s="6"/>
      <c r="U127" s="2">
        <v>72.03</v>
      </c>
      <c r="V127" s="2">
        <v>67.19</v>
      </c>
      <c r="W127" s="2">
        <v>188.05</v>
      </c>
      <c r="X127" s="2">
        <v>789.81</v>
      </c>
      <c r="Y127" s="2">
        <v>2753.73</v>
      </c>
      <c r="AA127" s="3">
        <f t="shared" si="17"/>
        <v>0.3830364264823185</v>
      </c>
      <c r="AB127" s="3">
        <f t="shared" si="18"/>
        <v>0.357298590800319</v>
      </c>
      <c r="AC127" s="3">
        <f t="shared" si="19"/>
        <v>1</v>
      </c>
      <c r="AD127" s="3">
        <f t="shared" si="20"/>
        <v>4.1999999999999993</v>
      </c>
      <c r="AE127" s="3">
        <f t="shared" si="21"/>
        <v>14.643605424089337</v>
      </c>
    </row>
    <row r="128" spans="1:31">
      <c r="A128" t="s">
        <v>121</v>
      </c>
      <c r="C128" s="1">
        <v>4.5532602000000004</v>
      </c>
      <c r="D128" s="1">
        <v>4.4744457999999998</v>
      </c>
      <c r="E128" s="1">
        <v>4.4743705</v>
      </c>
      <c r="F128" s="1">
        <v>4.4743700000000004</v>
      </c>
      <c r="G128" s="1">
        <v>4.4743700000000004</v>
      </c>
      <c r="H128" s="1"/>
      <c r="I128" s="1">
        <v>7.8890199999999994E-2</v>
      </c>
      <c r="J128" s="1">
        <v>7.5799999999999999E-5</v>
      </c>
      <c r="K128" s="1">
        <v>4.9999999999999998E-7</v>
      </c>
      <c r="L128" s="1">
        <v>0</v>
      </c>
      <c r="M128" s="1">
        <v>0</v>
      </c>
      <c r="N128" s="1"/>
      <c r="O128" s="6">
        <f t="shared" si="12"/>
        <v>1.7631577182933015E-2</v>
      </c>
      <c r="P128" s="6">
        <f t="shared" si="13"/>
        <v>1.6940932466470138E-5</v>
      </c>
      <c r="Q128" s="6">
        <f t="shared" si="14"/>
        <v>1.1174757563634656E-7</v>
      </c>
      <c r="R128" s="6">
        <f t="shared" si="15"/>
        <v>0</v>
      </c>
      <c r="S128" s="6">
        <f t="shared" si="16"/>
        <v>0</v>
      </c>
      <c r="T128" s="6"/>
      <c r="U128" s="2">
        <v>62.62</v>
      </c>
      <c r="V128" s="2">
        <v>42.93</v>
      </c>
      <c r="W128" s="2">
        <v>80.319999999999993</v>
      </c>
      <c r="X128" s="2">
        <v>371.69</v>
      </c>
      <c r="Y128" s="2">
        <v>1673.35</v>
      </c>
      <c r="AA128" s="3">
        <f t="shared" si="17"/>
        <v>0.77963147410358569</v>
      </c>
      <c r="AB128" s="3">
        <f t="shared" si="18"/>
        <v>0.53448705179282874</v>
      </c>
      <c r="AC128" s="3">
        <f t="shared" si="19"/>
        <v>1</v>
      </c>
      <c r="AD128" s="3">
        <f t="shared" si="20"/>
        <v>4.6276145418326697</v>
      </c>
      <c r="AE128" s="3">
        <f t="shared" si="21"/>
        <v>20.833540836653388</v>
      </c>
    </row>
    <row r="129" spans="1:31">
      <c r="A129" t="s">
        <v>122</v>
      </c>
      <c r="C129" s="1">
        <v>4.9001117000000001</v>
      </c>
      <c r="D129" s="1">
        <v>4.8076740999999998</v>
      </c>
      <c r="E129" s="1">
        <v>4.8074553</v>
      </c>
      <c r="F129" s="1">
        <v>4.8074545999999998</v>
      </c>
      <c r="G129" s="1">
        <v>4.8074545999999998</v>
      </c>
      <c r="H129" s="1"/>
      <c r="I129" s="1">
        <v>9.2657100000000006E-2</v>
      </c>
      <c r="J129" s="1">
        <v>2.195E-4</v>
      </c>
      <c r="K129" s="1">
        <v>6.9999999999999997E-7</v>
      </c>
      <c r="L129" s="1">
        <v>0</v>
      </c>
      <c r="M129" s="1">
        <v>0</v>
      </c>
      <c r="N129" s="1"/>
      <c r="O129" s="6">
        <f t="shared" si="12"/>
        <v>1.9273629749930455E-2</v>
      </c>
      <c r="P129" s="6">
        <f t="shared" si="13"/>
        <v>4.565825749035675E-5</v>
      </c>
      <c r="Q129" s="6">
        <f t="shared" si="14"/>
        <v>1.4560719928587573E-7</v>
      </c>
      <c r="R129" s="6">
        <f t="shared" si="15"/>
        <v>0</v>
      </c>
      <c r="S129" s="6">
        <f t="shared" si="16"/>
        <v>0</v>
      </c>
      <c r="T129" s="6"/>
      <c r="U129" s="2">
        <v>90.36</v>
      </c>
      <c r="V129" s="2">
        <v>60.5</v>
      </c>
      <c r="W129" s="2">
        <v>95.41</v>
      </c>
      <c r="X129" s="2">
        <v>414.29</v>
      </c>
      <c r="Y129" s="2">
        <v>1358.62</v>
      </c>
      <c r="AA129" s="3">
        <f t="shared" si="17"/>
        <v>0.94707053767948857</v>
      </c>
      <c r="AB129" s="3">
        <f t="shared" si="18"/>
        <v>0.63410543968137512</v>
      </c>
      <c r="AC129" s="3">
        <f t="shared" si="19"/>
        <v>1</v>
      </c>
      <c r="AD129" s="3">
        <f t="shared" si="20"/>
        <v>4.3422073157949903</v>
      </c>
      <c r="AE129" s="3">
        <f t="shared" si="21"/>
        <v>14.239807148097682</v>
      </c>
    </row>
    <row r="130" spans="1:31">
      <c r="A130" t="s">
        <v>123</v>
      </c>
      <c r="C130" s="1">
        <v>4.5776979999999998</v>
      </c>
      <c r="D130" s="1">
        <v>4.4453857000000001</v>
      </c>
      <c r="E130" s="1">
        <v>4.4412615999999998</v>
      </c>
      <c r="F130" s="1">
        <v>4.4412554999999996</v>
      </c>
      <c r="G130" s="1">
        <v>4.4412554999999996</v>
      </c>
      <c r="H130" s="1"/>
      <c r="I130" s="1">
        <v>0.13644249999999999</v>
      </c>
      <c r="J130" s="1">
        <v>4.1301999999999997E-3</v>
      </c>
      <c r="K130" s="1">
        <v>6.1E-6</v>
      </c>
      <c r="L130" s="1">
        <v>0</v>
      </c>
      <c r="M130" s="1">
        <v>0</v>
      </c>
      <c r="N130" s="1"/>
      <c r="O130" s="6">
        <f t="shared" si="12"/>
        <v>3.0721605636063947E-2</v>
      </c>
      <c r="P130" s="6">
        <f t="shared" si="13"/>
        <v>9.2996225954575229E-4</v>
      </c>
      <c r="Q130" s="6">
        <f t="shared" si="14"/>
        <v>1.3734854930098034E-6</v>
      </c>
      <c r="R130" s="6">
        <f t="shared" si="15"/>
        <v>0</v>
      </c>
      <c r="S130" s="6">
        <f t="shared" si="16"/>
        <v>0</v>
      </c>
      <c r="T130" s="6"/>
      <c r="U130" s="2">
        <v>24.5</v>
      </c>
      <c r="V130" s="2">
        <v>18.920000000000002</v>
      </c>
      <c r="W130" s="2">
        <v>25.83</v>
      </c>
      <c r="X130" s="2">
        <v>67.28</v>
      </c>
      <c r="Y130" s="2">
        <v>333.36</v>
      </c>
      <c r="AA130" s="3">
        <f t="shared" si="17"/>
        <v>0.948509485094851</v>
      </c>
      <c r="AB130" s="3">
        <f t="shared" si="18"/>
        <v>0.73248161053039118</v>
      </c>
      <c r="AC130" s="3">
        <f t="shared" si="19"/>
        <v>1</v>
      </c>
      <c r="AD130" s="3">
        <f t="shared" si="20"/>
        <v>2.604723190089044</v>
      </c>
      <c r="AE130" s="3">
        <f t="shared" si="21"/>
        <v>12.905923344947736</v>
      </c>
    </row>
    <row r="131" spans="1:31">
      <c r="A131" t="s">
        <v>124</v>
      </c>
      <c r="C131" s="1">
        <v>4.3041527999999998</v>
      </c>
      <c r="D131" s="1">
        <v>4.2030887999999997</v>
      </c>
      <c r="E131" s="1">
        <v>4.2030054000000003</v>
      </c>
      <c r="F131" s="1">
        <v>4.2030051000000004</v>
      </c>
      <c r="G131" s="1">
        <v>4.2030051000000004</v>
      </c>
      <c r="H131" s="1"/>
      <c r="I131" s="1">
        <v>0.10114769999999999</v>
      </c>
      <c r="J131" s="1">
        <v>8.3700000000000002E-5</v>
      </c>
      <c r="K131" s="1">
        <v>2.9999999999999999E-7</v>
      </c>
      <c r="L131" s="1">
        <v>0</v>
      </c>
      <c r="M131" s="1">
        <v>0</v>
      </c>
      <c r="N131" s="1"/>
      <c r="O131" s="6">
        <f t="shared" si="12"/>
        <v>2.4065566801239422E-2</v>
      </c>
      <c r="P131" s="6">
        <f t="shared" si="13"/>
        <v>1.9914322730657641E-5</v>
      </c>
      <c r="Q131" s="6">
        <f t="shared" si="14"/>
        <v>7.137750082672989E-8</v>
      </c>
      <c r="R131" s="6">
        <f t="shared" si="15"/>
        <v>0</v>
      </c>
      <c r="S131" s="6">
        <f t="shared" si="16"/>
        <v>0</v>
      </c>
      <c r="T131" s="6"/>
      <c r="U131" s="2">
        <v>65.83</v>
      </c>
      <c r="V131" s="2">
        <v>38.26</v>
      </c>
      <c r="W131" s="2">
        <v>52.91</v>
      </c>
      <c r="X131" s="2">
        <v>182.35</v>
      </c>
      <c r="Y131" s="2">
        <v>455.75</v>
      </c>
      <c r="AA131" s="3">
        <f t="shared" si="17"/>
        <v>1.2441882441882441</v>
      </c>
      <c r="AB131" s="3">
        <f t="shared" si="18"/>
        <v>0.72311472311472313</v>
      </c>
      <c r="AC131" s="3">
        <f t="shared" si="19"/>
        <v>1</v>
      </c>
      <c r="AD131" s="3">
        <f t="shared" si="20"/>
        <v>3.4464184464184466</v>
      </c>
      <c r="AE131" s="3">
        <f t="shared" si="21"/>
        <v>8.6136836136836141</v>
      </c>
    </row>
    <row r="132" spans="1:31">
      <c r="A132" t="s">
        <v>125</v>
      </c>
      <c r="C132" s="1">
        <v>3.8717592999999999</v>
      </c>
      <c r="D132" s="1">
        <v>3.8116374</v>
      </c>
      <c r="E132" s="1">
        <v>3.8115784000000001</v>
      </c>
      <c r="F132" s="1">
        <v>3.8115779999999999</v>
      </c>
      <c r="G132" s="1">
        <v>3.8115779999999999</v>
      </c>
      <c r="H132" s="1"/>
      <c r="I132" s="1">
        <v>6.01813E-2</v>
      </c>
      <c r="J132" s="1">
        <v>5.94E-5</v>
      </c>
      <c r="K132" s="1">
        <v>3.9999999999999998E-7</v>
      </c>
      <c r="L132" s="1">
        <v>0</v>
      </c>
      <c r="M132" s="1">
        <v>0</v>
      </c>
      <c r="N132" s="1"/>
      <c r="O132" s="6">
        <f t="shared" si="12"/>
        <v>1.5789077384747208E-2</v>
      </c>
      <c r="P132" s="6">
        <f t="shared" si="13"/>
        <v>1.558409666547556E-5</v>
      </c>
      <c r="Q132" s="6">
        <f t="shared" si="14"/>
        <v>1.049434118887243E-7</v>
      </c>
      <c r="R132" s="6">
        <f t="shared" si="15"/>
        <v>0</v>
      </c>
      <c r="S132" s="6">
        <f t="shared" si="16"/>
        <v>0</v>
      </c>
      <c r="T132" s="6"/>
      <c r="U132" s="2">
        <v>41.12</v>
      </c>
      <c r="V132" s="2">
        <v>48.65</v>
      </c>
      <c r="W132" s="2">
        <v>110.35</v>
      </c>
      <c r="X132" s="2">
        <v>257.25</v>
      </c>
      <c r="Y132" s="2">
        <v>1618.95</v>
      </c>
      <c r="AA132" s="3">
        <f t="shared" si="17"/>
        <v>0.37263253285002262</v>
      </c>
      <c r="AB132" s="3">
        <f t="shared" si="18"/>
        <v>0.44086995922066152</v>
      </c>
      <c r="AC132" s="3">
        <f t="shared" si="19"/>
        <v>1</v>
      </c>
      <c r="AD132" s="3">
        <f t="shared" si="20"/>
        <v>2.3312188491164476</v>
      </c>
      <c r="AE132" s="3">
        <f t="shared" si="21"/>
        <v>14.67104666968736</v>
      </c>
    </row>
    <row r="133" spans="1:31">
      <c r="A133" t="s">
        <v>126</v>
      </c>
      <c r="C133" s="1">
        <v>4.7103618000000003</v>
      </c>
      <c r="D133" s="1">
        <v>4.5820014000000002</v>
      </c>
      <c r="E133" s="1">
        <v>4.5812432000000003</v>
      </c>
      <c r="F133" s="1">
        <v>4.5812280000000003</v>
      </c>
      <c r="G133" s="1">
        <v>4.5812279</v>
      </c>
      <c r="H133" s="1"/>
      <c r="I133" s="1">
        <v>0.1291339</v>
      </c>
      <c r="J133" s="1">
        <v>7.7349999999999999E-4</v>
      </c>
      <c r="K133" s="1">
        <v>1.5299999999999999E-5</v>
      </c>
      <c r="L133" s="1">
        <v>9.9999999999999995E-8</v>
      </c>
      <c r="M133" s="1">
        <v>0</v>
      </c>
      <c r="N133" s="1"/>
      <c r="O133" s="6">
        <f t="shared" si="12"/>
        <v>2.8187617559912267E-2</v>
      </c>
      <c r="P133" s="6">
        <f t="shared" si="13"/>
        <v>1.6884119648358903E-4</v>
      </c>
      <c r="Q133" s="6">
        <f t="shared" si="14"/>
        <v>3.3397159744006619E-6</v>
      </c>
      <c r="R133" s="6">
        <f t="shared" si="15"/>
        <v>2.1828208983010864E-8</v>
      </c>
      <c r="S133" s="6">
        <f t="shared" si="16"/>
        <v>0</v>
      </c>
      <c r="T133" s="6"/>
      <c r="U133" s="2">
        <v>80.400000000000006</v>
      </c>
      <c r="V133" s="2">
        <v>59.49</v>
      </c>
      <c r="W133" s="2">
        <v>102.42</v>
      </c>
      <c r="X133" s="2">
        <v>548.29</v>
      </c>
      <c r="Y133" s="2">
        <v>2006.37</v>
      </c>
      <c r="AA133" s="3">
        <f t="shared" si="17"/>
        <v>0.78500292911540714</v>
      </c>
      <c r="AB133" s="3">
        <f t="shared" si="18"/>
        <v>0.58084358523725832</v>
      </c>
      <c r="AC133" s="3">
        <f t="shared" si="19"/>
        <v>1</v>
      </c>
      <c r="AD133" s="3">
        <f t="shared" si="20"/>
        <v>5.3533489552821711</v>
      </c>
      <c r="AE133" s="3">
        <f t="shared" si="21"/>
        <v>19.589630931458696</v>
      </c>
    </row>
    <row r="134" spans="1:31">
      <c r="A134" t="s">
        <v>127</v>
      </c>
      <c r="C134" s="1">
        <v>4.5346067999999997</v>
      </c>
      <c r="D134" s="1">
        <v>4.4350890999999999</v>
      </c>
      <c r="E134" s="1">
        <v>4.4346798999999999</v>
      </c>
      <c r="F134" s="1">
        <v>4.4346709000000004</v>
      </c>
      <c r="G134" s="1">
        <v>4.4346708000000001</v>
      </c>
      <c r="H134" s="1"/>
      <c r="I134" s="1">
        <v>9.9935999999999997E-2</v>
      </c>
      <c r="J134" s="1">
        <v>4.1829999999999998E-4</v>
      </c>
      <c r="K134" s="1">
        <v>9.0999999999999993E-6</v>
      </c>
      <c r="L134" s="1">
        <v>9.9999999999999995E-8</v>
      </c>
      <c r="M134" s="1">
        <v>0</v>
      </c>
      <c r="N134" s="1"/>
      <c r="O134" s="6">
        <f t="shared" si="12"/>
        <v>2.2535156386354539E-2</v>
      </c>
      <c r="P134" s="6">
        <f t="shared" si="13"/>
        <v>9.4324927117476215E-5</v>
      </c>
      <c r="Q134" s="6">
        <f t="shared" si="14"/>
        <v>2.0520125191705321E-6</v>
      </c>
      <c r="R134" s="6">
        <f t="shared" si="15"/>
        <v>2.2549588122753101E-8</v>
      </c>
      <c r="S134" s="6">
        <f t="shared" si="16"/>
        <v>0</v>
      </c>
      <c r="T134" s="6"/>
      <c r="U134" s="2">
        <v>19.32</v>
      </c>
      <c r="V134" s="2">
        <v>11.16</v>
      </c>
      <c r="W134" s="2">
        <v>22.94</v>
      </c>
      <c r="X134" s="2">
        <v>60.46</v>
      </c>
      <c r="Y134" s="2">
        <v>171.9</v>
      </c>
      <c r="AA134" s="3">
        <f t="shared" si="17"/>
        <v>0.84219703574542282</v>
      </c>
      <c r="AB134" s="3">
        <f t="shared" si="18"/>
        <v>0.48648648648648646</v>
      </c>
      <c r="AC134" s="3">
        <f t="shared" si="19"/>
        <v>1</v>
      </c>
      <c r="AD134" s="3">
        <f t="shared" si="20"/>
        <v>2.6355710549258937</v>
      </c>
      <c r="AE134" s="3">
        <f t="shared" si="21"/>
        <v>7.4934612031386223</v>
      </c>
    </row>
    <row r="135" spans="1:31">
      <c r="A135" t="s">
        <v>128</v>
      </c>
      <c r="C135" s="1">
        <v>4.2921510999999999</v>
      </c>
      <c r="D135" s="1">
        <v>4.2378774999999997</v>
      </c>
      <c r="E135" s="1">
        <v>4.2377209999999996</v>
      </c>
      <c r="F135" s="1">
        <v>4.2377149000000003</v>
      </c>
      <c r="G135" s="1">
        <v>4.2377148</v>
      </c>
      <c r="H135" s="1"/>
      <c r="I135" s="1">
        <v>5.44363E-2</v>
      </c>
      <c r="J135" s="1">
        <v>1.627E-4</v>
      </c>
      <c r="K135" s="1">
        <v>6.1999999999999999E-6</v>
      </c>
      <c r="L135" s="1">
        <v>9.9999999999999995E-8</v>
      </c>
      <c r="M135" s="1">
        <v>0</v>
      </c>
      <c r="N135" s="1"/>
      <c r="O135" s="6">
        <f t="shared" si="12"/>
        <v>1.2845673333184196E-2</v>
      </c>
      <c r="P135" s="6">
        <f t="shared" si="13"/>
        <v>3.8393334067691387E-5</v>
      </c>
      <c r="Q135" s="6">
        <f t="shared" si="14"/>
        <v>1.4630526811289896E-6</v>
      </c>
      <c r="R135" s="6">
        <f t="shared" si="15"/>
        <v>2.359762388917725E-8</v>
      </c>
      <c r="S135" s="6">
        <f t="shared" si="16"/>
        <v>0</v>
      </c>
      <c r="T135" s="6"/>
      <c r="U135" s="2">
        <v>77.709999999999994</v>
      </c>
      <c r="V135" s="2">
        <v>31.37</v>
      </c>
      <c r="W135" s="2">
        <v>264.48</v>
      </c>
      <c r="X135" s="2">
        <v>455.37</v>
      </c>
      <c r="Y135" s="2">
        <v>1289.3699999999999</v>
      </c>
      <c r="AA135" s="3">
        <f t="shared" si="17"/>
        <v>0.29382183908045972</v>
      </c>
      <c r="AB135" s="3">
        <f t="shared" si="18"/>
        <v>0.11861010284331518</v>
      </c>
      <c r="AC135" s="3">
        <f t="shared" si="19"/>
        <v>1</v>
      </c>
      <c r="AD135" s="3">
        <f t="shared" si="20"/>
        <v>1.7217558983666061</v>
      </c>
      <c r="AE135" s="3">
        <f t="shared" si="21"/>
        <v>4.8751134301270413</v>
      </c>
    </row>
    <row r="136" spans="1:31">
      <c r="A136" t="s">
        <v>129</v>
      </c>
      <c r="C136" s="1">
        <v>4.7269408999999998</v>
      </c>
      <c r="D136" s="1">
        <v>4.6747820999999998</v>
      </c>
      <c r="E136" s="1">
        <v>4.6743410000000001</v>
      </c>
      <c r="F136" s="1">
        <v>4.6743360000000003</v>
      </c>
      <c r="G136" s="1">
        <v>4.8486940000000001</v>
      </c>
      <c r="H136" s="1"/>
      <c r="I136" s="1">
        <v>-0.1217531</v>
      </c>
      <c r="J136" s="1">
        <v>-0.17391190000000001</v>
      </c>
      <c r="K136" s="1">
        <v>-0.17435300000000001</v>
      </c>
      <c r="L136" s="1">
        <v>-0.17435800000000001</v>
      </c>
      <c r="M136" s="1">
        <v>0</v>
      </c>
      <c r="N136" s="1"/>
      <c r="O136" s="6">
        <f t="shared" ref="O136:O199" si="22">I136/$G136</f>
        <v>-2.5110493671079263E-2</v>
      </c>
      <c r="P136" s="6">
        <f t="shared" ref="P136:P199" si="23">J136/$G136</f>
        <v>-3.586778212854843E-2</v>
      </c>
      <c r="Q136" s="6">
        <f t="shared" ref="Q136:Q199" si="24">K136/$G136</f>
        <v>-3.5958755079202771E-2</v>
      </c>
      <c r="R136" s="6">
        <f t="shared" ref="R136:R199" si="25">L136/$G136</f>
        <v>-3.5959786284719145E-2</v>
      </c>
      <c r="S136" s="6">
        <f t="shared" ref="S136:S199" si="26">M136/$G136</f>
        <v>0</v>
      </c>
      <c r="T136" s="6"/>
      <c r="U136" s="2">
        <v>20.45</v>
      </c>
      <c r="V136" s="2">
        <v>17.47</v>
      </c>
      <c r="W136" s="2">
        <v>25.04</v>
      </c>
      <c r="X136" s="2">
        <v>74</v>
      </c>
      <c r="Y136" s="2"/>
      <c r="AA136" s="3">
        <f t="shared" ref="AA136:AA199" si="27">U136/$W136</f>
        <v>0.81669329073482433</v>
      </c>
      <c r="AB136" s="3">
        <f t="shared" ref="AB136:AB199" si="28">V136/$W136</f>
        <v>0.69768370607028751</v>
      </c>
      <c r="AC136" s="3">
        <f t="shared" ref="AC136:AC199" si="29">W136/$W136</f>
        <v>1</v>
      </c>
      <c r="AD136" s="3">
        <f t="shared" ref="AD136:AD199" si="30">X136/$W136</f>
        <v>2.9552715654952078</v>
      </c>
      <c r="AE136" s="3">
        <f t="shared" ref="AE136:AE199" si="31">Y136/$W136</f>
        <v>0</v>
      </c>
    </row>
    <row r="137" spans="1:31">
      <c r="A137" t="s">
        <v>130</v>
      </c>
      <c r="C137" s="1">
        <v>4.4315033000000001</v>
      </c>
      <c r="D137" s="1">
        <v>4.3759804000000004</v>
      </c>
      <c r="E137" s="1">
        <v>4.3757118999999998</v>
      </c>
      <c r="F137" s="1">
        <v>4.3757092000000002</v>
      </c>
      <c r="G137" s="1">
        <v>4.3757092000000002</v>
      </c>
      <c r="H137" s="1"/>
      <c r="I137" s="1">
        <v>5.5794099999999999E-2</v>
      </c>
      <c r="J137" s="1">
        <v>2.7119999999999998E-4</v>
      </c>
      <c r="K137" s="1">
        <v>2.7E-6</v>
      </c>
      <c r="L137" s="1">
        <v>0</v>
      </c>
      <c r="M137" s="1">
        <v>0</v>
      </c>
      <c r="N137" s="1"/>
      <c r="O137" s="6">
        <f t="shared" si="22"/>
        <v>1.2750870190368226E-2</v>
      </c>
      <c r="P137" s="6">
        <f t="shared" si="23"/>
        <v>6.1978524532663176E-5</v>
      </c>
      <c r="Q137" s="6">
        <f t="shared" si="24"/>
        <v>6.1704283273669095E-7</v>
      </c>
      <c r="R137" s="6">
        <f t="shared" si="25"/>
        <v>0</v>
      </c>
      <c r="S137" s="6">
        <f t="shared" si="26"/>
        <v>0</v>
      </c>
      <c r="T137" s="6"/>
      <c r="U137" s="2">
        <v>150.55000000000001</v>
      </c>
      <c r="V137" s="2">
        <v>153.38</v>
      </c>
      <c r="W137" s="2">
        <v>150.49</v>
      </c>
      <c r="X137" s="2">
        <v>166.31</v>
      </c>
      <c r="Y137" s="2"/>
      <c r="AA137" s="3">
        <f t="shared" si="27"/>
        <v>1.0003986975878796</v>
      </c>
      <c r="AB137" s="3">
        <f t="shared" si="28"/>
        <v>1.0192039338162002</v>
      </c>
      <c r="AC137" s="3">
        <f t="shared" si="29"/>
        <v>1</v>
      </c>
      <c r="AD137" s="3">
        <f t="shared" si="30"/>
        <v>1.1051232640042528</v>
      </c>
      <c r="AE137" s="3">
        <f t="shared" si="31"/>
        <v>0</v>
      </c>
    </row>
    <row r="138" spans="1:31">
      <c r="A138" t="s">
        <v>131</v>
      </c>
      <c r="C138" s="1">
        <v>4.9091943000000002</v>
      </c>
      <c r="D138" s="1">
        <v>4.8190249999999999</v>
      </c>
      <c r="E138" s="1">
        <v>4.8186982</v>
      </c>
      <c r="F138" s="1">
        <v>4.8186970000000002</v>
      </c>
      <c r="G138" s="1">
        <v>4.8533515999999999</v>
      </c>
      <c r="H138" s="1"/>
      <c r="I138" s="1">
        <v>5.5842700000000002E-2</v>
      </c>
      <c r="J138" s="1">
        <v>-3.4326599999999999E-2</v>
      </c>
      <c r="K138" s="1">
        <v>-3.4653400000000001E-2</v>
      </c>
      <c r="L138" s="1">
        <v>-3.4654600000000001E-2</v>
      </c>
      <c r="M138" s="1">
        <v>0</v>
      </c>
      <c r="N138" s="1"/>
      <c r="O138" s="6">
        <f t="shared" si="22"/>
        <v>1.1506007518598076E-2</v>
      </c>
      <c r="P138" s="6">
        <f t="shared" si="23"/>
        <v>-7.0727618415282337E-3</v>
      </c>
      <c r="Q138" s="6">
        <f t="shared" si="24"/>
        <v>-7.1400967529325508E-3</v>
      </c>
      <c r="R138" s="6">
        <f t="shared" si="25"/>
        <v>-7.140344004749213E-3</v>
      </c>
      <c r="S138" s="6">
        <f t="shared" si="26"/>
        <v>0</v>
      </c>
      <c r="T138" s="6"/>
      <c r="U138" s="2">
        <v>38.53</v>
      </c>
      <c r="V138" s="2">
        <v>28.89</v>
      </c>
      <c r="W138" s="2">
        <v>52.95</v>
      </c>
      <c r="X138" s="2">
        <v>136.55000000000001</v>
      </c>
      <c r="Y138" s="2"/>
      <c r="AA138" s="3">
        <f t="shared" si="27"/>
        <v>0.72766761095372989</v>
      </c>
      <c r="AB138" s="3">
        <f t="shared" si="28"/>
        <v>0.54560906515580732</v>
      </c>
      <c r="AC138" s="3">
        <f t="shared" si="29"/>
        <v>1</v>
      </c>
      <c r="AD138" s="3">
        <f t="shared" si="30"/>
        <v>2.5788479697828142</v>
      </c>
      <c r="AE138" s="3">
        <f t="shared" si="31"/>
        <v>0</v>
      </c>
    </row>
    <row r="139" spans="1:31">
      <c r="A139" t="s">
        <v>132</v>
      </c>
      <c r="C139" s="1">
        <v>4.6285983000000002</v>
      </c>
      <c r="D139" s="1">
        <v>4.5212889000000001</v>
      </c>
      <c r="E139" s="1">
        <v>4.5203544000000004</v>
      </c>
      <c r="F139" s="1">
        <v>4.5203356000000001</v>
      </c>
      <c r="G139" s="1">
        <v>4.5203353000000002</v>
      </c>
      <c r="H139" s="1"/>
      <c r="I139" s="1">
        <v>0.108263</v>
      </c>
      <c r="J139" s="1">
        <v>9.5359999999999998E-4</v>
      </c>
      <c r="K139" s="1">
        <v>1.91E-5</v>
      </c>
      <c r="L139" s="1">
        <v>2.9999999999999999E-7</v>
      </c>
      <c r="M139" s="1">
        <v>0</v>
      </c>
      <c r="N139" s="1"/>
      <c r="O139" s="6">
        <f t="shared" si="22"/>
        <v>2.3950214489619828E-2</v>
      </c>
      <c r="P139" s="6">
        <f t="shared" si="23"/>
        <v>2.1095780217896668E-4</v>
      </c>
      <c r="Q139" s="6">
        <f t="shared" si="24"/>
        <v>4.2253502743480112E-6</v>
      </c>
      <c r="R139" s="6">
        <f t="shared" si="25"/>
        <v>6.6366758235832631E-8</v>
      </c>
      <c r="S139" s="6">
        <f t="shared" si="26"/>
        <v>0</v>
      </c>
      <c r="T139" s="6"/>
      <c r="U139" s="2">
        <v>75.37</v>
      </c>
      <c r="V139" s="2">
        <v>24.43</v>
      </c>
      <c r="W139" s="2">
        <v>117.67</v>
      </c>
      <c r="X139" s="2">
        <v>491.93</v>
      </c>
      <c r="Y139" s="2">
        <v>1956.45</v>
      </c>
      <c r="AA139" s="3">
        <f t="shared" si="27"/>
        <v>0.64052009858077674</v>
      </c>
      <c r="AB139" s="3">
        <f t="shared" si="28"/>
        <v>0.20761451516954194</v>
      </c>
      <c r="AC139" s="3">
        <f t="shared" si="29"/>
        <v>1</v>
      </c>
      <c r="AD139" s="3">
        <f t="shared" si="30"/>
        <v>4.1805897849919269</v>
      </c>
      <c r="AE139" s="3">
        <f t="shared" si="31"/>
        <v>16.626582816350812</v>
      </c>
    </row>
    <row r="140" spans="1:31">
      <c r="A140" t="s">
        <v>133</v>
      </c>
      <c r="C140" s="1">
        <v>4.9370753000000001</v>
      </c>
      <c r="D140" s="1">
        <v>4.8555562999999999</v>
      </c>
      <c r="E140" s="1">
        <v>4.8554519000000003</v>
      </c>
      <c r="F140" s="1">
        <v>4.8554513000000004</v>
      </c>
      <c r="G140" s="1">
        <v>4.8554513000000004</v>
      </c>
      <c r="H140" s="1"/>
      <c r="I140" s="1">
        <v>8.1624000000000002E-2</v>
      </c>
      <c r="J140" s="1">
        <v>1.05E-4</v>
      </c>
      <c r="K140" s="1">
        <v>5.9999999999999997E-7</v>
      </c>
      <c r="L140" s="1">
        <v>0</v>
      </c>
      <c r="M140" s="1">
        <v>0</v>
      </c>
      <c r="N140" s="1"/>
      <c r="O140" s="6">
        <f t="shared" si="22"/>
        <v>1.681079573385897E-2</v>
      </c>
      <c r="P140" s="6">
        <f t="shared" si="23"/>
        <v>2.1625178281573949E-5</v>
      </c>
      <c r="Q140" s="6">
        <f t="shared" si="24"/>
        <v>1.235724473232797E-7</v>
      </c>
      <c r="R140" s="6">
        <f t="shared" si="25"/>
        <v>0</v>
      </c>
      <c r="S140" s="6">
        <f t="shared" si="26"/>
        <v>0</v>
      </c>
      <c r="T140" s="6"/>
      <c r="U140" s="2">
        <v>28.37</v>
      </c>
      <c r="V140" s="2">
        <v>19.559999999999999</v>
      </c>
      <c r="W140" s="2">
        <v>34.72</v>
      </c>
      <c r="X140" s="2">
        <v>239.45</v>
      </c>
      <c r="Y140" s="2">
        <v>778.8</v>
      </c>
      <c r="AA140" s="3">
        <f t="shared" si="27"/>
        <v>0.81710829493087567</v>
      </c>
      <c r="AB140" s="3">
        <f t="shared" si="28"/>
        <v>0.56336405529953915</v>
      </c>
      <c r="AC140" s="3">
        <f t="shared" si="29"/>
        <v>1</v>
      </c>
      <c r="AD140" s="3">
        <f t="shared" si="30"/>
        <v>6.8966013824884795</v>
      </c>
      <c r="AE140" s="3">
        <f t="shared" si="31"/>
        <v>22.430875576036865</v>
      </c>
    </row>
    <row r="141" spans="1:31">
      <c r="A141" t="s">
        <v>134</v>
      </c>
      <c r="C141" s="1">
        <v>4.4392769999999997</v>
      </c>
      <c r="D141" s="1">
        <v>4.3651752000000004</v>
      </c>
      <c r="E141" s="1">
        <v>4.3651375999999997</v>
      </c>
      <c r="F141" s="1">
        <v>4.3651374000000001</v>
      </c>
      <c r="G141" s="1">
        <v>4.3651374000000001</v>
      </c>
      <c r="H141" s="1"/>
      <c r="I141" s="1">
        <v>7.41396E-2</v>
      </c>
      <c r="J141" s="1">
        <v>3.7799999999999997E-5</v>
      </c>
      <c r="K141" s="1">
        <v>1.9999999999999999E-7</v>
      </c>
      <c r="L141" s="1">
        <v>0</v>
      </c>
      <c r="M141" s="1">
        <v>0</v>
      </c>
      <c r="N141" s="1"/>
      <c r="O141" s="6">
        <f t="shared" si="22"/>
        <v>1.6984482550308724E-2</v>
      </c>
      <c r="P141" s="6">
        <f t="shared" si="23"/>
        <v>8.6595212329398828E-6</v>
      </c>
      <c r="Q141" s="6">
        <f t="shared" si="24"/>
        <v>4.5817572661057582E-8</v>
      </c>
      <c r="R141" s="6">
        <f t="shared" si="25"/>
        <v>0</v>
      </c>
      <c r="S141" s="6">
        <f t="shared" si="26"/>
        <v>0</v>
      </c>
      <c r="T141" s="6"/>
      <c r="U141" s="2">
        <v>24.31</v>
      </c>
      <c r="V141" s="2">
        <v>25.87</v>
      </c>
      <c r="W141" s="2">
        <v>29.39</v>
      </c>
      <c r="X141" s="2">
        <v>102.04</v>
      </c>
      <c r="Y141" s="2">
        <v>390.39</v>
      </c>
      <c r="AA141" s="3">
        <f t="shared" si="27"/>
        <v>0.82715209254848587</v>
      </c>
      <c r="AB141" s="3">
        <f t="shared" si="28"/>
        <v>0.88023137121469885</v>
      </c>
      <c r="AC141" s="3">
        <f t="shared" si="29"/>
        <v>1</v>
      </c>
      <c r="AD141" s="3">
        <f t="shared" si="30"/>
        <v>3.4719292276284452</v>
      </c>
      <c r="AE141" s="3">
        <f t="shared" si="31"/>
        <v>13.283089486219803</v>
      </c>
    </row>
    <row r="142" spans="1:31">
      <c r="A142" t="s">
        <v>135</v>
      </c>
      <c r="C142" s="1">
        <v>4.5873048000000001</v>
      </c>
      <c r="D142" s="1">
        <v>4.5038365000000002</v>
      </c>
      <c r="E142" s="1">
        <v>4.5037159000000004</v>
      </c>
      <c r="F142" s="1">
        <v>4.5037156999999999</v>
      </c>
      <c r="G142" s="1">
        <v>4.5037156999999999</v>
      </c>
      <c r="H142" s="1"/>
      <c r="I142" s="1">
        <v>8.35891E-2</v>
      </c>
      <c r="J142" s="1">
        <v>1.208E-4</v>
      </c>
      <c r="K142" s="1">
        <v>1.9999999999999999E-7</v>
      </c>
      <c r="L142" s="1">
        <v>0</v>
      </c>
      <c r="M142" s="1">
        <v>0</v>
      </c>
      <c r="N142" s="1"/>
      <c r="O142" s="6">
        <f t="shared" si="22"/>
        <v>1.8560030332287626E-2</v>
      </c>
      <c r="P142" s="6">
        <f t="shared" si="23"/>
        <v>2.6822296975805999E-5</v>
      </c>
      <c r="Q142" s="6">
        <f t="shared" si="24"/>
        <v>4.4407776450009935E-8</v>
      </c>
      <c r="R142" s="6">
        <f t="shared" si="25"/>
        <v>0</v>
      </c>
      <c r="S142" s="6">
        <f t="shared" si="26"/>
        <v>0</v>
      </c>
      <c r="T142" s="6"/>
      <c r="U142" s="2">
        <v>23.39</v>
      </c>
      <c r="V142" s="2">
        <v>17.86</v>
      </c>
      <c r="W142" s="2">
        <v>23.55</v>
      </c>
      <c r="X142" s="2">
        <v>117.11</v>
      </c>
      <c r="Y142" s="2">
        <v>451.7</v>
      </c>
      <c r="AA142" s="3">
        <f t="shared" si="27"/>
        <v>0.99320594479830149</v>
      </c>
      <c r="AB142" s="3">
        <f t="shared" si="28"/>
        <v>0.75838641188959655</v>
      </c>
      <c r="AC142" s="3">
        <f t="shared" si="29"/>
        <v>1</v>
      </c>
      <c r="AD142" s="3">
        <f t="shared" si="30"/>
        <v>4.972823779193206</v>
      </c>
      <c r="AE142" s="3">
        <f t="shared" si="31"/>
        <v>19.180467091295117</v>
      </c>
    </row>
    <row r="143" spans="1:31">
      <c r="A143" t="s">
        <v>136</v>
      </c>
      <c r="C143" s="1">
        <v>4.8043265999999996</v>
      </c>
      <c r="D143" s="1">
        <v>4.7340648999999999</v>
      </c>
      <c r="E143" s="1">
        <v>4.7337603000000001</v>
      </c>
      <c r="F143" s="1">
        <v>4.7337512000000004</v>
      </c>
      <c r="G143" s="1">
        <v>4.7337511000000001</v>
      </c>
      <c r="H143" s="1"/>
      <c r="I143" s="1">
        <v>7.0575499999999999E-2</v>
      </c>
      <c r="J143" s="1">
        <v>3.1379999999999998E-4</v>
      </c>
      <c r="K143" s="1">
        <v>9.2E-6</v>
      </c>
      <c r="L143" s="1">
        <v>9.9999999999999995E-8</v>
      </c>
      <c r="M143" s="1">
        <v>0</v>
      </c>
      <c r="N143" s="1"/>
      <c r="O143" s="6">
        <f t="shared" si="22"/>
        <v>1.4909001024578584E-2</v>
      </c>
      <c r="P143" s="6">
        <f t="shared" si="23"/>
        <v>6.6289923861860835E-5</v>
      </c>
      <c r="Q143" s="6">
        <f t="shared" si="24"/>
        <v>1.9434904382699798E-6</v>
      </c>
      <c r="R143" s="6">
        <f t="shared" si="25"/>
        <v>2.1124896068151955E-8</v>
      </c>
      <c r="S143" s="6">
        <f t="shared" si="26"/>
        <v>0</v>
      </c>
      <c r="T143" s="6"/>
      <c r="U143" s="2">
        <v>36.21</v>
      </c>
      <c r="V143" s="2">
        <v>25</v>
      </c>
      <c r="W143" s="2">
        <v>42.45</v>
      </c>
      <c r="X143" s="2">
        <v>120.25</v>
      </c>
      <c r="Y143" s="2">
        <v>300.7</v>
      </c>
      <c r="AA143" s="3">
        <f t="shared" si="27"/>
        <v>0.85300353356890457</v>
      </c>
      <c r="AB143" s="3">
        <f t="shared" si="28"/>
        <v>0.58892815076560656</v>
      </c>
      <c r="AC143" s="3">
        <f t="shared" si="29"/>
        <v>1</v>
      </c>
      <c r="AD143" s="3">
        <f t="shared" si="30"/>
        <v>2.8327444051825674</v>
      </c>
      <c r="AE143" s="3">
        <f t="shared" si="31"/>
        <v>7.083627797408715</v>
      </c>
    </row>
    <row r="144" spans="1:31">
      <c r="A144" t="s">
        <v>137</v>
      </c>
      <c r="C144" s="1">
        <v>5.0940021</v>
      </c>
      <c r="D144" s="1">
        <v>5.0068760000000001</v>
      </c>
      <c r="E144" s="1">
        <v>5.0061869000000003</v>
      </c>
      <c r="F144" s="1">
        <v>5.0061802999999996</v>
      </c>
      <c r="G144" s="1">
        <v>5.0061802000000002</v>
      </c>
      <c r="H144" s="1"/>
      <c r="I144" s="1">
        <v>8.7821899999999994E-2</v>
      </c>
      <c r="J144" s="1">
        <v>6.958E-4</v>
      </c>
      <c r="K144" s="1">
        <v>6.7000000000000002E-6</v>
      </c>
      <c r="L144" s="1">
        <v>9.9999999999999995E-8</v>
      </c>
      <c r="M144" s="1">
        <v>0</v>
      </c>
      <c r="N144" s="1"/>
      <c r="O144" s="6">
        <f t="shared" si="22"/>
        <v>1.7542696525386758E-2</v>
      </c>
      <c r="P144" s="6">
        <f t="shared" si="23"/>
        <v>1.3898820501906823E-4</v>
      </c>
      <c r="Q144" s="6">
        <f t="shared" si="24"/>
        <v>1.3383457511177884E-6</v>
      </c>
      <c r="R144" s="6">
        <f t="shared" si="25"/>
        <v>1.9975309718175944E-8</v>
      </c>
      <c r="S144" s="6">
        <f t="shared" si="26"/>
        <v>0</v>
      </c>
      <c r="T144" s="6"/>
      <c r="U144" s="2">
        <v>56.29</v>
      </c>
      <c r="V144" s="2">
        <v>33.97</v>
      </c>
      <c r="W144" s="2">
        <v>52.63</v>
      </c>
      <c r="X144" s="2">
        <v>125.84</v>
      </c>
      <c r="Y144" s="2"/>
      <c r="AA144" s="3">
        <f t="shared" si="27"/>
        <v>1.0695420862625877</v>
      </c>
      <c r="AB144" s="3">
        <f t="shared" si="28"/>
        <v>0.64544936348090443</v>
      </c>
      <c r="AC144" s="3">
        <f t="shared" si="29"/>
        <v>1</v>
      </c>
      <c r="AD144" s="3">
        <f t="shared" si="30"/>
        <v>2.3910317309519287</v>
      </c>
      <c r="AE144" s="3">
        <f t="shared" si="31"/>
        <v>0</v>
      </c>
    </row>
    <row r="145" spans="1:31">
      <c r="A145" t="s">
        <v>138</v>
      </c>
      <c r="C145" s="1">
        <v>4.7493487999999999</v>
      </c>
      <c r="D145" s="1">
        <v>4.6730942999999998</v>
      </c>
      <c r="E145" s="1">
        <v>4.6726983000000004</v>
      </c>
      <c r="F145" s="1">
        <v>4.6726973000000003</v>
      </c>
      <c r="G145" s="1">
        <v>4.6726973000000003</v>
      </c>
      <c r="H145" s="1"/>
      <c r="I145" s="1">
        <v>7.6651499999999997E-2</v>
      </c>
      <c r="J145" s="1">
        <v>3.97E-4</v>
      </c>
      <c r="K145" s="1">
        <v>9.9999999999999995E-7</v>
      </c>
      <c r="L145" s="1">
        <v>0</v>
      </c>
      <c r="M145" s="1">
        <v>0</v>
      </c>
      <c r="N145" s="1"/>
      <c r="O145" s="6">
        <f t="shared" si="22"/>
        <v>1.6404122732281416E-2</v>
      </c>
      <c r="P145" s="6">
        <f t="shared" si="23"/>
        <v>8.4961634471807099E-5</v>
      </c>
      <c r="Q145" s="6">
        <f t="shared" si="24"/>
        <v>2.1400915484082393E-7</v>
      </c>
      <c r="R145" s="6">
        <f t="shared" si="25"/>
        <v>0</v>
      </c>
      <c r="S145" s="6">
        <f t="shared" si="26"/>
        <v>0</v>
      </c>
      <c r="T145" s="6"/>
      <c r="U145" s="2">
        <v>38.67</v>
      </c>
      <c r="V145" s="2">
        <v>15.95</v>
      </c>
      <c r="W145" s="2">
        <v>74.56</v>
      </c>
      <c r="X145" s="2">
        <v>178.06</v>
      </c>
      <c r="Y145" s="2">
        <v>498.53</v>
      </c>
      <c r="AA145" s="3">
        <f t="shared" si="27"/>
        <v>0.51864270386266098</v>
      </c>
      <c r="AB145" s="3">
        <f t="shared" si="28"/>
        <v>0.21392167381974247</v>
      </c>
      <c r="AC145" s="3">
        <f t="shared" si="29"/>
        <v>1</v>
      </c>
      <c r="AD145" s="3">
        <f t="shared" si="30"/>
        <v>2.3881437768240343</v>
      </c>
      <c r="AE145" s="3">
        <f t="shared" si="31"/>
        <v>6.6862929184549351</v>
      </c>
    </row>
    <row r="146" spans="1:31">
      <c r="A146" t="s">
        <v>139</v>
      </c>
      <c r="C146" s="1">
        <v>4.5345522000000003</v>
      </c>
      <c r="D146" s="1">
        <v>4.4772346000000001</v>
      </c>
      <c r="E146" s="1">
        <v>4.4702722000000001</v>
      </c>
      <c r="F146" s="1">
        <v>4.4702615000000003</v>
      </c>
      <c r="G146" s="1">
        <v>4.4702614000000001</v>
      </c>
      <c r="H146" s="1"/>
      <c r="I146" s="1">
        <v>6.4290799999999995E-2</v>
      </c>
      <c r="J146" s="1">
        <v>6.9731999999999997E-3</v>
      </c>
      <c r="K146" s="1">
        <v>1.08E-5</v>
      </c>
      <c r="L146" s="1">
        <v>9.9999999999999995E-8</v>
      </c>
      <c r="M146" s="1">
        <v>0</v>
      </c>
      <c r="N146" s="1"/>
      <c r="O146" s="6">
        <f t="shared" si="22"/>
        <v>1.4381888271679145E-2</v>
      </c>
      <c r="P146" s="6">
        <f t="shared" si="23"/>
        <v>1.5599087784888821E-3</v>
      </c>
      <c r="Q146" s="6">
        <f t="shared" si="24"/>
        <v>2.4159660998795283E-6</v>
      </c>
      <c r="R146" s="6">
        <f t="shared" si="25"/>
        <v>2.2370056480366002E-8</v>
      </c>
      <c r="S146" s="6">
        <f t="shared" si="26"/>
        <v>0</v>
      </c>
      <c r="T146" s="6"/>
      <c r="U146" s="2">
        <v>2.9</v>
      </c>
      <c r="V146" s="2">
        <v>3.09</v>
      </c>
      <c r="W146" s="2">
        <v>6.79</v>
      </c>
      <c r="X146" s="2">
        <v>8.19</v>
      </c>
      <c r="Y146" s="2">
        <v>51.08</v>
      </c>
      <c r="AA146" s="3">
        <f t="shared" si="27"/>
        <v>0.42709867452135492</v>
      </c>
      <c r="AB146" s="3">
        <f t="shared" si="28"/>
        <v>0.45508100147275404</v>
      </c>
      <c r="AC146" s="3">
        <f t="shared" si="29"/>
        <v>1</v>
      </c>
      <c r="AD146" s="3">
        <f t="shared" si="30"/>
        <v>1.2061855670103092</v>
      </c>
      <c r="AE146" s="3">
        <f t="shared" si="31"/>
        <v>7.5228276877761413</v>
      </c>
    </row>
    <row r="147" spans="1:31">
      <c r="A147" t="s">
        <v>140</v>
      </c>
      <c r="C147" s="1">
        <v>4.2343409999999997</v>
      </c>
      <c r="D147" s="1">
        <v>4.1901286000000004</v>
      </c>
      <c r="E147" s="1">
        <v>4.1897187999999996</v>
      </c>
      <c r="F147" s="1">
        <v>4.1897134999999999</v>
      </c>
      <c r="G147" s="1">
        <v>4.2923400000000003</v>
      </c>
      <c r="H147" s="1"/>
      <c r="I147" s="1">
        <v>-5.7999000000000002E-2</v>
      </c>
      <c r="J147" s="1">
        <v>-0.10221139999999999</v>
      </c>
      <c r="K147" s="1">
        <v>-0.1026212</v>
      </c>
      <c r="L147" s="1">
        <v>-0.1026265</v>
      </c>
      <c r="M147" s="1">
        <v>0</v>
      </c>
      <c r="N147" s="1"/>
      <c r="O147" s="6">
        <f t="shared" si="22"/>
        <v>-1.351221012314961E-2</v>
      </c>
      <c r="P147" s="6">
        <f t="shared" si="23"/>
        <v>-2.3812512522307178E-2</v>
      </c>
      <c r="Q147" s="6">
        <f t="shared" si="24"/>
        <v>-2.3907984921977286E-2</v>
      </c>
      <c r="R147" s="6">
        <f t="shared" si="25"/>
        <v>-2.39092196797085E-2</v>
      </c>
      <c r="S147" s="6">
        <f t="shared" si="26"/>
        <v>0</v>
      </c>
      <c r="T147" s="6"/>
      <c r="U147" s="2">
        <v>290.45</v>
      </c>
      <c r="V147" s="2">
        <v>216.43</v>
      </c>
      <c r="W147" s="2">
        <v>931.49</v>
      </c>
      <c r="X147" s="2">
        <v>3162.99</v>
      </c>
      <c r="Y147" s="2"/>
      <c r="AA147" s="3">
        <f t="shared" si="27"/>
        <v>0.31181225778054511</v>
      </c>
      <c r="AB147" s="3">
        <f t="shared" si="28"/>
        <v>0.23234817335666513</v>
      </c>
      <c r="AC147" s="3">
        <f t="shared" si="29"/>
        <v>1</v>
      </c>
      <c r="AD147" s="3">
        <f t="shared" si="30"/>
        <v>3.3956242149674174</v>
      </c>
      <c r="AE147" s="3">
        <f t="shared" si="31"/>
        <v>0</v>
      </c>
    </row>
    <row r="148" spans="1:31">
      <c r="A148" t="s">
        <v>141</v>
      </c>
      <c r="C148" s="1">
        <v>4.6736351000000003</v>
      </c>
      <c r="D148" s="1">
        <v>4.6276146000000002</v>
      </c>
      <c r="E148" s="1">
        <v>4.6273596000000001</v>
      </c>
      <c r="F148" s="1">
        <v>4.6273581999999998</v>
      </c>
      <c r="G148" s="1">
        <v>4.6273581000000004</v>
      </c>
      <c r="H148" s="1"/>
      <c r="I148" s="1">
        <v>4.6276999999999999E-2</v>
      </c>
      <c r="J148" s="1">
        <v>2.565E-4</v>
      </c>
      <c r="K148" s="1">
        <v>1.5E-6</v>
      </c>
      <c r="L148" s="1">
        <v>9.9999999999999995E-8</v>
      </c>
      <c r="M148" s="1">
        <v>0</v>
      </c>
      <c r="N148" s="1"/>
      <c r="O148" s="6">
        <f t="shared" si="22"/>
        <v>1.0000738866525156E-2</v>
      </c>
      <c r="P148" s="6">
        <f t="shared" si="23"/>
        <v>5.5431197339146927E-5</v>
      </c>
      <c r="Q148" s="6">
        <f t="shared" si="24"/>
        <v>3.2415904876694111E-7</v>
      </c>
      <c r="R148" s="6">
        <f t="shared" si="25"/>
        <v>2.1610603251129407E-8</v>
      </c>
      <c r="S148" s="6">
        <f t="shared" si="26"/>
        <v>0</v>
      </c>
      <c r="T148" s="6"/>
      <c r="U148" s="2">
        <v>24.67</v>
      </c>
      <c r="V148" s="2">
        <v>21.84</v>
      </c>
      <c r="W148" s="2">
        <v>33.72</v>
      </c>
      <c r="X148" s="2">
        <v>149.15</v>
      </c>
      <c r="Y148" s="2">
        <v>474.21</v>
      </c>
      <c r="AA148" s="3">
        <f t="shared" si="27"/>
        <v>0.73161328588374863</v>
      </c>
      <c r="AB148" s="3">
        <f t="shared" si="28"/>
        <v>0.64768683274021355</v>
      </c>
      <c r="AC148" s="3">
        <f t="shared" si="29"/>
        <v>1</v>
      </c>
      <c r="AD148" s="3">
        <f t="shared" si="30"/>
        <v>4.423190984578885</v>
      </c>
      <c r="AE148" s="3">
        <f t="shared" si="31"/>
        <v>14.063167259786477</v>
      </c>
    </row>
    <row r="149" spans="1:31">
      <c r="A149" t="s">
        <v>142</v>
      </c>
      <c r="C149" s="1">
        <v>4.9695261000000004</v>
      </c>
      <c r="D149" s="1">
        <v>4.9109740000000004</v>
      </c>
      <c r="E149" s="1">
        <v>4.9101169999999996</v>
      </c>
      <c r="F149" s="1">
        <v>4.9101166000000003</v>
      </c>
      <c r="G149" s="1">
        <v>4.9101166000000003</v>
      </c>
      <c r="H149" s="1"/>
      <c r="I149" s="1">
        <v>5.9409499999999997E-2</v>
      </c>
      <c r="J149" s="1">
        <v>8.5740000000000002E-4</v>
      </c>
      <c r="K149" s="1">
        <v>3.9999999999999998E-7</v>
      </c>
      <c r="L149" s="1">
        <v>0</v>
      </c>
      <c r="M149" s="1">
        <v>0</v>
      </c>
      <c r="N149" s="1"/>
      <c r="O149" s="6">
        <f t="shared" si="22"/>
        <v>1.2099407170900991E-2</v>
      </c>
      <c r="P149" s="6">
        <f t="shared" si="23"/>
        <v>1.7461907116421633E-4</v>
      </c>
      <c r="Q149" s="6">
        <f t="shared" si="24"/>
        <v>8.146446053847275E-8</v>
      </c>
      <c r="R149" s="6">
        <f t="shared" si="25"/>
        <v>0</v>
      </c>
      <c r="S149" s="6">
        <f t="shared" si="26"/>
        <v>0</v>
      </c>
      <c r="T149" s="6"/>
      <c r="U149" s="2">
        <v>33.6</v>
      </c>
      <c r="V149" s="2">
        <v>14.45</v>
      </c>
      <c r="W149" s="2">
        <v>33.65</v>
      </c>
      <c r="X149" s="2">
        <v>102.48</v>
      </c>
      <c r="Y149" s="2">
        <v>664.87</v>
      </c>
      <c r="AA149" s="3">
        <f t="shared" si="27"/>
        <v>0.99851411589896</v>
      </c>
      <c r="AB149" s="3">
        <f t="shared" si="28"/>
        <v>0.42942050520059433</v>
      </c>
      <c r="AC149" s="3">
        <f t="shared" si="29"/>
        <v>1</v>
      </c>
      <c r="AD149" s="3">
        <f t="shared" si="30"/>
        <v>3.0454680534918279</v>
      </c>
      <c r="AE149" s="3">
        <f t="shared" si="31"/>
        <v>19.758395245170878</v>
      </c>
    </row>
    <row r="150" spans="1:31">
      <c r="A150" t="s">
        <v>143</v>
      </c>
      <c r="C150" s="1">
        <v>4.4188881999999996</v>
      </c>
      <c r="D150" s="1">
        <v>4.3139159999999999</v>
      </c>
      <c r="E150" s="1">
        <v>4.3130838999999996</v>
      </c>
      <c r="F150" s="1">
        <v>4.3130788000000004</v>
      </c>
      <c r="G150" s="1">
        <v>4.3130787000000002</v>
      </c>
      <c r="H150" s="1"/>
      <c r="I150" s="1">
        <v>0.1058095</v>
      </c>
      <c r="J150" s="1">
        <v>8.3730000000000002E-4</v>
      </c>
      <c r="K150" s="1">
        <v>5.2000000000000002E-6</v>
      </c>
      <c r="L150" s="1">
        <v>9.9999999999999995E-8</v>
      </c>
      <c r="M150" s="1">
        <v>0</v>
      </c>
      <c r="N150" s="1"/>
      <c r="O150" s="6">
        <f t="shared" si="22"/>
        <v>2.453224421803386E-2</v>
      </c>
      <c r="P150" s="6">
        <f t="shared" si="23"/>
        <v>1.9413047111799746E-4</v>
      </c>
      <c r="Q150" s="6">
        <f t="shared" si="24"/>
        <v>1.2056353156736972E-6</v>
      </c>
      <c r="R150" s="6">
        <f t="shared" si="25"/>
        <v>2.3185294532186486E-8</v>
      </c>
      <c r="S150" s="6">
        <f t="shared" si="26"/>
        <v>0</v>
      </c>
      <c r="T150" s="6"/>
      <c r="U150" s="2">
        <v>24.67</v>
      </c>
      <c r="V150" s="2">
        <v>16.59</v>
      </c>
      <c r="W150" s="2">
        <v>46.32</v>
      </c>
      <c r="X150" s="2">
        <v>145.54</v>
      </c>
      <c r="Y150" s="2">
        <v>416.49</v>
      </c>
      <c r="AA150" s="3">
        <f t="shared" si="27"/>
        <v>0.53259930915371334</v>
      </c>
      <c r="AB150" s="3">
        <f t="shared" si="28"/>
        <v>0.35816062176165803</v>
      </c>
      <c r="AC150" s="3">
        <f t="shared" si="29"/>
        <v>1</v>
      </c>
      <c r="AD150" s="3">
        <f t="shared" si="30"/>
        <v>3.1420552677029359</v>
      </c>
      <c r="AE150" s="3">
        <f t="shared" si="31"/>
        <v>8.9915803108808294</v>
      </c>
    </row>
    <row r="151" spans="1:31">
      <c r="A151" t="s">
        <v>144</v>
      </c>
      <c r="C151" s="1">
        <v>4.4589774000000002</v>
      </c>
      <c r="D151" s="1">
        <v>4.3631697999999997</v>
      </c>
      <c r="E151" s="1">
        <v>4.3630627000000004</v>
      </c>
      <c r="F151" s="1">
        <v>4.3630621999999999</v>
      </c>
      <c r="G151" s="1">
        <v>4.3630621999999999</v>
      </c>
      <c r="H151" s="1"/>
      <c r="I151" s="1">
        <v>9.5915200000000006E-2</v>
      </c>
      <c r="J151" s="1">
        <v>1.076E-4</v>
      </c>
      <c r="K151" s="1">
        <v>4.9999999999999998E-7</v>
      </c>
      <c r="L151" s="1">
        <v>0</v>
      </c>
      <c r="M151" s="1">
        <v>0</v>
      </c>
      <c r="N151" s="1"/>
      <c r="O151" s="6">
        <f t="shared" si="22"/>
        <v>2.1983459231912854E-2</v>
      </c>
      <c r="P151" s="6">
        <f t="shared" si="23"/>
        <v>2.4661578283252528E-5</v>
      </c>
      <c r="Q151" s="6">
        <f t="shared" si="24"/>
        <v>1.1459841209689836E-7</v>
      </c>
      <c r="R151" s="6">
        <f t="shared" si="25"/>
        <v>0</v>
      </c>
      <c r="S151" s="6">
        <f t="shared" si="26"/>
        <v>0</v>
      </c>
      <c r="T151" s="6"/>
      <c r="U151" s="2">
        <v>261.54000000000002</v>
      </c>
      <c r="V151" s="2">
        <v>240.93</v>
      </c>
      <c r="W151" s="2">
        <v>745.63</v>
      </c>
      <c r="X151" s="2">
        <v>1877.36</v>
      </c>
      <c r="Y151" s="2"/>
      <c r="AA151" s="3">
        <f t="shared" si="27"/>
        <v>0.35076378364604432</v>
      </c>
      <c r="AB151" s="3">
        <f t="shared" si="28"/>
        <v>0.32312272843099127</v>
      </c>
      <c r="AC151" s="3">
        <f t="shared" si="29"/>
        <v>1</v>
      </c>
      <c r="AD151" s="3">
        <f t="shared" si="30"/>
        <v>2.5178171479151858</v>
      </c>
      <c r="AE151" s="3">
        <f t="shared" si="31"/>
        <v>0</v>
      </c>
    </row>
    <row r="152" spans="1:31">
      <c r="A152" t="s">
        <v>145</v>
      </c>
      <c r="C152" s="1">
        <v>5.0064390999999997</v>
      </c>
      <c r="D152" s="1">
        <v>4.8823787999999997</v>
      </c>
      <c r="E152" s="1">
        <v>4.8821493</v>
      </c>
      <c r="F152" s="1">
        <v>4.8821490000000001</v>
      </c>
      <c r="G152" s="1">
        <v>4.8821490000000001</v>
      </c>
      <c r="H152" s="1"/>
      <c r="I152" s="1">
        <v>0.1242901</v>
      </c>
      <c r="J152" s="1">
        <v>2.298E-4</v>
      </c>
      <c r="K152" s="1">
        <v>2.9999999999999999E-7</v>
      </c>
      <c r="L152" s="1">
        <v>0</v>
      </c>
      <c r="M152" s="1">
        <v>0</v>
      </c>
      <c r="N152" s="1"/>
      <c r="O152" s="6">
        <f t="shared" si="22"/>
        <v>2.5458071845001044E-2</v>
      </c>
      <c r="P152" s="6">
        <f t="shared" si="23"/>
        <v>4.7069436020899812E-5</v>
      </c>
      <c r="Q152" s="6">
        <f t="shared" si="24"/>
        <v>6.1448349896736051E-8</v>
      </c>
      <c r="R152" s="6">
        <f t="shared" si="25"/>
        <v>0</v>
      </c>
      <c r="S152" s="6">
        <f t="shared" si="26"/>
        <v>0</v>
      </c>
      <c r="T152" s="6"/>
      <c r="U152" s="2">
        <v>89.53</v>
      </c>
      <c r="V152" s="2">
        <v>88.31</v>
      </c>
      <c r="W152" s="2">
        <v>174.52</v>
      </c>
      <c r="X152" s="2">
        <v>973.5</v>
      </c>
      <c r="Y152" s="2">
        <v>3451.76</v>
      </c>
      <c r="AA152" s="3">
        <f t="shared" si="27"/>
        <v>0.5130071052028421</v>
      </c>
      <c r="AB152" s="3">
        <f t="shared" si="28"/>
        <v>0.5060165024066009</v>
      </c>
      <c r="AC152" s="3">
        <f t="shared" si="29"/>
        <v>1</v>
      </c>
      <c r="AD152" s="3">
        <f t="shared" si="30"/>
        <v>5.5781572312628924</v>
      </c>
      <c r="AE152" s="3">
        <f t="shared" si="31"/>
        <v>19.778592711437085</v>
      </c>
    </row>
    <row r="153" spans="1:31">
      <c r="A153" t="s">
        <v>146</v>
      </c>
      <c r="C153" s="1">
        <v>4.6876433999999998</v>
      </c>
      <c r="D153" s="1">
        <v>4.6011037999999997</v>
      </c>
      <c r="E153" s="1">
        <v>4.5703313999999997</v>
      </c>
      <c r="F153" s="1">
        <v>4.5703310999999998</v>
      </c>
      <c r="G153" s="1">
        <v>4.5703310999999998</v>
      </c>
      <c r="H153" s="1"/>
      <c r="I153" s="1">
        <v>0.11731229999999999</v>
      </c>
      <c r="J153" s="1">
        <v>3.07727E-2</v>
      </c>
      <c r="K153" s="1">
        <v>2.9999999999999999E-7</v>
      </c>
      <c r="L153" s="1">
        <v>0</v>
      </c>
      <c r="M153" s="1">
        <v>0</v>
      </c>
      <c r="N153" s="1"/>
      <c r="O153" s="6">
        <f t="shared" si="22"/>
        <v>2.5668227844586576E-2</v>
      </c>
      <c r="P153" s="6">
        <f t="shared" si="23"/>
        <v>6.7331445636400391E-3</v>
      </c>
      <c r="Q153" s="6">
        <f t="shared" si="24"/>
        <v>6.5640758499969516E-8</v>
      </c>
      <c r="R153" s="6">
        <f t="shared" si="25"/>
        <v>0</v>
      </c>
      <c r="S153" s="6">
        <f t="shared" si="26"/>
        <v>0</v>
      </c>
      <c r="T153" s="6"/>
      <c r="U153" s="2">
        <v>18.190000000000001</v>
      </c>
      <c r="V153" s="2">
        <v>21.98</v>
      </c>
      <c r="W153" s="2">
        <v>31.9</v>
      </c>
      <c r="X153" s="2">
        <v>153.21</v>
      </c>
      <c r="Y153" s="2">
        <v>594.61</v>
      </c>
      <c r="AA153" s="3">
        <f t="shared" si="27"/>
        <v>0.57021943573667722</v>
      </c>
      <c r="AB153" s="3">
        <f t="shared" si="28"/>
        <v>0.68902821316614427</v>
      </c>
      <c r="AC153" s="3">
        <f t="shared" si="29"/>
        <v>1</v>
      </c>
      <c r="AD153" s="3">
        <f t="shared" si="30"/>
        <v>4.8028213166144207</v>
      </c>
      <c r="AE153" s="3">
        <f t="shared" si="31"/>
        <v>18.639811912225706</v>
      </c>
    </row>
    <row r="154" spans="1:31">
      <c r="A154" t="s">
        <v>147</v>
      </c>
      <c r="C154" s="1">
        <v>4.9920467000000004</v>
      </c>
      <c r="D154" s="1">
        <v>4.8958383000000003</v>
      </c>
      <c r="E154" s="1">
        <v>4.8948482000000002</v>
      </c>
      <c r="F154" s="1">
        <v>4.8948333999999996</v>
      </c>
      <c r="G154" s="1">
        <v>4.9270917000000001</v>
      </c>
      <c r="H154" s="1"/>
      <c r="I154" s="1">
        <v>6.4954999999999999E-2</v>
      </c>
      <c r="J154" s="1">
        <v>-3.1253400000000001E-2</v>
      </c>
      <c r="K154" s="1">
        <v>-3.2243500000000001E-2</v>
      </c>
      <c r="L154" s="1">
        <v>-3.2258299999999997E-2</v>
      </c>
      <c r="M154" s="1">
        <v>0</v>
      </c>
      <c r="N154" s="1"/>
      <c r="O154" s="6">
        <f t="shared" si="22"/>
        <v>1.3183233427541038E-2</v>
      </c>
      <c r="P154" s="6">
        <f t="shared" si="23"/>
        <v>-6.3431740066863381E-3</v>
      </c>
      <c r="Q154" s="6">
        <f t="shared" si="24"/>
        <v>-6.5441241939946035E-3</v>
      </c>
      <c r="R154" s="6">
        <f t="shared" si="25"/>
        <v>-6.5471279943906859E-3</v>
      </c>
      <c r="S154" s="6">
        <f t="shared" si="26"/>
        <v>0</v>
      </c>
      <c r="T154" s="6"/>
      <c r="U154" s="2">
        <v>11.77</v>
      </c>
      <c r="V154" s="2">
        <v>7.94</v>
      </c>
      <c r="W154" s="2">
        <v>14.44</v>
      </c>
      <c r="X154" s="2">
        <v>22.75</v>
      </c>
      <c r="Y154" s="2"/>
      <c r="AA154" s="3">
        <f t="shared" si="27"/>
        <v>0.8150969529085873</v>
      </c>
      <c r="AB154" s="3">
        <f t="shared" si="28"/>
        <v>0.54986149584487543</v>
      </c>
      <c r="AC154" s="3">
        <f t="shared" si="29"/>
        <v>1</v>
      </c>
      <c r="AD154" s="3">
        <f t="shared" si="30"/>
        <v>1.5754847645429364</v>
      </c>
      <c r="AE154" s="3">
        <f t="shared" si="31"/>
        <v>0</v>
      </c>
    </row>
    <row r="155" spans="1:31">
      <c r="A155" t="s">
        <v>148</v>
      </c>
      <c r="C155" s="1">
        <v>5.1726897999999997</v>
      </c>
      <c r="D155" s="1">
        <v>5.1304436999999998</v>
      </c>
      <c r="E155" s="1">
        <v>5.1303008999999999</v>
      </c>
      <c r="F155" s="1">
        <v>5.1303006</v>
      </c>
      <c r="G155" s="1">
        <v>5.1303006</v>
      </c>
      <c r="H155" s="1"/>
      <c r="I155" s="1">
        <v>4.2389200000000002E-2</v>
      </c>
      <c r="J155" s="1">
        <v>1.4310000000000001E-4</v>
      </c>
      <c r="K155" s="1">
        <v>2.9999999999999999E-7</v>
      </c>
      <c r="L155" s="1">
        <v>0</v>
      </c>
      <c r="M155" s="1">
        <v>0</v>
      </c>
      <c r="N155" s="1"/>
      <c r="O155" s="6">
        <f t="shared" si="22"/>
        <v>8.2625177947662568E-3</v>
      </c>
      <c r="P155" s="6">
        <f t="shared" si="23"/>
        <v>2.7893102404174914E-5</v>
      </c>
      <c r="Q155" s="6">
        <f t="shared" si="24"/>
        <v>5.8476105669129794E-8</v>
      </c>
      <c r="R155" s="6">
        <f t="shared" si="25"/>
        <v>0</v>
      </c>
      <c r="S155" s="6">
        <f t="shared" si="26"/>
        <v>0</v>
      </c>
      <c r="T155" s="6"/>
      <c r="U155" s="2">
        <v>84.31</v>
      </c>
      <c r="V155" s="2">
        <v>72.87</v>
      </c>
      <c r="W155" s="2">
        <v>254.4</v>
      </c>
      <c r="X155" s="2">
        <v>1122.5999999999999</v>
      </c>
      <c r="Y155" s="2">
        <v>3297.31</v>
      </c>
      <c r="AA155" s="3">
        <f t="shared" si="27"/>
        <v>0.33140723270440253</v>
      </c>
      <c r="AB155" s="3">
        <f t="shared" si="28"/>
        <v>0.28643867924528305</v>
      </c>
      <c r="AC155" s="3">
        <f t="shared" si="29"/>
        <v>1</v>
      </c>
      <c r="AD155" s="3">
        <f t="shared" si="30"/>
        <v>4.4127358490566033</v>
      </c>
      <c r="AE155" s="3">
        <f t="shared" si="31"/>
        <v>12.961124213836477</v>
      </c>
    </row>
    <row r="156" spans="1:31">
      <c r="A156" t="s">
        <v>149</v>
      </c>
      <c r="C156" s="1">
        <v>4.7850085</v>
      </c>
      <c r="D156" s="1">
        <v>4.7465827999999997</v>
      </c>
      <c r="E156" s="1">
        <v>4.7465561999999997</v>
      </c>
      <c r="F156" s="1">
        <v>4.7465561000000003</v>
      </c>
      <c r="G156" s="1">
        <v>4.7465561000000003</v>
      </c>
      <c r="H156" s="1"/>
      <c r="I156" s="1">
        <v>3.8452399999999998E-2</v>
      </c>
      <c r="J156" s="1">
        <v>2.6699999999999998E-5</v>
      </c>
      <c r="K156" s="1">
        <v>9.9999999999999995E-8</v>
      </c>
      <c r="L156" s="1">
        <v>0</v>
      </c>
      <c r="M156" s="1">
        <v>0</v>
      </c>
      <c r="N156" s="1"/>
      <c r="O156" s="6">
        <f t="shared" si="22"/>
        <v>8.1011156699485748E-3</v>
      </c>
      <c r="P156" s="6">
        <f t="shared" si="23"/>
        <v>5.6251310292108413E-6</v>
      </c>
      <c r="Q156" s="6">
        <f t="shared" si="24"/>
        <v>2.1067906476445098E-8</v>
      </c>
      <c r="R156" s="6">
        <f t="shared" si="25"/>
        <v>0</v>
      </c>
      <c r="S156" s="6">
        <f t="shared" si="26"/>
        <v>0</v>
      </c>
      <c r="T156" s="6"/>
      <c r="U156" s="2">
        <v>8.49</v>
      </c>
      <c r="V156" s="2">
        <v>4.5199999999999996</v>
      </c>
      <c r="W156" s="2">
        <v>25.53</v>
      </c>
      <c r="X156" s="2">
        <v>30.8</v>
      </c>
      <c r="Y156" s="2"/>
      <c r="AA156" s="3">
        <f t="shared" si="27"/>
        <v>0.33254994124559339</v>
      </c>
      <c r="AB156" s="3">
        <f t="shared" si="28"/>
        <v>0.17704661182922049</v>
      </c>
      <c r="AC156" s="3">
        <f t="shared" si="29"/>
        <v>1</v>
      </c>
      <c r="AD156" s="3">
        <f t="shared" si="30"/>
        <v>1.2064238151194673</v>
      </c>
      <c r="AE156" s="3">
        <f t="shared" si="31"/>
        <v>0</v>
      </c>
    </row>
    <row r="157" spans="1:31">
      <c r="A157" t="s">
        <v>150</v>
      </c>
      <c r="C157" s="1">
        <v>6.2379761</v>
      </c>
      <c r="D157" s="1">
        <v>6.1879375000000003</v>
      </c>
      <c r="E157" s="1">
        <v>6.1879175999999996</v>
      </c>
      <c r="F157" s="1">
        <v>6.1879175999999996</v>
      </c>
      <c r="G157" s="1">
        <v>6.1879175999999996</v>
      </c>
      <c r="H157" s="1"/>
      <c r="I157" s="1">
        <v>5.0058499999999999E-2</v>
      </c>
      <c r="J157" s="1">
        <v>1.9899999999999999E-5</v>
      </c>
      <c r="K157" s="1">
        <v>0</v>
      </c>
      <c r="L157" s="1">
        <v>0</v>
      </c>
      <c r="M157" s="1">
        <v>0</v>
      </c>
      <c r="N157" s="1"/>
      <c r="O157" s="6">
        <f t="shared" si="22"/>
        <v>8.0897166439320399E-3</v>
      </c>
      <c r="P157" s="6">
        <f t="shared" si="23"/>
        <v>3.2159445691390593E-6</v>
      </c>
      <c r="Q157" s="6">
        <f t="shared" si="24"/>
        <v>0</v>
      </c>
      <c r="R157" s="6">
        <f t="shared" si="25"/>
        <v>0</v>
      </c>
      <c r="S157" s="6">
        <f t="shared" si="26"/>
        <v>0</v>
      </c>
      <c r="T157" s="6"/>
      <c r="U157" s="2">
        <v>31.56</v>
      </c>
      <c r="V157" s="2">
        <v>27.09</v>
      </c>
      <c r="W157" s="2">
        <v>53.66</v>
      </c>
      <c r="X157" s="2">
        <v>105.49</v>
      </c>
      <c r="Y157" s="2">
        <v>386.21</v>
      </c>
      <c r="AA157" s="3">
        <f t="shared" si="27"/>
        <v>0.58814759597465527</v>
      </c>
      <c r="AB157" s="3">
        <f t="shared" si="28"/>
        <v>0.50484532240029822</v>
      </c>
      <c r="AC157" s="3">
        <f t="shared" si="29"/>
        <v>1</v>
      </c>
      <c r="AD157" s="3">
        <f t="shared" si="30"/>
        <v>1.9658963846440551</v>
      </c>
      <c r="AE157" s="3">
        <f t="shared" si="31"/>
        <v>7.1973537085352222</v>
      </c>
    </row>
    <row r="158" spans="1:31">
      <c r="A158" t="s">
        <v>151</v>
      </c>
      <c r="C158" s="1">
        <v>5.5883554999999996</v>
      </c>
      <c r="D158" s="1">
        <v>5.5290904999999997</v>
      </c>
      <c r="E158" s="1">
        <v>5.5290565000000003</v>
      </c>
      <c r="F158" s="1">
        <v>5.5290565000000003</v>
      </c>
      <c r="G158" s="1">
        <v>5.590452</v>
      </c>
      <c r="H158" s="1"/>
      <c r="I158" s="1">
        <v>-2.0964999999999998E-3</v>
      </c>
      <c r="J158" s="1">
        <v>-6.1361499999999999E-2</v>
      </c>
      <c r="K158" s="1">
        <v>-6.1395499999999999E-2</v>
      </c>
      <c r="L158" s="1">
        <v>-6.1395499999999999E-2</v>
      </c>
      <c r="M158" s="1">
        <v>0</v>
      </c>
      <c r="N158" s="1"/>
      <c r="O158" s="6">
        <f t="shared" si="22"/>
        <v>-3.7501439955123483E-4</v>
      </c>
      <c r="P158" s="6">
        <f t="shared" si="23"/>
        <v>-1.0976125007423371E-2</v>
      </c>
      <c r="Q158" s="6">
        <f t="shared" si="24"/>
        <v>-1.0982206805460453E-2</v>
      </c>
      <c r="R158" s="6">
        <f t="shared" si="25"/>
        <v>-1.0982206805460453E-2</v>
      </c>
      <c r="S158" s="6">
        <f t="shared" si="26"/>
        <v>0</v>
      </c>
      <c r="T158" s="6"/>
      <c r="U158" s="2">
        <v>639.54999999999995</v>
      </c>
      <c r="V158" s="2">
        <v>479.42</v>
      </c>
      <c r="W158" s="2">
        <v>968.54</v>
      </c>
      <c r="X158" s="2">
        <v>1791.64</v>
      </c>
      <c r="Y158" s="2"/>
      <c r="AA158" s="3">
        <f t="shared" si="27"/>
        <v>0.66032378631755007</v>
      </c>
      <c r="AB158" s="3">
        <f t="shared" si="28"/>
        <v>0.49499246288227644</v>
      </c>
      <c r="AC158" s="3">
        <f t="shared" si="29"/>
        <v>1</v>
      </c>
      <c r="AD158" s="3">
        <f t="shared" si="30"/>
        <v>1.8498358353810893</v>
      </c>
      <c r="AE158" s="3">
        <f t="shared" si="31"/>
        <v>0</v>
      </c>
    </row>
    <row r="159" spans="1:31">
      <c r="A159" t="s">
        <v>152</v>
      </c>
      <c r="C159" s="1">
        <v>5.1987591000000002</v>
      </c>
      <c r="D159" s="1">
        <v>5.1215811000000002</v>
      </c>
      <c r="E159" s="1">
        <v>5.1214848000000002</v>
      </c>
      <c r="F159" s="1">
        <v>5.1214848000000002</v>
      </c>
      <c r="G159" s="1">
        <v>5.1214848000000002</v>
      </c>
      <c r="H159" s="1"/>
      <c r="I159" s="1">
        <v>7.7274300000000004E-2</v>
      </c>
      <c r="J159" s="1">
        <v>9.6299999999999996E-5</v>
      </c>
      <c r="K159" s="1">
        <v>0</v>
      </c>
      <c r="L159" s="1">
        <v>0</v>
      </c>
      <c r="M159" s="1">
        <v>0</v>
      </c>
      <c r="N159" s="1"/>
      <c r="O159" s="6">
        <f t="shared" si="22"/>
        <v>1.5088261123024324E-2</v>
      </c>
      <c r="P159" s="6">
        <f t="shared" si="23"/>
        <v>1.8803140839156644E-5</v>
      </c>
      <c r="Q159" s="6">
        <f t="shared" si="24"/>
        <v>0</v>
      </c>
      <c r="R159" s="6">
        <f t="shared" si="25"/>
        <v>0</v>
      </c>
      <c r="S159" s="6">
        <f t="shared" si="26"/>
        <v>0</v>
      </c>
      <c r="T159" s="6"/>
      <c r="U159" s="2">
        <v>48.15</v>
      </c>
      <c r="V159" s="2">
        <v>59.54</v>
      </c>
      <c r="W159" s="2">
        <v>52.25</v>
      </c>
      <c r="X159" s="2">
        <v>174.03</v>
      </c>
      <c r="Y159" s="2">
        <v>631.04999999999995</v>
      </c>
      <c r="AA159" s="3">
        <f t="shared" si="27"/>
        <v>0.92153110047846887</v>
      </c>
      <c r="AB159" s="3">
        <f t="shared" si="28"/>
        <v>1.1395215311004785</v>
      </c>
      <c r="AC159" s="3">
        <f t="shared" si="29"/>
        <v>1</v>
      </c>
      <c r="AD159" s="3">
        <f t="shared" si="30"/>
        <v>3.3307177033492823</v>
      </c>
      <c r="AE159" s="3">
        <f t="shared" si="31"/>
        <v>12.077511961722488</v>
      </c>
    </row>
    <row r="160" spans="1:31">
      <c r="A160" t="s">
        <v>153</v>
      </c>
      <c r="C160" s="1">
        <v>6.1613275999999999</v>
      </c>
      <c r="D160" s="1">
        <v>6.0908043999999997</v>
      </c>
      <c r="E160" s="1">
        <v>6.0907625999999997</v>
      </c>
      <c r="F160" s="1">
        <v>6.0907625999999997</v>
      </c>
      <c r="G160" s="1">
        <v>6.0907625999999997</v>
      </c>
      <c r="H160" s="1"/>
      <c r="I160" s="1">
        <v>7.0565000000000003E-2</v>
      </c>
      <c r="J160" s="1">
        <v>4.18E-5</v>
      </c>
      <c r="K160" s="1">
        <v>0</v>
      </c>
      <c r="L160" s="1">
        <v>0</v>
      </c>
      <c r="M160" s="1">
        <v>0</v>
      </c>
      <c r="N160" s="1"/>
      <c r="O160" s="6">
        <f t="shared" si="22"/>
        <v>1.1585577149239079E-2</v>
      </c>
      <c r="P160" s="6">
        <f t="shared" si="23"/>
        <v>6.8628516238672647E-6</v>
      </c>
      <c r="Q160" s="6">
        <f t="shared" si="24"/>
        <v>0</v>
      </c>
      <c r="R160" s="6">
        <f t="shared" si="25"/>
        <v>0</v>
      </c>
      <c r="S160" s="6">
        <f t="shared" si="26"/>
        <v>0</v>
      </c>
      <c r="T160" s="6"/>
      <c r="U160" s="2">
        <v>228.48</v>
      </c>
      <c r="V160" s="2">
        <v>224.95</v>
      </c>
      <c r="W160" s="2">
        <v>567.54</v>
      </c>
      <c r="X160" s="2">
        <v>906.17</v>
      </c>
      <c r="Y160" s="2">
        <v>3066.37</v>
      </c>
      <c r="AA160" s="3">
        <f t="shared" si="27"/>
        <v>0.40257955386404481</v>
      </c>
      <c r="AB160" s="3">
        <f t="shared" si="28"/>
        <v>0.39635972794869084</v>
      </c>
      <c r="AC160" s="3">
        <f t="shared" si="29"/>
        <v>1</v>
      </c>
      <c r="AD160" s="3">
        <f t="shared" si="30"/>
        <v>1.5966627902879094</v>
      </c>
      <c r="AE160" s="3">
        <f t="shared" si="31"/>
        <v>5.4029143320294608</v>
      </c>
    </row>
    <row r="161" spans="1:31">
      <c r="A161" t="s">
        <v>154</v>
      </c>
      <c r="C161" s="1">
        <v>5.9598326000000004</v>
      </c>
      <c r="D161" s="1">
        <v>5.8711263999999996</v>
      </c>
      <c r="E161" s="1">
        <v>5.8709626000000004</v>
      </c>
      <c r="F161" s="1">
        <v>5.8709625000000001</v>
      </c>
      <c r="G161" s="1">
        <v>5.8709625000000001</v>
      </c>
      <c r="H161" s="1"/>
      <c r="I161" s="1">
        <v>8.8870099999999994E-2</v>
      </c>
      <c r="J161" s="1">
        <v>1.639E-4</v>
      </c>
      <c r="K161" s="1">
        <v>9.9999999999999995E-8</v>
      </c>
      <c r="L161" s="1">
        <v>0</v>
      </c>
      <c r="M161" s="1">
        <v>0</v>
      </c>
      <c r="N161" s="1"/>
      <c r="O161" s="6">
        <f t="shared" si="22"/>
        <v>1.513722835054729E-2</v>
      </c>
      <c r="P161" s="6">
        <f t="shared" si="23"/>
        <v>2.7917057892977515E-5</v>
      </c>
      <c r="Q161" s="6">
        <f t="shared" si="24"/>
        <v>1.7032982240986891E-8</v>
      </c>
      <c r="R161" s="6">
        <f t="shared" si="25"/>
        <v>0</v>
      </c>
      <c r="S161" s="6">
        <f t="shared" si="26"/>
        <v>0</v>
      </c>
      <c r="T161" s="6"/>
      <c r="U161" s="2">
        <v>97.69</v>
      </c>
      <c r="V161" s="2">
        <v>95.83</v>
      </c>
      <c r="W161" s="2">
        <v>126.19</v>
      </c>
      <c r="X161" s="2">
        <v>545.72</v>
      </c>
      <c r="Y161" s="2">
        <v>2068.34</v>
      </c>
      <c r="AA161" s="3">
        <f t="shared" si="27"/>
        <v>0.77415009113241939</v>
      </c>
      <c r="AB161" s="3">
        <f t="shared" si="28"/>
        <v>0.75941041286948252</v>
      </c>
      <c r="AC161" s="3">
        <f t="shared" si="29"/>
        <v>1</v>
      </c>
      <c r="AD161" s="3">
        <f t="shared" si="30"/>
        <v>4.3245899041128464</v>
      </c>
      <c r="AE161" s="3">
        <f t="shared" si="31"/>
        <v>16.390680719549888</v>
      </c>
    </row>
    <row r="162" spans="1:31">
      <c r="A162" t="s">
        <v>155</v>
      </c>
      <c r="C162" s="1">
        <v>5.8728863999999996</v>
      </c>
      <c r="D162" s="1">
        <v>5.7765694999999999</v>
      </c>
      <c r="E162" s="1">
        <v>5.7765028000000003</v>
      </c>
      <c r="F162" s="1">
        <v>5.7765028000000003</v>
      </c>
      <c r="G162" s="1">
        <v>5.7765028000000003</v>
      </c>
      <c r="H162" s="1"/>
      <c r="I162" s="1">
        <v>9.63836E-2</v>
      </c>
      <c r="J162" s="1">
        <v>6.6699999999999995E-5</v>
      </c>
      <c r="K162" s="1">
        <v>0</v>
      </c>
      <c r="L162" s="1">
        <v>0</v>
      </c>
      <c r="M162" s="1">
        <v>0</v>
      </c>
      <c r="N162" s="1"/>
      <c r="O162" s="6">
        <f t="shared" si="22"/>
        <v>1.668545889045531E-2</v>
      </c>
      <c r="P162" s="6">
        <f t="shared" si="23"/>
        <v>1.1546778788023783E-5</v>
      </c>
      <c r="Q162" s="6">
        <f t="shared" si="24"/>
        <v>0</v>
      </c>
      <c r="R162" s="6">
        <f t="shared" si="25"/>
        <v>0</v>
      </c>
      <c r="S162" s="6">
        <f t="shared" si="26"/>
        <v>0</v>
      </c>
      <c r="T162" s="6"/>
      <c r="U162" s="2">
        <v>102.62</v>
      </c>
      <c r="V162" s="2">
        <v>70.63</v>
      </c>
      <c r="W162" s="2">
        <v>150.72999999999999</v>
      </c>
      <c r="X162" s="2">
        <v>537.54999999999995</v>
      </c>
      <c r="Y162" s="2">
        <v>1359.52</v>
      </c>
      <c r="AA162" s="3">
        <f t="shared" si="27"/>
        <v>0.68082000928813113</v>
      </c>
      <c r="AB162" s="3">
        <f t="shared" si="28"/>
        <v>0.46858621375970277</v>
      </c>
      <c r="AC162" s="3">
        <f t="shared" si="29"/>
        <v>1</v>
      </c>
      <c r="AD162" s="3">
        <f t="shared" si="30"/>
        <v>3.5663106216413456</v>
      </c>
      <c r="AE162" s="3">
        <f t="shared" si="31"/>
        <v>9.0195714190937437</v>
      </c>
    </row>
    <row r="163" spans="1:31">
      <c r="A163" t="s">
        <v>156</v>
      </c>
      <c r="C163" s="1">
        <v>6.5971526000000003</v>
      </c>
      <c r="D163" s="1">
        <v>6.5127838999999996</v>
      </c>
      <c r="E163" s="1">
        <v>6.5125498999999998</v>
      </c>
      <c r="F163" s="1">
        <v>6.5125479999999998</v>
      </c>
      <c r="G163" s="1">
        <v>6.5125479999999998</v>
      </c>
      <c r="H163" s="1"/>
      <c r="I163" s="1">
        <v>8.4604600000000002E-2</v>
      </c>
      <c r="J163" s="1">
        <v>2.3589999999999999E-4</v>
      </c>
      <c r="K163" s="1">
        <v>1.9E-6</v>
      </c>
      <c r="L163" s="1">
        <v>0</v>
      </c>
      <c r="M163" s="1">
        <v>0</v>
      </c>
      <c r="N163" s="1"/>
      <c r="O163" s="6">
        <f t="shared" si="22"/>
        <v>1.2991013655484766E-2</v>
      </c>
      <c r="P163" s="6">
        <f t="shared" si="23"/>
        <v>3.6222381777454844E-5</v>
      </c>
      <c r="Q163" s="6">
        <f t="shared" si="24"/>
        <v>2.917444907891658E-7</v>
      </c>
      <c r="R163" s="6">
        <f t="shared" si="25"/>
        <v>0</v>
      </c>
      <c r="S163" s="6">
        <f t="shared" si="26"/>
        <v>0</v>
      </c>
      <c r="T163" s="6"/>
      <c r="U163" s="2">
        <v>164.59</v>
      </c>
      <c r="V163" s="2">
        <v>202.72</v>
      </c>
      <c r="W163" s="2">
        <v>593.63</v>
      </c>
      <c r="X163" s="2">
        <v>1249.3599999999999</v>
      </c>
      <c r="Y163" s="2">
        <v>4126.09</v>
      </c>
      <c r="AA163" s="3">
        <f t="shared" si="27"/>
        <v>0.27726024628135371</v>
      </c>
      <c r="AB163" s="3">
        <f t="shared" si="28"/>
        <v>0.34149217526068426</v>
      </c>
      <c r="AC163" s="3">
        <f t="shared" si="29"/>
        <v>1</v>
      </c>
      <c r="AD163" s="3">
        <f t="shared" si="30"/>
        <v>2.1046106160402944</v>
      </c>
      <c r="AE163" s="3">
        <f t="shared" si="31"/>
        <v>6.9506089651803311</v>
      </c>
    </row>
    <row r="164" spans="1:31">
      <c r="A164" t="s">
        <v>157</v>
      </c>
      <c r="C164" s="1">
        <v>4.9821489999999997</v>
      </c>
      <c r="D164" s="1">
        <v>4.9267868000000004</v>
      </c>
      <c r="E164" s="1">
        <v>4.9267656999999998</v>
      </c>
      <c r="F164" s="1">
        <v>4.9267656000000004</v>
      </c>
      <c r="G164" s="1">
        <v>4.9267656000000004</v>
      </c>
      <c r="H164" s="1"/>
      <c r="I164" s="1">
        <v>5.5383399999999999E-2</v>
      </c>
      <c r="J164" s="1">
        <v>2.12E-5</v>
      </c>
      <c r="K164" s="1">
        <v>9.9999999999999995E-8</v>
      </c>
      <c r="L164" s="1">
        <v>0</v>
      </c>
      <c r="M164" s="1">
        <v>0</v>
      </c>
      <c r="N164" s="1"/>
      <c r="O164" s="6">
        <f t="shared" si="22"/>
        <v>1.1241330417667931E-2</v>
      </c>
      <c r="P164" s="6">
        <f t="shared" si="23"/>
        <v>4.3030259040535639E-6</v>
      </c>
      <c r="Q164" s="6">
        <f t="shared" si="24"/>
        <v>2.0297292000252657E-8</v>
      </c>
      <c r="R164" s="6">
        <f t="shared" si="25"/>
        <v>0</v>
      </c>
      <c r="S164" s="6">
        <f t="shared" si="26"/>
        <v>0</v>
      </c>
      <c r="T164" s="6"/>
      <c r="U164" s="2">
        <v>217.27</v>
      </c>
      <c r="V164" s="2">
        <v>310.45999999999998</v>
      </c>
      <c r="W164" s="2">
        <v>630.14</v>
      </c>
      <c r="X164" s="2">
        <v>1821.98</v>
      </c>
      <c r="Y164" s="2"/>
      <c r="AA164" s="3">
        <f t="shared" si="27"/>
        <v>0.34479639445202653</v>
      </c>
      <c r="AB164" s="3">
        <f t="shared" si="28"/>
        <v>0.49268416542355664</v>
      </c>
      <c r="AC164" s="3">
        <f t="shared" si="29"/>
        <v>1</v>
      </c>
      <c r="AD164" s="3">
        <f t="shared" si="30"/>
        <v>2.8913892150950584</v>
      </c>
      <c r="AE164" s="3">
        <f t="shared" si="31"/>
        <v>0</v>
      </c>
    </row>
    <row r="165" spans="1:31">
      <c r="A165" t="s">
        <v>158</v>
      </c>
      <c r="C165" s="1">
        <v>6.1221690999999998</v>
      </c>
      <c r="D165" s="1">
        <v>5.9694769000000001</v>
      </c>
      <c r="E165" s="1">
        <v>5.9688862</v>
      </c>
      <c r="F165" s="1">
        <v>5.9688850000000002</v>
      </c>
      <c r="G165" s="1">
        <v>5.9688850000000002</v>
      </c>
      <c r="H165" s="1"/>
      <c r="I165" s="1">
        <v>0.15328410000000001</v>
      </c>
      <c r="J165" s="1">
        <v>5.9190000000000002E-4</v>
      </c>
      <c r="K165" s="1">
        <v>1.1999999999999999E-6</v>
      </c>
      <c r="L165" s="1">
        <v>0</v>
      </c>
      <c r="M165" s="1">
        <v>0</v>
      </c>
      <c r="N165" s="1"/>
      <c r="O165" s="6">
        <f t="shared" si="22"/>
        <v>2.5680524922158828E-2</v>
      </c>
      <c r="P165" s="6">
        <f t="shared" si="23"/>
        <v>9.91642492693359E-5</v>
      </c>
      <c r="Q165" s="6">
        <f t="shared" si="24"/>
        <v>2.0104257327792376E-7</v>
      </c>
      <c r="R165" s="6">
        <f t="shared" si="25"/>
        <v>0</v>
      </c>
      <c r="S165" s="6">
        <f t="shared" si="26"/>
        <v>0</v>
      </c>
      <c r="T165" s="6"/>
      <c r="U165" s="2">
        <v>14.99</v>
      </c>
      <c r="V165" s="2">
        <v>13.04</v>
      </c>
      <c r="W165" s="2">
        <v>12.94</v>
      </c>
      <c r="X165" s="2">
        <v>15.47</v>
      </c>
      <c r="Y165" s="2">
        <v>95.06</v>
      </c>
      <c r="AA165" s="3">
        <f t="shared" si="27"/>
        <v>1.1584234930448223</v>
      </c>
      <c r="AB165" s="3">
        <f t="shared" si="28"/>
        <v>1.0077279752704791</v>
      </c>
      <c r="AC165" s="3">
        <f t="shared" si="29"/>
        <v>1</v>
      </c>
      <c r="AD165" s="3">
        <f t="shared" si="30"/>
        <v>1.1955177743431222</v>
      </c>
      <c r="AE165" s="3">
        <f t="shared" si="31"/>
        <v>7.3462132921174659</v>
      </c>
    </row>
    <row r="166" spans="1:31">
      <c r="A166" t="s">
        <v>159</v>
      </c>
      <c r="C166" s="1">
        <v>5.9599294</v>
      </c>
      <c r="D166" s="1">
        <v>5.8830463000000002</v>
      </c>
      <c r="E166" s="1">
        <v>5.8827463</v>
      </c>
      <c r="F166" s="1">
        <v>5.8827444</v>
      </c>
      <c r="G166" s="1">
        <v>5.8827442999999997</v>
      </c>
      <c r="H166" s="1"/>
      <c r="I166" s="1">
        <v>7.7185100000000006E-2</v>
      </c>
      <c r="J166" s="1">
        <v>3.0200000000000002E-4</v>
      </c>
      <c r="K166" s="1">
        <v>1.9999999999999999E-6</v>
      </c>
      <c r="L166" s="1">
        <v>9.9999999999999995E-8</v>
      </c>
      <c r="M166" s="1">
        <v>0</v>
      </c>
      <c r="N166" s="1"/>
      <c r="O166" s="6">
        <f t="shared" si="22"/>
        <v>1.3120594073755681E-2</v>
      </c>
      <c r="P166" s="6">
        <f t="shared" si="23"/>
        <v>5.1336584525694927E-5</v>
      </c>
      <c r="Q166" s="6">
        <f t="shared" si="24"/>
        <v>3.3997738096486701E-7</v>
      </c>
      <c r="R166" s="6">
        <f t="shared" si="25"/>
        <v>1.6998869048243351E-8</v>
      </c>
      <c r="S166" s="6">
        <f t="shared" si="26"/>
        <v>0</v>
      </c>
      <c r="T166" s="6"/>
      <c r="U166" s="2">
        <v>120.17</v>
      </c>
      <c r="V166" s="2">
        <v>61.21</v>
      </c>
      <c r="W166" s="2">
        <v>168.94</v>
      </c>
      <c r="X166" s="2">
        <v>826</v>
      </c>
      <c r="Y166" s="2">
        <v>3225.88</v>
      </c>
      <c r="AA166" s="3">
        <f t="shared" si="27"/>
        <v>0.71131762756008055</v>
      </c>
      <c r="AB166" s="3">
        <f t="shared" si="28"/>
        <v>0.3623179827157571</v>
      </c>
      <c r="AC166" s="3">
        <f t="shared" si="29"/>
        <v>1</v>
      </c>
      <c r="AD166" s="3">
        <f t="shared" si="30"/>
        <v>4.8893098141351956</v>
      </c>
      <c r="AE166" s="3">
        <f t="shared" si="31"/>
        <v>19.09482656564461</v>
      </c>
    </row>
    <row r="167" spans="1:31">
      <c r="A167" t="s">
        <v>160</v>
      </c>
      <c r="C167" s="1">
        <v>5.5526619000000004</v>
      </c>
      <c r="D167" s="1">
        <v>5.4912460000000003</v>
      </c>
      <c r="E167" s="1">
        <v>5.4912122999999999</v>
      </c>
      <c r="F167" s="1">
        <v>5.4912122999999999</v>
      </c>
      <c r="G167" s="1">
        <v>5.4912122999999999</v>
      </c>
      <c r="H167" s="1"/>
      <c r="I167" s="1">
        <v>6.14496E-2</v>
      </c>
      <c r="J167" s="1">
        <v>3.3699999999999999E-5</v>
      </c>
      <c r="K167" s="1">
        <v>0</v>
      </c>
      <c r="L167" s="1">
        <v>0</v>
      </c>
      <c r="M167" s="1">
        <v>0</v>
      </c>
      <c r="N167" s="1"/>
      <c r="O167" s="6">
        <f t="shared" si="22"/>
        <v>1.1190534374349359E-2</v>
      </c>
      <c r="P167" s="6">
        <f t="shared" si="23"/>
        <v>6.1370783278584949E-6</v>
      </c>
      <c r="Q167" s="6">
        <f t="shared" si="24"/>
        <v>0</v>
      </c>
      <c r="R167" s="6">
        <f t="shared" si="25"/>
        <v>0</v>
      </c>
      <c r="S167" s="6">
        <f t="shared" si="26"/>
        <v>0</v>
      </c>
      <c r="T167" s="6"/>
      <c r="U167" s="2">
        <v>174.96</v>
      </c>
      <c r="V167" s="2">
        <v>139.37</v>
      </c>
      <c r="W167" s="2">
        <v>204.34</v>
      </c>
      <c r="X167" s="2">
        <v>790.06</v>
      </c>
      <c r="Y167" s="2">
        <v>2976.88</v>
      </c>
      <c r="AA167" s="3">
        <f t="shared" si="27"/>
        <v>0.85622002544778308</v>
      </c>
      <c r="AB167" s="3">
        <f t="shared" si="28"/>
        <v>0.68204952530096896</v>
      </c>
      <c r="AC167" s="3">
        <f t="shared" si="29"/>
        <v>1</v>
      </c>
      <c r="AD167" s="3">
        <f t="shared" si="30"/>
        <v>3.8663991386904177</v>
      </c>
      <c r="AE167" s="3">
        <f t="shared" si="31"/>
        <v>14.568268571987863</v>
      </c>
    </row>
    <row r="168" spans="1:31">
      <c r="A168" t="s">
        <v>161</v>
      </c>
      <c r="C168" s="1">
        <v>5.2485812000000003</v>
      </c>
      <c r="D168" s="1">
        <v>5.1794659000000003</v>
      </c>
      <c r="E168" s="1">
        <v>5.1791236999999999</v>
      </c>
      <c r="F168" s="1">
        <v>5.1791223000000004</v>
      </c>
      <c r="G168" s="1">
        <v>5.1791223000000004</v>
      </c>
      <c r="H168" s="1"/>
      <c r="I168" s="1">
        <v>6.9458900000000004E-2</v>
      </c>
      <c r="J168" s="1">
        <v>3.436E-4</v>
      </c>
      <c r="K168" s="1">
        <v>1.3999999999999999E-6</v>
      </c>
      <c r="L168" s="1">
        <v>0</v>
      </c>
      <c r="M168" s="1">
        <v>0</v>
      </c>
      <c r="N168" s="1"/>
      <c r="O168" s="6">
        <f t="shared" si="22"/>
        <v>1.3411326471282596E-2</v>
      </c>
      <c r="P168" s="6">
        <f t="shared" si="23"/>
        <v>6.634328754893468E-5</v>
      </c>
      <c r="Q168" s="6">
        <f t="shared" si="24"/>
        <v>2.7031607266737063E-7</v>
      </c>
      <c r="R168" s="6">
        <f t="shared" si="25"/>
        <v>0</v>
      </c>
      <c r="S168" s="6">
        <f t="shared" si="26"/>
        <v>0</v>
      </c>
      <c r="T168" s="6"/>
      <c r="U168" s="2">
        <v>76.16</v>
      </c>
      <c r="V168" s="2">
        <v>109.12</v>
      </c>
      <c r="W168" s="2">
        <v>162.25</v>
      </c>
      <c r="X168" s="2">
        <v>1024.6300000000001</v>
      </c>
      <c r="Y168" s="2">
        <v>3349.32</v>
      </c>
      <c r="AA168" s="3">
        <f t="shared" si="27"/>
        <v>0.46939907550077037</v>
      </c>
      <c r="AB168" s="3">
        <f t="shared" si="28"/>
        <v>0.67254237288135599</v>
      </c>
      <c r="AC168" s="3">
        <f t="shared" si="29"/>
        <v>1</v>
      </c>
      <c r="AD168" s="3">
        <f t="shared" si="30"/>
        <v>6.3151309707241916</v>
      </c>
      <c r="AE168" s="3">
        <f t="shared" si="31"/>
        <v>20.64295839753467</v>
      </c>
    </row>
    <row r="169" spans="1:31">
      <c r="A169" t="s">
        <v>162</v>
      </c>
      <c r="C169" s="1">
        <v>5.8326602000000003</v>
      </c>
      <c r="D169" s="1">
        <v>5.7296966999999999</v>
      </c>
      <c r="E169" s="1">
        <v>5.7289762</v>
      </c>
      <c r="F169" s="1">
        <v>5.7289658000000001</v>
      </c>
      <c r="G169" s="1">
        <v>5.7289656999999998</v>
      </c>
      <c r="H169" s="1"/>
      <c r="I169" s="1">
        <v>0.1036945</v>
      </c>
      <c r="J169" s="1">
        <v>7.3099999999999999E-4</v>
      </c>
      <c r="K169" s="1">
        <v>1.0499999999999999E-5</v>
      </c>
      <c r="L169" s="1">
        <v>9.9999999999999995E-8</v>
      </c>
      <c r="M169" s="1">
        <v>0</v>
      </c>
      <c r="N169" s="1"/>
      <c r="O169" s="6">
        <f t="shared" si="22"/>
        <v>1.8100038546224845E-2</v>
      </c>
      <c r="P169" s="6">
        <f t="shared" si="23"/>
        <v>1.2759720310421828E-4</v>
      </c>
      <c r="Q169" s="6">
        <f t="shared" si="24"/>
        <v>1.8327915630564868E-6</v>
      </c>
      <c r="R169" s="6">
        <f t="shared" si="25"/>
        <v>1.7455157743395111E-8</v>
      </c>
      <c r="S169" s="6">
        <f t="shared" si="26"/>
        <v>0</v>
      </c>
      <c r="T169" s="6"/>
      <c r="U169" s="2">
        <v>32.65</v>
      </c>
      <c r="V169" s="2">
        <v>21.87</v>
      </c>
      <c r="W169" s="2">
        <v>23.66</v>
      </c>
      <c r="X169" s="2">
        <v>116.55</v>
      </c>
      <c r="Y169" s="2">
        <v>367.78</v>
      </c>
      <c r="AA169" s="3">
        <f t="shared" si="27"/>
        <v>1.3799661876584952</v>
      </c>
      <c r="AB169" s="3">
        <f t="shared" si="28"/>
        <v>0.92434488588334751</v>
      </c>
      <c r="AC169" s="3">
        <f t="shared" si="29"/>
        <v>1</v>
      </c>
      <c r="AD169" s="3">
        <f t="shared" si="30"/>
        <v>4.9260355029585794</v>
      </c>
      <c r="AE169" s="3">
        <f t="shared" si="31"/>
        <v>15.54437869822485</v>
      </c>
    </row>
    <row r="170" spans="1:31">
      <c r="A170" t="s">
        <v>163</v>
      </c>
      <c r="C170" s="1">
        <v>5.2096252999999999</v>
      </c>
      <c r="D170" s="1">
        <v>5.1348098000000002</v>
      </c>
      <c r="E170" s="1">
        <v>5.1343250999999999</v>
      </c>
      <c r="F170" s="1">
        <v>5.1343236000000001</v>
      </c>
      <c r="G170" s="1">
        <v>5.1343236000000001</v>
      </c>
      <c r="H170" s="1"/>
      <c r="I170" s="1">
        <v>7.5301699999999999E-2</v>
      </c>
      <c r="J170" s="1">
        <v>4.862E-4</v>
      </c>
      <c r="K170" s="1">
        <v>1.5E-6</v>
      </c>
      <c r="L170" s="1">
        <v>0</v>
      </c>
      <c r="M170" s="1">
        <v>0</v>
      </c>
      <c r="N170" s="1"/>
      <c r="O170" s="6">
        <f t="shared" si="22"/>
        <v>1.4666333068683087E-2</v>
      </c>
      <c r="P170" s="6">
        <f t="shared" si="23"/>
        <v>9.4696017991542259E-5</v>
      </c>
      <c r="Q170" s="6">
        <f t="shared" si="24"/>
        <v>2.9215143354034015E-7</v>
      </c>
      <c r="R170" s="6">
        <f t="shared" si="25"/>
        <v>0</v>
      </c>
      <c r="S170" s="6">
        <f t="shared" si="26"/>
        <v>0</v>
      </c>
      <c r="T170" s="6"/>
      <c r="U170" s="2">
        <v>87.69</v>
      </c>
      <c r="V170" s="2">
        <v>75.59</v>
      </c>
      <c r="W170" s="2">
        <v>161.93</v>
      </c>
      <c r="X170" s="2">
        <v>1088.07</v>
      </c>
      <c r="Y170" s="2">
        <v>4498.9799999999996</v>
      </c>
      <c r="AA170" s="3">
        <f t="shared" si="27"/>
        <v>0.54153029086642368</v>
      </c>
      <c r="AB170" s="3">
        <f t="shared" si="28"/>
        <v>0.46680664484653861</v>
      </c>
      <c r="AC170" s="3">
        <f t="shared" si="29"/>
        <v>1</v>
      </c>
      <c r="AD170" s="3">
        <f t="shared" si="30"/>
        <v>6.7193849194096211</v>
      </c>
      <c r="AE170" s="3">
        <f t="shared" si="31"/>
        <v>27.783486691780396</v>
      </c>
    </row>
    <row r="171" spans="1:31">
      <c r="A171" t="s">
        <v>164</v>
      </c>
      <c r="C171" s="1">
        <v>5.8994983999999997</v>
      </c>
      <c r="D171" s="1">
        <v>5.8232569999999999</v>
      </c>
      <c r="E171" s="1">
        <v>5.8232366999999998</v>
      </c>
      <c r="F171" s="1">
        <v>5.8232366999999998</v>
      </c>
      <c r="G171" s="1">
        <v>5.8232366999999998</v>
      </c>
      <c r="H171" s="1"/>
      <c r="I171" s="1">
        <v>7.6261700000000002E-2</v>
      </c>
      <c r="J171" s="1">
        <v>2.0299999999999999E-5</v>
      </c>
      <c r="K171" s="1">
        <v>0</v>
      </c>
      <c r="L171" s="1">
        <v>0</v>
      </c>
      <c r="M171" s="1">
        <v>0</v>
      </c>
      <c r="N171" s="1"/>
      <c r="O171" s="6">
        <f t="shared" si="22"/>
        <v>1.3096101692036665E-2</v>
      </c>
      <c r="P171" s="6">
        <f t="shared" si="23"/>
        <v>3.4860338065941917E-6</v>
      </c>
      <c r="Q171" s="6">
        <f t="shared" si="24"/>
        <v>0</v>
      </c>
      <c r="R171" s="6">
        <f t="shared" si="25"/>
        <v>0</v>
      </c>
      <c r="S171" s="6">
        <f t="shared" si="26"/>
        <v>0</v>
      </c>
      <c r="T171" s="6"/>
      <c r="U171" s="2">
        <v>398.17</v>
      </c>
      <c r="V171" s="2">
        <v>301.23</v>
      </c>
      <c r="W171" s="2">
        <v>707.39</v>
      </c>
      <c r="X171" s="2">
        <v>1739.34</v>
      </c>
      <c r="Y171" s="2"/>
      <c r="AA171" s="3">
        <f t="shared" si="27"/>
        <v>0.56287196595937183</v>
      </c>
      <c r="AB171" s="3">
        <f t="shared" si="28"/>
        <v>0.4258329917018901</v>
      </c>
      <c r="AC171" s="3">
        <f t="shared" si="29"/>
        <v>1</v>
      </c>
      <c r="AD171" s="3">
        <f t="shared" si="30"/>
        <v>2.4588133844131241</v>
      </c>
      <c r="AE171" s="3">
        <f t="shared" si="31"/>
        <v>0</v>
      </c>
    </row>
    <row r="172" spans="1:31">
      <c r="A172" t="s">
        <v>165</v>
      </c>
      <c r="C172" s="1">
        <v>4.7966126999999998</v>
      </c>
      <c r="D172" s="1">
        <v>4.7451622000000002</v>
      </c>
      <c r="E172" s="1">
        <v>4.7448313000000004</v>
      </c>
      <c r="F172" s="1">
        <v>4.7448199000000004</v>
      </c>
      <c r="G172" s="1">
        <v>4.7669040999999996</v>
      </c>
      <c r="H172" s="1"/>
      <c r="I172" s="1">
        <v>2.9708600000000002E-2</v>
      </c>
      <c r="J172" s="1">
        <v>-2.1741900000000002E-2</v>
      </c>
      <c r="K172" s="1">
        <v>-2.20728E-2</v>
      </c>
      <c r="L172" s="1">
        <v>-2.2084199999999998E-2</v>
      </c>
      <c r="M172" s="1">
        <v>0</v>
      </c>
      <c r="N172" s="1"/>
      <c r="O172" s="6">
        <f t="shared" si="22"/>
        <v>6.2322629901449041E-3</v>
      </c>
      <c r="P172" s="6">
        <f t="shared" si="23"/>
        <v>-4.5610105728789473E-3</v>
      </c>
      <c r="Q172" s="6">
        <f t="shared" si="24"/>
        <v>-4.6304266955989317E-3</v>
      </c>
      <c r="R172" s="6">
        <f t="shared" si="25"/>
        <v>-4.6328181848676164E-3</v>
      </c>
      <c r="S172" s="6">
        <f t="shared" si="26"/>
        <v>0</v>
      </c>
      <c r="T172" s="6"/>
      <c r="U172" s="2">
        <v>56.7</v>
      </c>
      <c r="V172" s="2">
        <v>30</v>
      </c>
      <c r="W172" s="2">
        <v>95.03</v>
      </c>
      <c r="X172" s="2">
        <v>138.1</v>
      </c>
      <c r="Y172" s="2"/>
      <c r="AA172" s="3">
        <f t="shared" si="27"/>
        <v>0.59665368830895504</v>
      </c>
      <c r="AB172" s="3">
        <f t="shared" si="28"/>
        <v>0.3156897821740503</v>
      </c>
      <c r="AC172" s="3">
        <f t="shared" si="29"/>
        <v>1</v>
      </c>
      <c r="AD172" s="3">
        <f t="shared" si="30"/>
        <v>1.4532252972745447</v>
      </c>
      <c r="AE172" s="3">
        <f t="shared" si="31"/>
        <v>0</v>
      </c>
    </row>
    <row r="173" spans="1:31">
      <c r="A173" t="s">
        <v>166</v>
      </c>
      <c r="C173" s="1">
        <v>5.9657387000000002</v>
      </c>
      <c r="D173" s="1">
        <v>5.8776592000000001</v>
      </c>
      <c r="E173" s="1">
        <v>5.8776077999999998</v>
      </c>
      <c r="F173" s="1">
        <v>5.8776077999999998</v>
      </c>
      <c r="G173" s="1">
        <v>6.0910048000000003</v>
      </c>
      <c r="H173" s="1"/>
      <c r="I173" s="1">
        <v>-0.12526609999999999</v>
      </c>
      <c r="J173" s="1">
        <v>-0.2133456</v>
      </c>
      <c r="K173" s="1">
        <v>-0.213397</v>
      </c>
      <c r="L173" s="1">
        <v>-0.213397</v>
      </c>
      <c r="M173" s="1">
        <v>0</v>
      </c>
      <c r="N173" s="1"/>
      <c r="O173" s="6">
        <f t="shared" si="22"/>
        <v>-2.0565752960825114E-2</v>
      </c>
      <c r="P173" s="6">
        <f t="shared" si="23"/>
        <v>-3.5026339168210796E-2</v>
      </c>
      <c r="Q173" s="6">
        <f t="shared" si="24"/>
        <v>-3.503477784158042E-2</v>
      </c>
      <c r="R173" s="6">
        <f t="shared" si="25"/>
        <v>-3.503477784158042E-2</v>
      </c>
      <c r="S173" s="6">
        <f t="shared" si="26"/>
        <v>0</v>
      </c>
      <c r="T173" s="6"/>
      <c r="U173" s="2">
        <v>143.44</v>
      </c>
      <c r="V173" s="2">
        <v>113.28</v>
      </c>
      <c r="W173" s="2">
        <v>317.64999999999998</v>
      </c>
      <c r="X173" s="2">
        <v>594.78</v>
      </c>
      <c r="Y173" s="2"/>
      <c r="AA173" s="3">
        <f t="shared" si="27"/>
        <v>0.45156618920195185</v>
      </c>
      <c r="AB173" s="3">
        <f t="shared" si="28"/>
        <v>0.35661892019518343</v>
      </c>
      <c r="AC173" s="3">
        <f t="shared" si="29"/>
        <v>1</v>
      </c>
      <c r="AD173" s="3">
        <f t="shared" si="30"/>
        <v>1.8724382181646466</v>
      </c>
      <c r="AE173" s="3">
        <f t="shared" si="31"/>
        <v>0</v>
      </c>
    </row>
    <row r="174" spans="1:31">
      <c r="A174" t="s">
        <v>167</v>
      </c>
      <c r="C174" s="1">
        <v>5.3878569000000001</v>
      </c>
      <c r="D174" s="1">
        <v>5.3416435</v>
      </c>
      <c r="E174" s="1">
        <v>5.3413915999999997</v>
      </c>
      <c r="F174" s="1">
        <v>5.3413908000000001</v>
      </c>
      <c r="G174" s="1">
        <v>5.3413908000000001</v>
      </c>
      <c r="H174" s="1"/>
      <c r="I174" s="1">
        <v>4.6466100000000003E-2</v>
      </c>
      <c r="J174" s="1">
        <v>2.5270000000000002E-4</v>
      </c>
      <c r="K174" s="1">
        <v>7.9999999999999996E-7</v>
      </c>
      <c r="L174" s="1">
        <v>0</v>
      </c>
      <c r="M174" s="1">
        <v>0</v>
      </c>
      <c r="N174" s="1"/>
      <c r="O174" s="6">
        <f t="shared" si="22"/>
        <v>8.6992511388606884E-3</v>
      </c>
      <c r="P174" s="6">
        <f t="shared" si="23"/>
        <v>4.7309775573807485E-5</v>
      </c>
      <c r="Q174" s="6">
        <f t="shared" si="24"/>
        <v>1.4977372559970709E-7</v>
      </c>
      <c r="R174" s="6">
        <f t="shared" si="25"/>
        <v>0</v>
      </c>
      <c r="S174" s="6">
        <f t="shared" si="26"/>
        <v>0</v>
      </c>
      <c r="T174" s="6"/>
      <c r="U174" s="2">
        <v>131.37</v>
      </c>
      <c r="V174" s="2">
        <v>172.31</v>
      </c>
      <c r="W174" s="2">
        <v>295.49</v>
      </c>
      <c r="X174" s="2">
        <v>932.65</v>
      </c>
      <c r="Y174" s="2">
        <v>3371.58</v>
      </c>
      <c r="AA174" s="3">
        <f t="shared" si="27"/>
        <v>0.44458357304815732</v>
      </c>
      <c r="AB174" s="3">
        <f t="shared" si="28"/>
        <v>0.58313310095096282</v>
      </c>
      <c r="AC174" s="3">
        <f t="shared" si="29"/>
        <v>1</v>
      </c>
      <c r="AD174" s="3">
        <f t="shared" si="30"/>
        <v>3.1562827845273951</v>
      </c>
      <c r="AE174" s="3">
        <f t="shared" si="31"/>
        <v>11.410132322582827</v>
      </c>
    </row>
    <row r="175" spans="1:31">
      <c r="A175" t="s">
        <v>168</v>
      </c>
      <c r="C175" s="1">
        <v>5.0536177999999996</v>
      </c>
      <c r="D175" s="1">
        <v>4.9220553999999996</v>
      </c>
      <c r="E175" s="1">
        <v>4.9140484000000004</v>
      </c>
      <c r="F175" s="1">
        <v>4.9140360999999997</v>
      </c>
      <c r="G175" s="1">
        <v>4.9140360000000003</v>
      </c>
      <c r="H175" s="1"/>
      <c r="I175" s="1">
        <v>0.13958180000000001</v>
      </c>
      <c r="J175" s="1">
        <v>8.0193999999999994E-3</v>
      </c>
      <c r="K175" s="1">
        <v>1.24E-5</v>
      </c>
      <c r="L175" s="1">
        <v>9.9999999999999995E-8</v>
      </c>
      <c r="M175" s="1">
        <v>0</v>
      </c>
      <c r="N175" s="1"/>
      <c r="O175" s="6">
        <f t="shared" si="22"/>
        <v>2.8404716611762713E-2</v>
      </c>
      <c r="P175" s="6">
        <f t="shared" si="23"/>
        <v>1.6319375763628916E-3</v>
      </c>
      <c r="Q175" s="6">
        <f t="shared" si="24"/>
        <v>2.5233840370725813E-6</v>
      </c>
      <c r="R175" s="6">
        <f t="shared" si="25"/>
        <v>2.0349871266714365E-8</v>
      </c>
      <c r="S175" s="6">
        <f t="shared" si="26"/>
        <v>0</v>
      </c>
      <c r="T175" s="6"/>
      <c r="U175" s="2">
        <v>142.47</v>
      </c>
      <c r="V175" s="2">
        <v>69.13</v>
      </c>
      <c r="W175" s="2">
        <v>161.08000000000001</v>
      </c>
      <c r="X175" s="2">
        <v>684.11</v>
      </c>
      <c r="Y175" s="2">
        <v>4277.29</v>
      </c>
      <c r="AA175" s="3">
        <f t="shared" si="27"/>
        <v>0.88446734541842553</v>
      </c>
      <c r="AB175" s="3">
        <f t="shared" si="28"/>
        <v>0.42916563198410723</v>
      </c>
      <c r="AC175" s="3">
        <f t="shared" si="29"/>
        <v>1</v>
      </c>
      <c r="AD175" s="3">
        <f t="shared" si="30"/>
        <v>4.2470201142289543</v>
      </c>
      <c r="AE175" s="3">
        <f t="shared" si="31"/>
        <v>26.553824186739504</v>
      </c>
    </row>
    <row r="176" spans="1:31">
      <c r="A176" t="s">
        <v>169</v>
      </c>
      <c r="C176" s="1">
        <v>6.0987214999999999</v>
      </c>
      <c r="D176" s="1">
        <v>6.0407044000000001</v>
      </c>
      <c r="E176" s="1">
        <v>6.0406649000000003</v>
      </c>
      <c r="F176" s="1">
        <v>6.0406649000000003</v>
      </c>
      <c r="G176" s="1">
        <v>6.0603673000000002</v>
      </c>
      <c r="H176" s="1"/>
      <c r="I176" s="1">
        <v>3.8354199999999998E-2</v>
      </c>
      <c r="J176" s="1">
        <v>-1.9662900000000001E-2</v>
      </c>
      <c r="K176" s="1">
        <v>-1.9702399999999998E-2</v>
      </c>
      <c r="L176" s="1">
        <v>-1.9702399999999998E-2</v>
      </c>
      <c r="M176" s="1">
        <v>0</v>
      </c>
      <c r="N176" s="1"/>
      <c r="O176" s="6">
        <f t="shared" si="22"/>
        <v>6.328692321998371E-3</v>
      </c>
      <c r="P176" s="6">
        <f t="shared" si="23"/>
        <v>-3.2445063189486881E-3</v>
      </c>
      <c r="Q176" s="6">
        <f t="shared" si="24"/>
        <v>-3.2510240757189744E-3</v>
      </c>
      <c r="R176" s="6">
        <f t="shared" si="25"/>
        <v>-3.2510240757189744E-3</v>
      </c>
      <c r="S176" s="6">
        <f t="shared" si="26"/>
        <v>0</v>
      </c>
      <c r="T176" s="6"/>
      <c r="U176" s="2">
        <v>244.57</v>
      </c>
      <c r="V176" s="2">
        <v>222.9</v>
      </c>
      <c r="W176" s="2">
        <v>589.27</v>
      </c>
      <c r="X176" s="2">
        <v>794.36</v>
      </c>
      <c r="Y176" s="2"/>
      <c r="AA176" s="3">
        <f t="shared" si="27"/>
        <v>0.41503894649311862</v>
      </c>
      <c r="AB176" s="3">
        <f t="shared" si="28"/>
        <v>0.37826463251141246</v>
      </c>
      <c r="AC176" s="3">
        <f t="shared" si="29"/>
        <v>1</v>
      </c>
      <c r="AD176" s="3">
        <f t="shared" si="30"/>
        <v>1.348040796239415</v>
      </c>
      <c r="AE176" s="3">
        <f t="shared" si="31"/>
        <v>0</v>
      </c>
    </row>
    <row r="177" spans="1:31">
      <c r="A177" t="s">
        <v>170</v>
      </c>
      <c r="C177" s="1">
        <v>5.6270929000000001</v>
      </c>
      <c r="D177" s="1">
        <v>5.5516943999999997</v>
      </c>
      <c r="E177" s="1">
        <v>5.5516528999999997</v>
      </c>
      <c r="F177" s="1">
        <v>5.5516528999999997</v>
      </c>
      <c r="G177" s="1">
        <v>5.5516528999999997</v>
      </c>
      <c r="H177" s="1"/>
      <c r="I177" s="1">
        <v>7.5439999999999993E-2</v>
      </c>
      <c r="J177" s="1">
        <v>4.1499999999999999E-5</v>
      </c>
      <c r="K177" s="1">
        <v>0</v>
      </c>
      <c r="L177" s="1">
        <v>0</v>
      </c>
      <c r="M177" s="1">
        <v>0</v>
      </c>
      <c r="N177" s="1"/>
      <c r="O177" s="6">
        <f t="shared" si="22"/>
        <v>1.3588745794968557E-2</v>
      </c>
      <c r="P177" s="6">
        <f t="shared" si="23"/>
        <v>7.4752511995121313E-6</v>
      </c>
      <c r="Q177" s="6">
        <f t="shared" si="24"/>
        <v>0</v>
      </c>
      <c r="R177" s="6">
        <f t="shared" si="25"/>
        <v>0</v>
      </c>
      <c r="S177" s="6">
        <f t="shared" si="26"/>
        <v>0</v>
      </c>
      <c r="T177" s="6"/>
      <c r="U177" s="2">
        <v>243.34</v>
      </c>
      <c r="V177" s="2">
        <v>298.89</v>
      </c>
      <c r="W177" s="2">
        <v>645</v>
      </c>
      <c r="X177" s="2">
        <v>1451.54</v>
      </c>
      <c r="Y177" s="2"/>
      <c r="AA177" s="3">
        <f t="shared" si="27"/>
        <v>0.37727131782945739</v>
      </c>
      <c r="AB177" s="3">
        <f t="shared" si="28"/>
        <v>0.46339534883720929</v>
      </c>
      <c r="AC177" s="3">
        <f t="shared" si="29"/>
        <v>1</v>
      </c>
      <c r="AD177" s="3">
        <f t="shared" si="30"/>
        <v>2.2504496124031008</v>
      </c>
      <c r="AE177" s="3">
        <f t="shared" si="31"/>
        <v>0</v>
      </c>
    </row>
    <row r="178" spans="1:31">
      <c r="A178" t="s">
        <v>171</v>
      </c>
      <c r="C178" s="1">
        <v>6.0301447000000001</v>
      </c>
      <c r="D178" s="1">
        <v>5.9997309999999997</v>
      </c>
      <c r="E178" s="1">
        <v>5.9996983000000004</v>
      </c>
      <c r="F178" s="1">
        <v>5.9996983000000004</v>
      </c>
      <c r="G178" s="1">
        <v>6.0361513000000002</v>
      </c>
      <c r="H178" s="1"/>
      <c r="I178" s="1">
        <v>-6.0066E-3</v>
      </c>
      <c r="J178" s="1">
        <v>-3.6420300000000003E-2</v>
      </c>
      <c r="K178" s="1">
        <v>-3.6452999999999999E-2</v>
      </c>
      <c r="L178" s="1">
        <v>-3.6452999999999999E-2</v>
      </c>
      <c r="M178" s="1">
        <v>0</v>
      </c>
      <c r="N178" s="1"/>
      <c r="O178" s="6">
        <f t="shared" si="22"/>
        <v>-9.9510428110044231E-4</v>
      </c>
      <c r="P178" s="6">
        <f t="shared" si="23"/>
        <v>-6.0336956762498646E-3</v>
      </c>
      <c r="Q178" s="6">
        <f t="shared" si="24"/>
        <v>-6.0391130354867009E-3</v>
      </c>
      <c r="R178" s="6">
        <f t="shared" si="25"/>
        <v>-6.0391130354867009E-3</v>
      </c>
      <c r="S178" s="6">
        <f t="shared" si="26"/>
        <v>0</v>
      </c>
      <c r="T178" s="6"/>
      <c r="U178" s="2">
        <v>140.49</v>
      </c>
      <c r="V178" s="2">
        <v>68.66</v>
      </c>
      <c r="W178" s="2">
        <v>164.54</v>
      </c>
      <c r="X178" s="2">
        <v>196.35</v>
      </c>
      <c r="Y178" s="2"/>
      <c r="AA178" s="3">
        <f t="shared" si="27"/>
        <v>0.8538349337547102</v>
      </c>
      <c r="AB178" s="3">
        <f t="shared" si="28"/>
        <v>0.41728455086908961</v>
      </c>
      <c r="AC178" s="3">
        <f t="shared" si="29"/>
        <v>1</v>
      </c>
      <c r="AD178" s="3">
        <f t="shared" si="30"/>
        <v>1.1933268506138326</v>
      </c>
      <c r="AE178" s="3">
        <f t="shared" si="31"/>
        <v>0</v>
      </c>
    </row>
    <row r="179" spans="1:31">
      <c r="A179" t="s">
        <v>172</v>
      </c>
      <c r="C179" s="1">
        <v>5.9005405</v>
      </c>
      <c r="D179" s="1">
        <v>5.8274860000000004</v>
      </c>
      <c r="E179" s="1">
        <v>5.8274413999999997</v>
      </c>
      <c r="F179" s="1">
        <v>5.8274413999999997</v>
      </c>
      <c r="G179" s="1">
        <v>5.8274413999999997</v>
      </c>
      <c r="H179" s="1"/>
      <c r="I179" s="1">
        <v>7.30991E-2</v>
      </c>
      <c r="J179" s="1">
        <v>4.46E-5</v>
      </c>
      <c r="K179" s="1">
        <v>0</v>
      </c>
      <c r="L179" s="1">
        <v>0</v>
      </c>
      <c r="M179" s="1">
        <v>0</v>
      </c>
      <c r="N179" s="1"/>
      <c r="O179" s="6">
        <f t="shared" si="22"/>
        <v>1.2543944242837004E-2</v>
      </c>
      <c r="P179" s="6">
        <f t="shared" si="23"/>
        <v>7.653444614646833E-6</v>
      </c>
      <c r="Q179" s="6">
        <f t="shared" si="24"/>
        <v>0</v>
      </c>
      <c r="R179" s="6">
        <f t="shared" si="25"/>
        <v>0</v>
      </c>
      <c r="S179" s="6">
        <f t="shared" si="26"/>
        <v>0</v>
      </c>
      <c r="T179" s="6"/>
      <c r="U179" s="2">
        <v>113.11</v>
      </c>
      <c r="V179" s="2">
        <v>99.4</v>
      </c>
      <c r="W179" s="2">
        <v>236.65</v>
      </c>
      <c r="X179" s="2">
        <v>449.56</v>
      </c>
      <c r="Y179" s="2">
        <v>3077.95</v>
      </c>
      <c r="AA179" s="3">
        <f t="shared" si="27"/>
        <v>0.47796323684766534</v>
      </c>
      <c r="AB179" s="3">
        <f t="shared" si="28"/>
        <v>0.42002957954785547</v>
      </c>
      <c r="AC179" s="3">
        <f t="shared" si="29"/>
        <v>1</v>
      </c>
      <c r="AD179" s="3">
        <f t="shared" si="30"/>
        <v>1.8996830762729768</v>
      </c>
      <c r="AE179" s="3">
        <f t="shared" si="31"/>
        <v>13.00633847454046</v>
      </c>
    </row>
    <row r="180" spans="1:31">
      <c r="A180" t="s">
        <v>173</v>
      </c>
      <c r="C180" s="1">
        <v>5.2138273000000002</v>
      </c>
      <c r="D180" s="1">
        <v>5.1663180000000004</v>
      </c>
      <c r="E180" s="1">
        <v>5.1662793000000002</v>
      </c>
      <c r="F180" s="1">
        <v>5.1662793000000002</v>
      </c>
      <c r="G180" s="1">
        <v>5.1662793000000002</v>
      </c>
      <c r="H180" s="1"/>
      <c r="I180" s="1">
        <v>4.7548E-2</v>
      </c>
      <c r="J180" s="1">
        <v>3.8699999999999999E-5</v>
      </c>
      <c r="K180" s="1">
        <v>0</v>
      </c>
      <c r="L180" s="1">
        <v>0</v>
      </c>
      <c r="M180" s="1">
        <v>0</v>
      </c>
      <c r="N180" s="1"/>
      <c r="O180" s="6">
        <f t="shared" si="22"/>
        <v>9.2035287368222619E-3</v>
      </c>
      <c r="P180" s="6">
        <f t="shared" si="23"/>
        <v>7.4908842036472934E-6</v>
      </c>
      <c r="Q180" s="6">
        <f t="shared" si="24"/>
        <v>0</v>
      </c>
      <c r="R180" s="6">
        <f t="shared" si="25"/>
        <v>0</v>
      </c>
      <c r="S180" s="6">
        <f t="shared" si="26"/>
        <v>0</v>
      </c>
      <c r="T180" s="6"/>
      <c r="U180" s="2">
        <v>49.08</v>
      </c>
      <c r="V180" s="2">
        <v>73.98</v>
      </c>
      <c r="W180" s="2">
        <v>91.27</v>
      </c>
      <c r="X180" s="2">
        <v>403.96</v>
      </c>
      <c r="Y180" s="2">
        <v>1609.65</v>
      </c>
      <c r="AA180" s="3">
        <f t="shared" si="27"/>
        <v>0.53774515174756221</v>
      </c>
      <c r="AB180" s="3">
        <f t="shared" si="28"/>
        <v>0.81056206858770685</v>
      </c>
      <c r="AC180" s="3">
        <f t="shared" si="29"/>
        <v>1</v>
      </c>
      <c r="AD180" s="3">
        <f t="shared" si="30"/>
        <v>4.4259888243672618</v>
      </c>
      <c r="AE180" s="3">
        <f t="shared" si="31"/>
        <v>17.636134545852965</v>
      </c>
    </row>
    <row r="181" spans="1:31">
      <c r="A181" t="s">
        <v>174</v>
      </c>
      <c r="C181" s="1">
        <v>4.8583672</v>
      </c>
      <c r="D181" s="1">
        <v>4.7397111000000001</v>
      </c>
      <c r="E181" s="1">
        <v>4.7393765999999999</v>
      </c>
      <c r="F181" s="1">
        <v>4.739376</v>
      </c>
      <c r="G181" s="1">
        <v>4.739376</v>
      </c>
      <c r="H181" s="1"/>
      <c r="I181" s="1">
        <v>0.11899120000000001</v>
      </c>
      <c r="J181" s="1">
        <v>3.3510000000000001E-4</v>
      </c>
      <c r="K181" s="1">
        <v>5.9999999999999997E-7</v>
      </c>
      <c r="L181" s="1">
        <v>0</v>
      </c>
      <c r="M181" s="1">
        <v>0</v>
      </c>
      <c r="N181" s="1"/>
      <c r="O181" s="6">
        <f t="shared" si="22"/>
        <v>2.5106933908598941E-2</v>
      </c>
      <c r="P181" s="6">
        <f t="shared" si="23"/>
        <v>7.0705510598863654E-5</v>
      </c>
      <c r="Q181" s="6">
        <f t="shared" si="24"/>
        <v>1.2659894467119721E-7</v>
      </c>
      <c r="R181" s="6">
        <f t="shared" si="25"/>
        <v>0</v>
      </c>
      <c r="S181" s="6">
        <f t="shared" si="26"/>
        <v>0</v>
      </c>
      <c r="T181" s="6"/>
      <c r="U181" s="2">
        <v>14.55</v>
      </c>
      <c r="V181" s="2">
        <v>16.02</v>
      </c>
      <c r="W181" s="2">
        <v>27.4</v>
      </c>
      <c r="X181" s="2">
        <v>145.03</v>
      </c>
      <c r="Y181" s="2">
        <v>567.92999999999995</v>
      </c>
      <c r="AA181" s="3">
        <f t="shared" si="27"/>
        <v>0.53102189781021902</v>
      </c>
      <c r="AB181" s="3">
        <f t="shared" si="28"/>
        <v>0.58467153284671536</v>
      </c>
      <c r="AC181" s="3">
        <f t="shared" si="29"/>
        <v>1</v>
      </c>
      <c r="AD181" s="3">
        <f t="shared" si="30"/>
        <v>5.2930656934306572</v>
      </c>
      <c r="AE181" s="3">
        <f t="shared" si="31"/>
        <v>20.727372262773724</v>
      </c>
    </row>
    <row r="182" spans="1:31">
      <c r="A182" t="s">
        <v>175</v>
      </c>
      <c r="C182" s="1">
        <v>5.1960005999999996</v>
      </c>
      <c r="D182" s="1">
        <v>5.1325374999999998</v>
      </c>
      <c r="E182" s="1">
        <v>5.1321059</v>
      </c>
      <c r="F182" s="1">
        <v>5.1321051999999998</v>
      </c>
      <c r="G182" s="1">
        <v>5.1321051999999998</v>
      </c>
      <c r="H182" s="1"/>
      <c r="I182" s="1">
        <v>6.3895400000000005E-2</v>
      </c>
      <c r="J182" s="1">
        <v>4.3229999999999999E-4</v>
      </c>
      <c r="K182" s="1">
        <v>6.9999999999999997E-7</v>
      </c>
      <c r="L182" s="1">
        <v>0</v>
      </c>
      <c r="M182" s="1">
        <v>0</v>
      </c>
      <c r="N182" s="1"/>
      <c r="O182" s="6">
        <f t="shared" si="22"/>
        <v>1.2450134498412075E-2</v>
      </c>
      <c r="P182" s="6">
        <f t="shared" si="23"/>
        <v>8.4234438530215633E-5</v>
      </c>
      <c r="Q182" s="6">
        <f t="shared" si="24"/>
        <v>1.3639626872808453E-7</v>
      </c>
      <c r="R182" s="6">
        <f t="shared" si="25"/>
        <v>0</v>
      </c>
      <c r="S182" s="6">
        <f t="shared" si="26"/>
        <v>0</v>
      </c>
      <c r="T182" s="6"/>
      <c r="U182" s="2">
        <v>302.04000000000002</v>
      </c>
      <c r="V182" s="2">
        <v>204.49</v>
      </c>
      <c r="W182" s="2">
        <v>334.83</v>
      </c>
      <c r="X182" s="2">
        <v>1472.05</v>
      </c>
      <c r="Y182" s="2"/>
      <c r="AA182" s="3">
        <f t="shared" si="27"/>
        <v>0.90206970701550049</v>
      </c>
      <c r="AB182" s="3">
        <f t="shared" si="28"/>
        <v>0.6107278320341667</v>
      </c>
      <c r="AC182" s="3">
        <f t="shared" si="29"/>
        <v>1</v>
      </c>
      <c r="AD182" s="3">
        <f t="shared" si="30"/>
        <v>4.3964101185676316</v>
      </c>
      <c r="AE182" s="3">
        <f t="shared" si="31"/>
        <v>0</v>
      </c>
    </row>
    <row r="183" spans="1:31">
      <c r="A183" t="s">
        <v>176</v>
      </c>
      <c r="C183" s="1">
        <v>5.0120244999999999</v>
      </c>
      <c r="D183" s="1">
        <v>4.9561479000000004</v>
      </c>
      <c r="E183" s="1">
        <v>4.9561316</v>
      </c>
      <c r="F183" s="1">
        <v>4.9561316</v>
      </c>
      <c r="G183" s="1">
        <v>4.9561316</v>
      </c>
      <c r="H183" s="1"/>
      <c r="I183" s="1">
        <v>5.5892900000000002E-2</v>
      </c>
      <c r="J183" s="1">
        <v>1.63E-5</v>
      </c>
      <c r="K183" s="1">
        <v>0</v>
      </c>
      <c r="L183" s="1">
        <v>0</v>
      </c>
      <c r="M183" s="1">
        <v>0</v>
      </c>
      <c r="N183" s="1"/>
      <c r="O183" s="6">
        <f t="shared" si="22"/>
        <v>1.1277525399043076E-2</v>
      </c>
      <c r="P183" s="6">
        <f t="shared" si="23"/>
        <v>3.288855364534711E-6</v>
      </c>
      <c r="Q183" s="6">
        <f t="shared" si="24"/>
        <v>0</v>
      </c>
      <c r="R183" s="6">
        <f t="shared" si="25"/>
        <v>0</v>
      </c>
      <c r="S183" s="6">
        <f t="shared" si="26"/>
        <v>0</v>
      </c>
      <c r="T183" s="6"/>
      <c r="U183" s="2">
        <v>51.26</v>
      </c>
      <c r="V183" s="2">
        <v>54.2</v>
      </c>
      <c r="W183" s="2">
        <v>93.11</v>
      </c>
      <c r="X183" s="2">
        <v>275.81</v>
      </c>
      <c r="Y183" s="2">
        <v>1882.43</v>
      </c>
      <c r="AA183" s="3">
        <f t="shared" si="27"/>
        <v>0.55053162925571908</v>
      </c>
      <c r="AB183" s="3">
        <f t="shared" si="28"/>
        <v>0.58210718504994097</v>
      </c>
      <c r="AC183" s="3">
        <f t="shared" si="29"/>
        <v>1</v>
      </c>
      <c r="AD183" s="3">
        <f t="shared" si="30"/>
        <v>2.9621952529266458</v>
      </c>
      <c r="AE183" s="3">
        <f t="shared" si="31"/>
        <v>20.217269895822145</v>
      </c>
    </row>
    <row r="184" spans="1:31">
      <c r="A184" t="s">
        <v>177</v>
      </c>
      <c r="C184" s="1">
        <v>5.1085938000000004</v>
      </c>
      <c r="D184" s="1">
        <v>5.0133903999999996</v>
      </c>
      <c r="E184" s="1">
        <v>4.9679019999999996</v>
      </c>
      <c r="F184" s="1">
        <v>4.9678867000000002</v>
      </c>
      <c r="G184" s="1">
        <v>4.9678865999999999</v>
      </c>
      <c r="H184" s="1"/>
      <c r="I184" s="1">
        <v>0.1407072</v>
      </c>
      <c r="J184" s="1">
        <v>4.5503799999999997E-2</v>
      </c>
      <c r="K184" s="1">
        <v>1.5400000000000002E-5</v>
      </c>
      <c r="L184" s="1">
        <v>9.9999999999999995E-8</v>
      </c>
      <c r="M184" s="1">
        <v>0</v>
      </c>
      <c r="N184" s="1"/>
      <c r="O184" s="6">
        <f t="shared" si="22"/>
        <v>2.8323351825301327E-2</v>
      </c>
      <c r="P184" s="6">
        <f t="shared" si="23"/>
        <v>9.1595891097836241E-3</v>
      </c>
      <c r="Q184" s="6">
        <f t="shared" si="24"/>
        <v>3.0999097282132006E-6</v>
      </c>
      <c r="R184" s="6">
        <f t="shared" si="25"/>
        <v>2.0129283949436364E-8</v>
      </c>
      <c r="S184" s="6">
        <f t="shared" si="26"/>
        <v>0</v>
      </c>
      <c r="T184" s="6"/>
      <c r="U184" s="2">
        <v>32.270000000000003</v>
      </c>
      <c r="V184" s="2">
        <v>18.2</v>
      </c>
      <c r="W184" s="2">
        <v>25.56</v>
      </c>
      <c r="X184" s="2">
        <v>89.91</v>
      </c>
      <c r="Y184" s="2">
        <v>407.04</v>
      </c>
      <c r="AA184" s="3">
        <f t="shared" si="27"/>
        <v>1.2625195618153366</v>
      </c>
      <c r="AB184" s="3">
        <f t="shared" si="28"/>
        <v>0.71205007824726141</v>
      </c>
      <c r="AC184" s="3">
        <f t="shared" si="29"/>
        <v>1</v>
      </c>
      <c r="AD184" s="3">
        <f t="shared" si="30"/>
        <v>3.517605633802817</v>
      </c>
      <c r="AE184" s="3">
        <f t="shared" si="31"/>
        <v>15.924882629107984</v>
      </c>
    </row>
    <row r="185" spans="1:31">
      <c r="A185" t="s">
        <v>178</v>
      </c>
      <c r="C185" s="1">
        <v>5.1079979</v>
      </c>
      <c r="D185" s="1">
        <v>5.0163652000000001</v>
      </c>
      <c r="E185" s="1">
        <v>5.0160020000000003</v>
      </c>
      <c r="F185" s="1">
        <v>5.0159978000000001</v>
      </c>
      <c r="G185" s="1">
        <v>5.1152465999999999</v>
      </c>
      <c r="H185" s="1"/>
      <c r="I185" s="1">
        <v>-7.2487000000000003E-3</v>
      </c>
      <c r="J185" s="1">
        <v>-9.8881399999999994E-2</v>
      </c>
      <c r="K185" s="1">
        <v>-9.9244600000000002E-2</v>
      </c>
      <c r="L185" s="1">
        <v>-9.9248799999999998E-2</v>
      </c>
      <c r="M185" s="1">
        <v>0</v>
      </c>
      <c r="N185" s="1"/>
      <c r="O185" s="6">
        <f t="shared" si="22"/>
        <v>-1.417077331130038E-3</v>
      </c>
      <c r="P185" s="6">
        <f t="shared" si="23"/>
        <v>-1.9330720047788116E-2</v>
      </c>
      <c r="Q185" s="6">
        <f t="shared" si="24"/>
        <v>-1.9401723467251806E-2</v>
      </c>
      <c r="R185" s="6">
        <f t="shared" si="25"/>
        <v>-1.9402544542036351E-2</v>
      </c>
      <c r="S185" s="6">
        <f t="shared" si="26"/>
        <v>0</v>
      </c>
      <c r="T185" s="6"/>
      <c r="U185" s="2">
        <v>119.05</v>
      </c>
      <c r="V185" s="2">
        <v>88.29</v>
      </c>
      <c r="W185" s="2">
        <v>132.59</v>
      </c>
      <c r="X185" s="2">
        <v>294.39999999999998</v>
      </c>
      <c r="Y185" s="2"/>
      <c r="AA185" s="3">
        <f t="shared" si="27"/>
        <v>0.89788068481785954</v>
      </c>
      <c r="AB185" s="3">
        <f t="shared" si="28"/>
        <v>0.66588732181914179</v>
      </c>
      <c r="AC185" s="3">
        <f t="shared" si="29"/>
        <v>1</v>
      </c>
      <c r="AD185" s="3">
        <f t="shared" si="30"/>
        <v>2.2203786107549588</v>
      </c>
      <c r="AE185" s="3">
        <f t="shared" si="31"/>
        <v>0</v>
      </c>
    </row>
    <row r="186" spans="1:31">
      <c r="A186" t="s">
        <v>179</v>
      </c>
      <c r="C186" s="1">
        <v>6.1474269000000001</v>
      </c>
      <c r="D186" s="1">
        <v>6.0673377000000004</v>
      </c>
      <c r="E186" s="1">
        <v>6.0673013999999998</v>
      </c>
      <c r="F186" s="1">
        <v>6.0673013999999998</v>
      </c>
      <c r="G186" s="1">
        <v>6.1706526000000004</v>
      </c>
      <c r="H186" s="1"/>
      <c r="I186" s="1">
        <v>-2.3225699999999998E-2</v>
      </c>
      <c r="J186" s="1">
        <v>-0.1033149</v>
      </c>
      <c r="K186" s="1">
        <v>-0.1033512</v>
      </c>
      <c r="L186" s="1">
        <v>-0.1033512</v>
      </c>
      <c r="M186" s="1">
        <v>0</v>
      </c>
      <c r="N186" s="1"/>
      <c r="O186" s="6">
        <f t="shared" si="22"/>
        <v>-3.7638968688660252E-3</v>
      </c>
      <c r="P186" s="6">
        <f t="shared" si="23"/>
        <v>-1.6742945470629798E-2</v>
      </c>
      <c r="Q186" s="6">
        <f t="shared" si="24"/>
        <v>-1.6748828154740068E-2</v>
      </c>
      <c r="R186" s="6">
        <f t="shared" si="25"/>
        <v>-1.6748828154740068E-2</v>
      </c>
      <c r="S186" s="6">
        <f t="shared" si="26"/>
        <v>0</v>
      </c>
      <c r="T186" s="6"/>
      <c r="U186" s="2">
        <v>552.16999999999996</v>
      </c>
      <c r="V186" s="2">
        <v>478.24</v>
      </c>
      <c r="W186" s="2">
        <v>1326.56</v>
      </c>
      <c r="X186" s="2">
        <v>3039.93</v>
      </c>
      <c r="Y186" s="2"/>
      <c r="AA186" s="3">
        <f t="shared" si="27"/>
        <v>0.41624200940779155</v>
      </c>
      <c r="AB186" s="3">
        <f t="shared" si="28"/>
        <v>0.36051139790133885</v>
      </c>
      <c r="AC186" s="3">
        <f t="shared" si="29"/>
        <v>1</v>
      </c>
      <c r="AD186" s="3">
        <f t="shared" si="30"/>
        <v>2.2915887709564586</v>
      </c>
      <c r="AE186" s="3">
        <f t="shared" si="31"/>
        <v>0</v>
      </c>
    </row>
    <row r="187" spans="1:31">
      <c r="A187" t="s">
        <v>180</v>
      </c>
      <c r="C187" s="1">
        <v>5.3985903999999998</v>
      </c>
      <c r="D187" s="1">
        <v>5.2626736000000003</v>
      </c>
      <c r="E187" s="1">
        <v>5.2621633000000001</v>
      </c>
      <c r="F187" s="1">
        <v>5.2621411</v>
      </c>
      <c r="G187" s="1">
        <v>5.2621408000000001</v>
      </c>
      <c r="H187" s="1"/>
      <c r="I187" s="1">
        <v>0.1364496</v>
      </c>
      <c r="J187" s="1">
        <v>5.3280000000000005E-4</v>
      </c>
      <c r="K187" s="1">
        <v>2.2500000000000001E-5</v>
      </c>
      <c r="L187" s="1">
        <v>2.9999999999999999E-7</v>
      </c>
      <c r="M187" s="1">
        <v>0</v>
      </c>
      <c r="N187" s="1"/>
      <c r="O187" s="6">
        <f t="shared" si="22"/>
        <v>2.5930435004703791E-2</v>
      </c>
      <c r="P187" s="6">
        <f t="shared" si="23"/>
        <v>1.0125156666275445E-4</v>
      </c>
      <c r="Q187" s="6">
        <f t="shared" si="24"/>
        <v>4.2758262948798331E-6</v>
      </c>
      <c r="R187" s="6">
        <f t="shared" si="25"/>
        <v>5.7011017265064438E-8</v>
      </c>
      <c r="S187" s="6">
        <f t="shared" si="26"/>
        <v>0</v>
      </c>
      <c r="T187" s="6"/>
      <c r="U187" s="2">
        <v>471.83</v>
      </c>
      <c r="V187" s="2">
        <v>250.63</v>
      </c>
      <c r="W187" s="2">
        <v>930.98</v>
      </c>
      <c r="X187" s="2">
        <v>2372.4299999999998</v>
      </c>
      <c r="Y187" s="2">
        <v>7938.59</v>
      </c>
      <c r="AA187" s="3">
        <f t="shared" si="27"/>
        <v>0.50681002814238751</v>
      </c>
      <c r="AB187" s="3">
        <f t="shared" si="28"/>
        <v>0.26921093901050502</v>
      </c>
      <c r="AC187" s="3">
        <f t="shared" si="29"/>
        <v>1</v>
      </c>
      <c r="AD187" s="3">
        <f t="shared" si="30"/>
        <v>2.5483146791552986</v>
      </c>
      <c r="AE187" s="3">
        <f t="shared" si="31"/>
        <v>8.5271326988764535</v>
      </c>
    </row>
    <row r="188" spans="1:31">
      <c r="A188" t="s">
        <v>181</v>
      </c>
      <c r="C188" s="1">
        <v>5.6817726000000004</v>
      </c>
      <c r="D188" s="1">
        <v>5.6196650999999997</v>
      </c>
      <c r="E188" s="1">
        <v>5.6196286999999998</v>
      </c>
      <c r="F188" s="1">
        <v>5.6196286999999998</v>
      </c>
      <c r="G188" s="1">
        <v>5.6196286999999998</v>
      </c>
      <c r="H188" s="1"/>
      <c r="I188" s="1">
        <v>6.2143900000000002E-2</v>
      </c>
      <c r="J188" s="1">
        <v>3.6399999999999997E-5</v>
      </c>
      <c r="K188" s="1">
        <v>0</v>
      </c>
      <c r="L188" s="1">
        <v>0</v>
      </c>
      <c r="M188" s="1">
        <v>0</v>
      </c>
      <c r="N188" s="1"/>
      <c r="O188" s="6">
        <f t="shared" si="22"/>
        <v>1.1058364051703275E-2</v>
      </c>
      <c r="P188" s="6">
        <f t="shared" si="23"/>
        <v>6.4772962669224032E-6</v>
      </c>
      <c r="Q188" s="6">
        <f t="shared" si="24"/>
        <v>0</v>
      </c>
      <c r="R188" s="6">
        <f t="shared" si="25"/>
        <v>0</v>
      </c>
      <c r="S188" s="6">
        <f t="shared" si="26"/>
        <v>0</v>
      </c>
      <c r="T188" s="6"/>
      <c r="U188" s="2">
        <v>137.07</v>
      </c>
      <c r="V188" s="2">
        <v>65.3</v>
      </c>
      <c r="W188" s="2">
        <v>194.75</v>
      </c>
      <c r="X188" s="2">
        <v>950.77</v>
      </c>
      <c r="Y188" s="2">
        <v>3838.21</v>
      </c>
      <c r="AA188" s="3">
        <f t="shared" si="27"/>
        <v>0.70382541720154035</v>
      </c>
      <c r="AB188" s="3">
        <f t="shared" si="28"/>
        <v>0.33530166880616175</v>
      </c>
      <c r="AC188" s="3">
        <f t="shared" si="29"/>
        <v>1</v>
      </c>
      <c r="AD188" s="3">
        <f t="shared" si="30"/>
        <v>4.8820025673940952</v>
      </c>
      <c r="AE188" s="3">
        <f t="shared" si="31"/>
        <v>19.708395378690629</v>
      </c>
    </row>
    <row r="189" spans="1:31">
      <c r="A189" t="s">
        <v>182</v>
      </c>
      <c r="C189" s="1">
        <v>5.8058281999999997</v>
      </c>
      <c r="D189" s="1">
        <v>5.7318442999999997</v>
      </c>
      <c r="E189" s="1">
        <v>5.7317043999999999</v>
      </c>
      <c r="F189" s="1">
        <v>5.7317043999999999</v>
      </c>
      <c r="G189" s="1">
        <v>5.7317043999999999</v>
      </c>
      <c r="H189" s="1"/>
      <c r="I189" s="1">
        <v>7.4123800000000004E-2</v>
      </c>
      <c r="J189" s="1">
        <v>1.3990000000000001E-4</v>
      </c>
      <c r="K189" s="1">
        <v>0</v>
      </c>
      <c r="L189" s="1">
        <v>0</v>
      </c>
      <c r="M189" s="1">
        <v>0</v>
      </c>
      <c r="N189" s="1"/>
      <c r="O189" s="6">
        <f t="shared" si="22"/>
        <v>1.2932244028495259E-2</v>
      </c>
      <c r="P189" s="6">
        <f t="shared" si="23"/>
        <v>2.4408097528546661E-5</v>
      </c>
      <c r="Q189" s="6">
        <f t="shared" si="24"/>
        <v>0</v>
      </c>
      <c r="R189" s="6">
        <f t="shared" si="25"/>
        <v>0</v>
      </c>
      <c r="S189" s="6">
        <f t="shared" si="26"/>
        <v>0</v>
      </c>
      <c r="T189" s="6"/>
      <c r="U189" s="2">
        <v>51.9</v>
      </c>
      <c r="V189" s="2">
        <v>53.79</v>
      </c>
      <c r="W189" s="2">
        <v>52.77</v>
      </c>
      <c r="X189" s="2">
        <v>157.91999999999999</v>
      </c>
      <c r="Y189" s="2">
        <v>520.01</v>
      </c>
      <c r="AA189" s="3">
        <f t="shared" si="27"/>
        <v>0.9835133598635587</v>
      </c>
      <c r="AB189" s="3">
        <f t="shared" si="28"/>
        <v>1.0193291642978966</v>
      </c>
      <c r="AC189" s="3">
        <f t="shared" si="29"/>
        <v>1</v>
      </c>
      <c r="AD189" s="3">
        <f t="shared" si="30"/>
        <v>2.9926094371802154</v>
      </c>
      <c r="AE189" s="3">
        <f t="shared" si="31"/>
        <v>9.8542732613227209</v>
      </c>
    </row>
    <row r="190" spans="1:31">
      <c r="A190" t="s">
        <v>183</v>
      </c>
      <c r="C190" s="1">
        <v>5.6527168999999997</v>
      </c>
      <c r="D190" s="1">
        <v>5.6107092999999999</v>
      </c>
      <c r="E190" s="1">
        <v>5.6106901000000002</v>
      </c>
      <c r="F190" s="1">
        <v>5.6106901000000002</v>
      </c>
      <c r="G190" s="1">
        <v>5.6106901000000002</v>
      </c>
      <c r="H190" s="1"/>
      <c r="I190" s="1">
        <v>4.2026800000000003E-2</v>
      </c>
      <c r="J190" s="1">
        <v>1.9199999999999999E-5</v>
      </c>
      <c r="K190" s="1">
        <v>0</v>
      </c>
      <c r="L190" s="1">
        <v>0</v>
      </c>
      <c r="M190" s="1">
        <v>0</v>
      </c>
      <c r="N190" s="1"/>
      <c r="O190" s="6">
        <f t="shared" si="22"/>
        <v>7.4904867763058236E-3</v>
      </c>
      <c r="P190" s="6">
        <f t="shared" si="23"/>
        <v>3.4220389395593241E-6</v>
      </c>
      <c r="Q190" s="6">
        <f t="shared" si="24"/>
        <v>0</v>
      </c>
      <c r="R190" s="6">
        <f t="shared" si="25"/>
        <v>0</v>
      </c>
      <c r="S190" s="6">
        <f t="shared" si="26"/>
        <v>0</v>
      </c>
      <c r="T190" s="6"/>
      <c r="U190" s="2">
        <v>63.55</v>
      </c>
      <c r="V190" s="2">
        <v>79.430000000000007</v>
      </c>
      <c r="W190" s="2">
        <v>92.42</v>
      </c>
      <c r="X190" s="2">
        <v>310.42</v>
      </c>
      <c r="Y190" s="2">
        <v>1307.98</v>
      </c>
      <c r="AA190" s="3">
        <f t="shared" si="27"/>
        <v>0.68762172689893963</v>
      </c>
      <c r="AB190" s="3">
        <f t="shared" si="28"/>
        <v>0.85944600735771481</v>
      </c>
      <c r="AC190" s="3">
        <f t="shared" si="29"/>
        <v>1</v>
      </c>
      <c r="AD190" s="3">
        <f t="shared" si="30"/>
        <v>3.358796797230037</v>
      </c>
      <c r="AE190" s="3">
        <f t="shared" si="31"/>
        <v>14.152564380004328</v>
      </c>
    </row>
    <row r="191" spans="1:31">
      <c r="A191" t="s">
        <v>184</v>
      </c>
      <c r="C191" s="1">
        <v>4.9057867999999996</v>
      </c>
      <c r="D191" s="1">
        <v>4.8436095999999997</v>
      </c>
      <c r="E191" s="1">
        <v>4.8435927000000003</v>
      </c>
      <c r="F191" s="1">
        <v>4.8435927000000003</v>
      </c>
      <c r="G191" s="1">
        <v>4.8435927000000003</v>
      </c>
      <c r="H191" s="1"/>
      <c r="I191" s="1">
        <v>6.2194100000000002E-2</v>
      </c>
      <c r="J191" s="1">
        <v>1.6900000000000001E-5</v>
      </c>
      <c r="K191" s="1">
        <v>0</v>
      </c>
      <c r="L191" s="1">
        <v>0</v>
      </c>
      <c r="M191" s="1">
        <v>0</v>
      </c>
      <c r="N191" s="1"/>
      <c r="O191" s="6">
        <f t="shared" si="22"/>
        <v>1.2840489250881892E-2</v>
      </c>
      <c r="P191" s="6">
        <f t="shared" si="23"/>
        <v>3.4891455675040553E-6</v>
      </c>
      <c r="Q191" s="6">
        <f t="shared" si="24"/>
        <v>0</v>
      </c>
      <c r="R191" s="6">
        <f t="shared" si="25"/>
        <v>0</v>
      </c>
      <c r="S191" s="6">
        <f t="shared" si="26"/>
        <v>0</v>
      </c>
      <c r="T191" s="6"/>
      <c r="U191" s="2">
        <v>83.25</v>
      </c>
      <c r="V191" s="2">
        <v>45.28</v>
      </c>
      <c r="W191" s="2">
        <v>141.88</v>
      </c>
      <c r="X191" s="2">
        <v>315.94</v>
      </c>
      <c r="Y191" s="2">
        <v>1174.54</v>
      </c>
      <c r="AA191" s="3">
        <f t="shared" si="27"/>
        <v>0.58676346208063157</v>
      </c>
      <c r="AB191" s="3">
        <f t="shared" si="28"/>
        <v>0.31914293769382579</v>
      </c>
      <c r="AC191" s="3">
        <f t="shared" si="29"/>
        <v>1</v>
      </c>
      <c r="AD191" s="3">
        <f t="shared" si="30"/>
        <v>2.2268113899069637</v>
      </c>
      <c r="AE191" s="3">
        <f t="shared" si="31"/>
        <v>8.2784042853115309</v>
      </c>
    </row>
    <row r="192" spans="1:31">
      <c r="A192" t="s">
        <v>185</v>
      </c>
      <c r="C192" s="1">
        <v>5.1745317999999996</v>
      </c>
      <c r="D192" s="1">
        <v>5.1271336999999999</v>
      </c>
      <c r="E192" s="1">
        <v>5.1266056999999998</v>
      </c>
      <c r="F192" s="1">
        <v>5.1265969</v>
      </c>
      <c r="G192" s="1">
        <v>5.1265969</v>
      </c>
      <c r="H192" s="1"/>
      <c r="I192" s="1">
        <v>4.7934900000000003E-2</v>
      </c>
      <c r="J192" s="1">
        <v>5.3680000000000004E-4</v>
      </c>
      <c r="K192" s="1">
        <v>8.8000000000000004E-6</v>
      </c>
      <c r="L192" s="1">
        <v>0</v>
      </c>
      <c r="M192" s="1">
        <v>0</v>
      </c>
      <c r="N192" s="1"/>
      <c r="O192" s="6">
        <f t="shared" si="22"/>
        <v>9.3502377766428255E-3</v>
      </c>
      <c r="P192" s="6">
        <f t="shared" si="23"/>
        <v>1.0470883716252394E-4</v>
      </c>
      <c r="Q192" s="6">
        <f t="shared" si="24"/>
        <v>1.7165383141397368E-6</v>
      </c>
      <c r="R192" s="6">
        <f t="shared" si="25"/>
        <v>0</v>
      </c>
      <c r="S192" s="6">
        <f t="shared" si="26"/>
        <v>0</v>
      </c>
      <c r="T192" s="6"/>
      <c r="U192" s="2">
        <v>57.21</v>
      </c>
      <c r="V192" s="2">
        <v>37.97</v>
      </c>
      <c r="W192" s="2">
        <v>113.7</v>
      </c>
      <c r="X192" s="2">
        <v>207.77</v>
      </c>
      <c r="Y192" s="2"/>
      <c r="AA192" s="3">
        <f t="shared" si="27"/>
        <v>0.50316622691292878</v>
      </c>
      <c r="AB192" s="3">
        <f t="shared" si="28"/>
        <v>0.33394898856640282</v>
      </c>
      <c r="AC192" s="3">
        <f t="shared" si="29"/>
        <v>1</v>
      </c>
      <c r="AD192" s="3">
        <f t="shared" si="30"/>
        <v>1.8273526824978013</v>
      </c>
      <c r="AE192" s="3">
        <f t="shared" si="31"/>
        <v>0</v>
      </c>
    </row>
    <row r="193" spans="1:31">
      <c r="A193" t="s">
        <v>186</v>
      </c>
      <c r="C193" s="1">
        <v>5.5597365999999999</v>
      </c>
      <c r="D193" s="1">
        <v>5.4959765000000003</v>
      </c>
      <c r="E193" s="1">
        <v>5.4958463999999996</v>
      </c>
      <c r="F193" s="1">
        <v>5.4958461999999999</v>
      </c>
      <c r="G193" s="1">
        <v>5.4958461999999999</v>
      </c>
      <c r="H193" s="1"/>
      <c r="I193" s="1">
        <v>6.38904E-2</v>
      </c>
      <c r="J193" s="1">
        <v>1.303E-4</v>
      </c>
      <c r="K193" s="1">
        <v>1.9999999999999999E-7</v>
      </c>
      <c r="L193" s="1">
        <v>0</v>
      </c>
      <c r="M193" s="1">
        <v>0</v>
      </c>
      <c r="N193" s="1"/>
      <c r="O193" s="6">
        <f t="shared" si="22"/>
        <v>1.1625216149607681E-2</v>
      </c>
      <c r="P193" s="6">
        <f t="shared" si="23"/>
        <v>2.3708814850022551E-5</v>
      </c>
      <c r="Q193" s="6">
        <f t="shared" si="24"/>
        <v>3.6391120260970914E-8</v>
      </c>
      <c r="R193" s="6">
        <f t="shared" si="25"/>
        <v>0</v>
      </c>
      <c r="S193" s="6">
        <f t="shared" si="26"/>
        <v>0</v>
      </c>
      <c r="T193" s="6"/>
      <c r="U193" s="2">
        <v>13.55</v>
      </c>
      <c r="V193" s="2">
        <v>12.37</v>
      </c>
      <c r="W193" s="2">
        <v>22.85</v>
      </c>
      <c r="X193" s="2">
        <v>83.59</v>
      </c>
      <c r="Y193" s="2">
        <v>299.06</v>
      </c>
      <c r="AA193" s="3">
        <f t="shared" si="27"/>
        <v>0.5929978118161926</v>
      </c>
      <c r="AB193" s="3">
        <f t="shared" si="28"/>
        <v>0.5413566739606126</v>
      </c>
      <c r="AC193" s="3">
        <f t="shared" si="29"/>
        <v>1</v>
      </c>
      <c r="AD193" s="3">
        <f t="shared" si="30"/>
        <v>3.6582056892778994</v>
      </c>
      <c r="AE193" s="3">
        <f t="shared" si="31"/>
        <v>13.087964989059079</v>
      </c>
    </row>
    <row r="194" spans="1:31">
      <c r="A194" t="s">
        <v>187</v>
      </c>
      <c r="C194" s="1">
        <v>6.5099939999999998</v>
      </c>
      <c r="D194" s="1">
        <v>6.4661751000000001</v>
      </c>
      <c r="E194" s="1">
        <v>6.4652567999999997</v>
      </c>
      <c r="F194" s="1">
        <v>6.4652354000000001</v>
      </c>
      <c r="G194" s="1">
        <v>6.4652352000000004</v>
      </c>
      <c r="H194" s="1"/>
      <c r="I194" s="1">
        <v>4.4758800000000001E-2</v>
      </c>
      <c r="J194" s="1">
        <v>9.3990000000000002E-4</v>
      </c>
      <c r="K194" s="1">
        <v>2.16E-5</v>
      </c>
      <c r="L194" s="1">
        <v>1.9999999999999999E-7</v>
      </c>
      <c r="M194" s="1">
        <v>0</v>
      </c>
      <c r="N194" s="1"/>
      <c r="O194" s="6">
        <f t="shared" si="22"/>
        <v>6.9229963977180597E-3</v>
      </c>
      <c r="P194" s="6">
        <f t="shared" si="23"/>
        <v>1.453775417172758E-4</v>
      </c>
      <c r="Q194" s="6">
        <f t="shared" si="24"/>
        <v>3.3409457400714514E-6</v>
      </c>
      <c r="R194" s="6">
        <f t="shared" si="25"/>
        <v>3.0934682778439362E-8</v>
      </c>
      <c r="S194" s="6">
        <f t="shared" si="26"/>
        <v>0</v>
      </c>
      <c r="T194" s="6"/>
      <c r="U194" s="2">
        <v>350.34</v>
      </c>
      <c r="V194" s="2">
        <v>349.19</v>
      </c>
      <c r="W194" s="2">
        <v>668.28</v>
      </c>
      <c r="X194" s="2">
        <v>2160.52</v>
      </c>
      <c r="Y194" s="2"/>
      <c r="AA194" s="3">
        <f t="shared" si="27"/>
        <v>0.52424133596695999</v>
      </c>
      <c r="AB194" s="3">
        <f t="shared" si="28"/>
        <v>0.52252050038905851</v>
      </c>
      <c r="AC194" s="3">
        <f t="shared" si="29"/>
        <v>1</v>
      </c>
      <c r="AD194" s="3">
        <f t="shared" si="30"/>
        <v>3.2329562458849583</v>
      </c>
      <c r="AE194" s="3">
        <f t="shared" si="31"/>
        <v>0</v>
      </c>
    </row>
    <row r="195" spans="1:31">
      <c r="A195" t="s">
        <v>188</v>
      </c>
      <c r="C195" s="1">
        <v>5.4809225000000001</v>
      </c>
      <c r="D195" s="1">
        <v>5.4233764999999998</v>
      </c>
      <c r="E195" s="1">
        <v>5.4233542000000003</v>
      </c>
      <c r="F195" s="1">
        <v>5.4233542000000003</v>
      </c>
      <c r="G195" s="1">
        <v>5.4233542000000003</v>
      </c>
      <c r="H195" s="1"/>
      <c r="I195" s="1">
        <v>5.7568300000000003E-2</v>
      </c>
      <c r="J195" s="1">
        <v>2.23E-5</v>
      </c>
      <c r="K195" s="1">
        <v>0</v>
      </c>
      <c r="L195" s="1">
        <v>0</v>
      </c>
      <c r="M195" s="1">
        <v>0</v>
      </c>
      <c r="N195" s="1"/>
      <c r="O195" s="6">
        <f t="shared" si="22"/>
        <v>1.0614888476212746E-2</v>
      </c>
      <c r="P195" s="6">
        <f t="shared" si="23"/>
        <v>4.1118465026680351E-6</v>
      </c>
      <c r="Q195" s="6">
        <f t="shared" si="24"/>
        <v>0</v>
      </c>
      <c r="R195" s="6">
        <f t="shared" si="25"/>
        <v>0</v>
      </c>
      <c r="S195" s="6">
        <f t="shared" si="26"/>
        <v>0</v>
      </c>
      <c r="T195" s="6"/>
      <c r="U195" s="2">
        <v>49.64</v>
      </c>
      <c r="V195" s="2">
        <v>55.72</v>
      </c>
      <c r="W195" s="2">
        <v>148.77000000000001</v>
      </c>
      <c r="X195" s="2">
        <v>841.13</v>
      </c>
      <c r="Y195" s="2">
        <v>3964.7</v>
      </c>
      <c r="AA195" s="3">
        <f t="shared" si="27"/>
        <v>0.33366942259864218</v>
      </c>
      <c r="AB195" s="3">
        <f t="shared" si="28"/>
        <v>0.37453787726020027</v>
      </c>
      <c r="AC195" s="3">
        <f t="shared" si="29"/>
        <v>1</v>
      </c>
      <c r="AD195" s="3">
        <f t="shared" si="30"/>
        <v>5.6538952745849294</v>
      </c>
      <c r="AE195" s="3">
        <f t="shared" si="31"/>
        <v>26.64986220340122</v>
      </c>
    </row>
    <row r="196" spans="1:31">
      <c r="A196" t="s">
        <v>189</v>
      </c>
      <c r="C196" s="1">
        <v>5.9825457999999996</v>
      </c>
      <c r="D196" s="1">
        <v>5.9219198000000004</v>
      </c>
      <c r="E196" s="1">
        <v>5.9218541</v>
      </c>
      <c r="F196" s="1">
        <v>5.9218536999999998</v>
      </c>
      <c r="G196" s="1">
        <v>5.9218536999999998</v>
      </c>
      <c r="H196" s="1"/>
      <c r="I196" s="1">
        <v>6.0692099999999999E-2</v>
      </c>
      <c r="J196" s="1">
        <v>6.6099999999999994E-5</v>
      </c>
      <c r="K196" s="1">
        <v>3.9999999999999998E-7</v>
      </c>
      <c r="L196" s="1">
        <v>0</v>
      </c>
      <c r="M196" s="1">
        <v>0</v>
      </c>
      <c r="N196" s="1"/>
      <c r="O196" s="6">
        <f t="shared" si="22"/>
        <v>1.0248834752537031E-2</v>
      </c>
      <c r="P196" s="6">
        <f t="shared" si="23"/>
        <v>1.1162045425066816E-5</v>
      </c>
      <c r="Q196" s="6">
        <f t="shared" si="24"/>
        <v>6.7546417095714477E-8</v>
      </c>
      <c r="R196" s="6">
        <f t="shared" si="25"/>
        <v>0</v>
      </c>
      <c r="S196" s="6">
        <f t="shared" si="26"/>
        <v>0</v>
      </c>
      <c r="T196" s="6"/>
      <c r="U196" s="2">
        <v>120.03</v>
      </c>
      <c r="V196" s="2">
        <v>96.78</v>
      </c>
      <c r="W196" s="2">
        <v>260.54000000000002</v>
      </c>
      <c r="X196" s="2">
        <v>541.04999999999995</v>
      </c>
      <c r="Y196" s="2">
        <v>1765.7</v>
      </c>
      <c r="AA196" s="3">
        <f t="shared" si="27"/>
        <v>0.46069701389421969</v>
      </c>
      <c r="AB196" s="3">
        <f t="shared" si="28"/>
        <v>0.37145927688646657</v>
      </c>
      <c r="AC196" s="3">
        <f t="shared" si="29"/>
        <v>1</v>
      </c>
      <c r="AD196" s="3">
        <f t="shared" si="30"/>
        <v>2.0766484992707452</v>
      </c>
      <c r="AE196" s="3">
        <f t="shared" si="31"/>
        <v>6.7770783756812767</v>
      </c>
    </row>
    <row r="197" spans="1:31">
      <c r="A197" t="s">
        <v>190</v>
      </c>
      <c r="C197" s="1">
        <v>5.316065</v>
      </c>
      <c r="D197" s="1">
        <v>5.2061378999999999</v>
      </c>
      <c r="E197" s="1">
        <v>5.2060655999999996</v>
      </c>
      <c r="F197" s="1">
        <v>5.2060652999999997</v>
      </c>
      <c r="G197" s="1">
        <v>5.2060652999999997</v>
      </c>
      <c r="H197" s="1"/>
      <c r="I197" s="1">
        <v>0.10999970000000001</v>
      </c>
      <c r="J197" s="1">
        <v>7.2600000000000003E-5</v>
      </c>
      <c r="K197" s="1">
        <v>2.9999999999999999E-7</v>
      </c>
      <c r="L197" s="1">
        <v>0</v>
      </c>
      <c r="M197" s="1">
        <v>0</v>
      </c>
      <c r="N197" s="1"/>
      <c r="O197" s="6">
        <f t="shared" si="22"/>
        <v>2.1129143347472037E-2</v>
      </c>
      <c r="P197" s="6">
        <f t="shared" si="23"/>
        <v>1.3945272641893294E-5</v>
      </c>
      <c r="Q197" s="6">
        <f t="shared" si="24"/>
        <v>5.7625093561542532E-8</v>
      </c>
      <c r="R197" s="6">
        <f t="shared" si="25"/>
        <v>0</v>
      </c>
      <c r="S197" s="6">
        <f t="shared" si="26"/>
        <v>0</v>
      </c>
      <c r="T197" s="6"/>
      <c r="U197" s="2">
        <v>254.96</v>
      </c>
      <c r="V197" s="2">
        <v>183.61</v>
      </c>
      <c r="W197" s="2">
        <v>589.65</v>
      </c>
      <c r="X197" s="2">
        <v>1892.64</v>
      </c>
      <c r="Y197" s="2"/>
      <c r="AA197" s="3">
        <f t="shared" si="27"/>
        <v>0.43239209700669889</v>
      </c>
      <c r="AB197" s="3">
        <f t="shared" si="28"/>
        <v>0.31138811159162216</v>
      </c>
      <c r="AC197" s="3">
        <f t="shared" si="29"/>
        <v>1</v>
      </c>
      <c r="AD197" s="3">
        <f t="shared" si="30"/>
        <v>3.2097685067412876</v>
      </c>
      <c r="AE197" s="3">
        <f t="shared" si="31"/>
        <v>0</v>
      </c>
    </row>
    <row r="198" spans="1:31">
      <c r="A198" t="s">
        <v>191</v>
      </c>
      <c r="C198" s="1">
        <v>5.7810945</v>
      </c>
      <c r="D198" s="1">
        <v>5.7039593999999996</v>
      </c>
      <c r="E198" s="1">
        <v>5.7038460999999998</v>
      </c>
      <c r="F198" s="1">
        <v>5.7038460999999998</v>
      </c>
      <c r="G198" s="1">
        <v>5.7038460999999998</v>
      </c>
      <c r="H198" s="1"/>
      <c r="I198" s="1">
        <v>7.7248399999999995E-2</v>
      </c>
      <c r="J198" s="1">
        <v>1.133E-4</v>
      </c>
      <c r="K198" s="1">
        <v>0</v>
      </c>
      <c r="L198" s="1">
        <v>0</v>
      </c>
      <c r="M198" s="1">
        <v>0</v>
      </c>
      <c r="N198" s="1"/>
      <c r="O198" s="6">
        <f t="shared" si="22"/>
        <v>1.3543212535134845E-2</v>
      </c>
      <c r="P198" s="6">
        <f t="shared" si="23"/>
        <v>1.986378980316457E-5</v>
      </c>
      <c r="Q198" s="6">
        <f t="shared" si="24"/>
        <v>0</v>
      </c>
      <c r="R198" s="6">
        <f t="shared" si="25"/>
        <v>0</v>
      </c>
      <c r="S198" s="6">
        <f t="shared" si="26"/>
        <v>0</v>
      </c>
      <c r="T198" s="6"/>
      <c r="U198" s="2">
        <v>113.38</v>
      </c>
      <c r="V198" s="2">
        <v>150.83000000000001</v>
      </c>
      <c r="W198" s="2">
        <v>216.51</v>
      </c>
      <c r="X198" s="2">
        <v>691.19</v>
      </c>
      <c r="Y198" s="2">
        <v>2670.77</v>
      </c>
      <c r="AA198" s="3">
        <f t="shared" si="27"/>
        <v>0.52367096208027342</v>
      </c>
      <c r="AB198" s="3">
        <f t="shared" si="28"/>
        <v>0.69664218742783257</v>
      </c>
      <c r="AC198" s="3">
        <f t="shared" si="29"/>
        <v>1</v>
      </c>
      <c r="AD198" s="3">
        <f t="shared" si="30"/>
        <v>3.1924160546856961</v>
      </c>
      <c r="AE198" s="3">
        <f t="shared" si="31"/>
        <v>12.335550321001341</v>
      </c>
    </row>
    <row r="199" spans="1:31">
      <c r="A199" t="s">
        <v>192</v>
      </c>
      <c r="C199" s="1">
        <v>5.6895030000000002</v>
      </c>
      <c r="D199" s="1">
        <v>5.5788726999999998</v>
      </c>
      <c r="E199" s="1">
        <v>5.5787959999999996</v>
      </c>
      <c r="F199" s="1">
        <v>5.5787959999999996</v>
      </c>
      <c r="G199" s="1">
        <v>5.5787959999999996</v>
      </c>
      <c r="H199" s="1"/>
      <c r="I199" s="1">
        <v>0.110707</v>
      </c>
      <c r="J199" s="1">
        <v>7.6699999999999994E-5</v>
      </c>
      <c r="K199" s="1">
        <v>0</v>
      </c>
      <c r="L199" s="1">
        <v>0</v>
      </c>
      <c r="M199" s="1">
        <v>0</v>
      </c>
      <c r="N199" s="1"/>
      <c r="O199" s="6">
        <f t="shared" si="22"/>
        <v>1.9844245962748953E-2</v>
      </c>
      <c r="P199" s="6">
        <f t="shared" si="23"/>
        <v>1.3748486232513252E-5</v>
      </c>
      <c r="Q199" s="6">
        <f t="shared" si="24"/>
        <v>0</v>
      </c>
      <c r="R199" s="6">
        <f t="shared" si="25"/>
        <v>0</v>
      </c>
      <c r="S199" s="6">
        <f t="shared" si="26"/>
        <v>0</v>
      </c>
      <c r="T199" s="6"/>
      <c r="U199" s="2">
        <v>75.89</v>
      </c>
      <c r="V199" s="2">
        <v>83.12</v>
      </c>
      <c r="W199" s="2">
        <v>100.95</v>
      </c>
      <c r="X199" s="2">
        <v>282.73</v>
      </c>
      <c r="Y199" s="2">
        <v>1338.84</v>
      </c>
      <c r="AA199" s="3">
        <f t="shared" si="27"/>
        <v>0.7517582961862308</v>
      </c>
      <c r="AB199" s="3">
        <f t="shared" si="28"/>
        <v>0.82337790985636461</v>
      </c>
      <c r="AC199" s="3">
        <f t="shared" si="29"/>
        <v>1</v>
      </c>
      <c r="AD199" s="3">
        <f t="shared" si="30"/>
        <v>2.8006934125804857</v>
      </c>
      <c r="AE199" s="3">
        <f t="shared" si="31"/>
        <v>13.262407132243684</v>
      </c>
    </row>
    <row r="200" spans="1:31">
      <c r="A200" t="s">
        <v>193</v>
      </c>
      <c r="C200" s="1">
        <v>5.7870692999999997</v>
      </c>
      <c r="D200" s="1">
        <v>5.7355163999999998</v>
      </c>
      <c r="E200" s="1">
        <v>5.7347156999999997</v>
      </c>
      <c r="F200" s="1">
        <v>5.7879962000000003</v>
      </c>
      <c r="G200" s="1">
        <v>5.8171428000000001</v>
      </c>
      <c r="H200" s="1"/>
      <c r="I200" s="1">
        <v>-3.00735E-2</v>
      </c>
      <c r="J200" s="1">
        <v>-8.1626400000000002E-2</v>
      </c>
      <c r="K200" s="1">
        <v>-8.2427100000000003E-2</v>
      </c>
      <c r="L200" s="1">
        <v>-2.9146600000000002E-2</v>
      </c>
      <c r="M200" s="1">
        <v>0</v>
      </c>
      <c r="N200" s="1"/>
      <c r="O200" s="6">
        <f t="shared" ref="O200:O206" si="32">I200/$G200</f>
        <v>-5.1698060429254027E-3</v>
      </c>
      <c r="P200" s="6">
        <f t="shared" ref="P200:P206" si="33">J200/$G200</f>
        <v>-1.4032043359843255E-2</v>
      </c>
      <c r="Q200" s="6">
        <f t="shared" ref="Q200:Q206" si="34">K200/$G200</f>
        <v>-1.4169688253140357E-2</v>
      </c>
      <c r="R200" s="6">
        <f t="shared" ref="R200:R206" si="35">L200/$G200</f>
        <v>-5.0104666503975118E-3</v>
      </c>
      <c r="S200" s="6">
        <f t="shared" ref="S200:S206" si="36">M200/$G200</f>
        <v>0</v>
      </c>
      <c r="T200" s="6"/>
      <c r="U200" s="2">
        <v>582.35</v>
      </c>
      <c r="V200" s="2">
        <v>678.55</v>
      </c>
      <c r="W200" s="2">
        <v>2046.39</v>
      </c>
      <c r="X200" s="2"/>
      <c r="Y200" s="2"/>
      <c r="AA200" s="3">
        <f t="shared" ref="AA200:AA206" si="37">U200/$W200</f>
        <v>0.28457429913164156</v>
      </c>
      <c r="AB200" s="3">
        <f t="shared" ref="AB200:AB206" si="38">V200/$W200</f>
        <v>0.33158391118017577</v>
      </c>
      <c r="AC200" s="3">
        <f t="shared" ref="AC200:AC206" si="39">W200/$W200</f>
        <v>1</v>
      </c>
      <c r="AD200" s="3">
        <f t="shared" ref="AD200:AD206" si="40">X200/$W200</f>
        <v>0</v>
      </c>
      <c r="AE200" s="3">
        <f t="shared" ref="AE200:AE206" si="41">Y200/$W200</f>
        <v>0</v>
      </c>
    </row>
    <row r="201" spans="1:31">
      <c r="A201" t="s">
        <v>194</v>
      </c>
      <c r="C201" s="1">
        <v>5.1701964</v>
      </c>
      <c r="D201" s="1">
        <v>5.0917816</v>
      </c>
      <c r="E201" s="1">
        <v>5.0916003999999999</v>
      </c>
      <c r="F201" s="1">
        <v>5.0915999999999997</v>
      </c>
      <c r="G201" s="1">
        <v>5.0917716000000004</v>
      </c>
      <c r="H201" s="1"/>
      <c r="I201" s="1">
        <v>7.8424800000000003E-2</v>
      </c>
      <c r="J201" s="1">
        <v>1.0000000000000001E-5</v>
      </c>
      <c r="K201" s="1">
        <v>-1.7119999999999999E-4</v>
      </c>
      <c r="L201" s="1">
        <v>-1.716E-4</v>
      </c>
      <c r="M201" s="1">
        <v>0</v>
      </c>
      <c r="N201" s="1"/>
      <c r="O201" s="6">
        <f t="shared" si="32"/>
        <v>1.5402261955347721E-2</v>
      </c>
      <c r="P201" s="6">
        <f t="shared" si="33"/>
        <v>1.9639529785664385E-6</v>
      </c>
      <c r="Q201" s="6">
        <f t="shared" si="34"/>
        <v>-3.3622874993057424E-5</v>
      </c>
      <c r="R201" s="6">
        <f t="shared" si="35"/>
        <v>-3.3701433112200077E-5</v>
      </c>
      <c r="S201" s="6">
        <f t="shared" si="36"/>
        <v>0</v>
      </c>
      <c r="T201" s="6"/>
      <c r="U201" s="2">
        <v>228.37</v>
      </c>
      <c r="V201" s="2">
        <v>222.26</v>
      </c>
      <c r="W201" s="2">
        <v>709.13</v>
      </c>
      <c r="X201" s="2">
        <v>1356.24</v>
      </c>
      <c r="Y201" s="2"/>
      <c r="AA201" s="3">
        <f t="shared" si="37"/>
        <v>0.32204250278510288</v>
      </c>
      <c r="AB201" s="3">
        <f t="shared" si="38"/>
        <v>0.31342631111361807</v>
      </c>
      <c r="AC201" s="3">
        <f t="shared" si="39"/>
        <v>1</v>
      </c>
      <c r="AD201" s="3">
        <f t="shared" si="40"/>
        <v>1.9125407189090857</v>
      </c>
      <c r="AE201" s="3">
        <f t="shared" si="41"/>
        <v>0</v>
      </c>
    </row>
    <row r="202" spans="1:31">
      <c r="A202" t="s">
        <v>195</v>
      </c>
      <c r="C202" s="1">
        <v>5.6712968000000004</v>
      </c>
      <c r="D202" s="1">
        <v>5.5925878000000004</v>
      </c>
      <c r="E202" s="1">
        <v>5.5822817999999996</v>
      </c>
      <c r="F202" s="1">
        <v>5.5822814999999997</v>
      </c>
      <c r="G202" s="1">
        <v>5.5822814999999997</v>
      </c>
      <c r="H202" s="1"/>
      <c r="I202" s="1">
        <v>8.9015300000000006E-2</v>
      </c>
      <c r="J202" s="1">
        <v>1.0306299999999999E-2</v>
      </c>
      <c r="K202" s="1">
        <v>2.9999999999999999E-7</v>
      </c>
      <c r="L202" s="1">
        <v>0</v>
      </c>
      <c r="M202" s="1">
        <v>0</v>
      </c>
      <c r="N202" s="1"/>
      <c r="O202" s="6">
        <f t="shared" si="32"/>
        <v>1.5946042850042589E-2</v>
      </c>
      <c r="P202" s="6">
        <f t="shared" si="33"/>
        <v>1.8462522894984784E-3</v>
      </c>
      <c r="Q202" s="6">
        <f t="shared" si="34"/>
        <v>5.3741467534376402E-8</v>
      </c>
      <c r="R202" s="6">
        <f t="shared" si="35"/>
        <v>0</v>
      </c>
      <c r="S202" s="6">
        <f t="shared" si="36"/>
        <v>0</v>
      </c>
      <c r="T202" s="6"/>
      <c r="U202" s="2">
        <v>27.47</v>
      </c>
      <c r="V202" s="2">
        <v>38.770000000000003</v>
      </c>
      <c r="W202" s="2">
        <v>121.75</v>
      </c>
      <c r="X202" s="2">
        <v>211.3</v>
      </c>
      <c r="Y202" s="2">
        <v>722.94</v>
      </c>
      <c r="AA202" s="3">
        <f t="shared" si="37"/>
        <v>0.22562628336755647</v>
      </c>
      <c r="AB202" s="3">
        <f t="shared" si="38"/>
        <v>0.31843942505133471</v>
      </c>
      <c r="AC202" s="3">
        <f t="shared" si="39"/>
        <v>1</v>
      </c>
      <c r="AD202" s="3">
        <f t="shared" si="40"/>
        <v>1.735523613963039</v>
      </c>
      <c r="AE202" s="3">
        <f t="shared" si="41"/>
        <v>5.9379055441478448</v>
      </c>
    </row>
    <row r="203" spans="1:31">
      <c r="A203" t="s">
        <v>196</v>
      </c>
      <c r="C203" s="1">
        <v>5.7239483</v>
      </c>
      <c r="D203" s="1">
        <v>5.6354015999999998</v>
      </c>
      <c r="E203" s="1">
        <v>5.6344444999999999</v>
      </c>
      <c r="F203" s="1">
        <v>5.6344304000000003</v>
      </c>
      <c r="G203" s="1">
        <v>5.6344301999999997</v>
      </c>
      <c r="H203" s="1"/>
      <c r="I203" s="1">
        <v>8.9518100000000003E-2</v>
      </c>
      <c r="J203" s="1">
        <v>9.7139999999999998E-4</v>
      </c>
      <c r="K203" s="1">
        <v>1.43E-5</v>
      </c>
      <c r="L203" s="1">
        <v>1.9999999999999999E-7</v>
      </c>
      <c r="M203" s="1">
        <v>0</v>
      </c>
      <c r="N203" s="1"/>
      <c r="O203" s="6">
        <f t="shared" si="32"/>
        <v>1.5887693488509273E-2</v>
      </c>
      <c r="P203" s="6">
        <f t="shared" si="33"/>
        <v>1.7240430097084175E-4</v>
      </c>
      <c r="Q203" s="6">
        <f t="shared" si="34"/>
        <v>2.537967370684617E-6</v>
      </c>
      <c r="R203" s="6">
        <f t="shared" si="35"/>
        <v>3.5496047142442196E-8</v>
      </c>
      <c r="S203" s="6">
        <f t="shared" si="36"/>
        <v>0</v>
      </c>
      <c r="T203" s="6"/>
      <c r="U203" s="2">
        <v>51.2</v>
      </c>
      <c r="V203" s="2">
        <v>24.47</v>
      </c>
      <c r="W203" s="2">
        <v>28.98</v>
      </c>
      <c r="X203" s="2">
        <v>78.27</v>
      </c>
      <c r="Y203" s="2">
        <v>588.79</v>
      </c>
      <c r="AA203" s="3">
        <f t="shared" si="37"/>
        <v>1.766735679779158</v>
      </c>
      <c r="AB203" s="3">
        <f t="shared" si="38"/>
        <v>0.84437543133195303</v>
      </c>
      <c r="AC203" s="3">
        <f t="shared" si="39"/>
        <v>1</v>
      </c>
      <c r="AD203" s="3">
        <f t="shared" si="40"/>
        <v>2.7008281573498962</v>
      </c>
      <c r="AE203" s="3">
        <f t="shared" si="41"/>
        <v>20.31711525189786</v>
      </c>
    </row>
    <row r="204" spans="1:31">
      <c r="A204" t="s">
        <v>197</v>
      </c>
      <c r="C204" s="1">
        <v>5.7897017999999996</v>
      </c>
      <c r="D204" s="1">
        <v>5.7033148999999996</v>
      </c>
      <c r="E204" s="1">
        <v>5.7032081000000003</v>
      </c>
      <c r="F204" s="1">
        <v>5.7032081000000003</v>
      </c>
      <c r="G204" s="1">
        <v>5.7032081000000003</v>
      </c>
      <c r="H204" s="1"/>
      <c r="I204" s="1">
        <v>8.6493700000000007E-2</v>
      </c>
      <c r="J204" s="1">
        <v>1.0679999999999999E-4</v>
      </c>
      <c r="K204" s="1">
        <v>0</v>
      </c>
      <c r="L204" s="1">
        <v>0</v>
      </c>
      <c r="M204" s="1">
        <v>0</v>
      </c>
      <c r="N204" s="1"/>
      <c r="O204" s="6">
        <f t="shared" si="32"/>
        <v>1.5165797649922682E-2</v>
      </c>
      <c r="P204" s="6">
        <f t="shared" si="33"/>
        <v>1.8726302482281857E-5</v>
      </c>
      <c r="Q204" s="6">
        <f t="shared" si="34"/>
        <v>0</v>
      </c>
      <c r="R204" s="6">
        <f t="shared" si="35"/>
        <v>0</v>
      </c>
      <c r="S204" s="6">
        <f t="shared" si="36"/>
        <v>0</v>
      </c>
      <c r="T204" s="6"/>
      <c r="U204" s="2">
        <v>101.55</v>
      </c>
      <c r="V204" s="2">
        <v>44.56</v>
      </c>
      <c r="W204" s="2">
        <v>75.209999999999994</v>
      </c>
      <c r="X204" s="2">
        <v>201.92</v>
      </c>
      <c r="Y204" s="2">
        <v>707.91</v>
      </c>
      <c r="AA204" s="3">
        <f t="shared" si="37"/>
        <v>1.350219385719984</v>
      </c>
      <c r="AB204" s="3">
        <f t="shared" si="38"/>
        <v>0.59247440499933524</v>
      </c>
      <c r="AC204" s="3">
        <f t="shared" si="39"/>
        <v>1</v>
      </c>
      <c r="AD204" s="3">
        <f t="shared" si="40"/>
        <v>2.6847493684350487</v>
      </c>
      <c r="AE204" s="3">
        <f t="shared" si="41"/>
        <v>9.4124451535700047</v>
      </c>
    </row>
    <row r="205" spans="1:31">
      <c r="A205" t="s">
        <v>198</v>
      </c>
      <c r="C205" s="1">
        <v>5.0689339000000002</v>
      </c>
      <c r="D205" s="1">
        <v>5.0132310000000002</v>
      </c>
      <c r="E205" s="1">
        <v>5.0124778000000001</v>
      </c>
      <c r="F205" s="1">
        <v>5.0124690999999997</v>
      </c>
      <c r="G205" s="1">
        <v>5.0124690000000003</v>
      </c>
      <c r="H205" s="1"/>
      <c r="I205" s="1">
        <v>5.6464899999999998E-2</v>
      </c>
      <c r="J205" s="1">
        <v>7.6199999999999998E-4</v>
      </c>
      <c r="K205" s="1">
        <v>8.8000000000000004E-6</v>
      </c>
      <c r="L205" s="1">
        <v>9.9999999999999995E-8</v>
      </c>
      <c r="M205" s="1">
        <v>0</v>
      </c>
      <c r="N205" s="1"/>
      <c r="O205" s="6">
        <f t="shared" si="32"/>
        <v>1.1264887623245151E-2</v>
      </c>
      <c r="P205" s="6">
        <f t="shared" si="33"/>
        <v>1.5202089030376048E-4</v>
      </c>
      <c r="Q205" s="6">
        <f t="shared" si="34"/>
        <v>1.7556218302796485E-6</v>
      </c>
      <c r="R205" s="6">
        <f t="shared" si="35"/>
        <v>1.995024807135964E-8</v>
      </c>
      <c r="S205" s="6">
        <f t="shared" si="36"/>
        <v>0</v>
      </c>
      <c r="T205" s="6"/>
      <c r="U205" s="2">
        <v>15.97</v>
      </c>
      <c r="V205" s="2">
        <v>12.79</v>
      </c>
      <c r="W205" s="2">
        <v>14.11</v>
      </c>
      <c r="X205" s="2">
        <v>62.89</v>
      </c>
      <c r="Y205" s="2">
        <v>227.6</v>
      </c>
      <c r="AA205" s="3">
        <f t="shared" si="37"/>
        <v>1.1318214032600993</v>
      </c>
      <c r="AB205" s="3">
        <f t="shared" si="38"/>
        <v>0.9064493267186392</v>
      </c>
      <c r="AC205" s="3">
        <f t="shared" si="39"/>
        <v>1</v>
      </c>
      <c r="AD205" s="3">
        <f t="shared" si="40"/>
        <v>4.4571226080793762</v>
      </c>
      <c r="AE205" s="3">
        <f t="shared" si="41"/>
        <v>16.130403968816442</v>
      </c>
    </row>
    <row r="206" spans="1:31">
      <c r="A206" t="s">
        <v>199</v>
      </c>
      <c r="C206" s="1">
        <v>5.2915656999999996</v>
      </c>
      <c r="D206" s="1">
        <v>5.2182034000000002</v>
      </c>
      <c r="E206" s="1">
        <v>5.2178756000000002</v>
      </c>
      <c r="F206" s="1">
        <v>5.2178576000000003</v>
      </c>
      <c r="G206" s="1">
        <v>5.2178573999999998</v>
      </c>
      <c r="H206" s="1"/>
      <c r="I206" s="1">
        <v>7.3708300000000004E-2</v>
      </c>
      <c r="J206" s="1">
        <v>3.4600000000000001E-4</v>
      </c>
      <c r="K206" s="1">
        <v>1.8199999999999999E-5</v>
      </c>
      <c r="L206" s="1">
        <v>1.9999999999999999E-7</v>
      </c>
      <c r="M206" s="1">
        <v>0</v>
      </c>
      <c r="N206" s="1"/>
      <c r="O206" s="6">
        <f t="shared" si="32"/>
        <v>1.4126162205965999E-2</v>
      </c>
      <c r="P206" s="6">
        <f t="shared" si="33"/>
        <v>6.6310742796458951E-5</v>
      </c>
      <c r="Q206" s="6">
        <f t="shared" si="34"/>
        <v>3.4880217309120022E-6</v>
      </c>
      <c r="R206" s="6">
        <f t="shared" si="35"/>
        <v>3.8329909130901127E-8</v>
      </c>
      <c r="S206" s="6">
        <f t="shared" si="36"/>
        <v>0</v>
      </c>
      <c r="T206" s="6"/>
      <c r="U206" s="2">
        <v>77.52</v>
      </c>
      <c r="V206" s="2">
        <v>69.430000000000007</v>
      </c>
      <c r="W206" s="2">
        <v>123.61</v>
      </c>
      <c r="X206" s="2">
        <v>102.13</v>
      </c>
      <c r="Y206" s="2">
        <v>563.84</v>
      </c>
      <c r="AA206" s="3">
        <f t="shared" si="37"/>
        <v>0.62713372704473747</v>
      </c>
      <c r="AB206" s="3">
        <f t="shared" si="38"/>
        <v>0.56168594773885616</v>
      </c>
      <c r="AC206" s="3">
        <f t="shared" si="39"/>
        <v>1</v>
      </c>
      <c r="AD206" s="3">
        <f t="shared" si="40"/>
        <v>0.82622765148450772</v>
      </c>
      <c r="AE206" s="3">
        <f t="shared" si="41"/>
        <v>4.5614432489280805</v>
      </c>
    </row>
  </sheetData>
  <mergeCells count="5">
    <mergeCell ref="C5:G5"/>
    <mergeCell ref="I5:M5"/>
    <mergeCell ref="O5:S5"/>
    <mergeCell ref="U5:Y5"/>
    <mergeCell ref="AA5:AE5"/>
  </mergeCells>
  <conditionalFormatting sqref="I7:N206">
    <cfRule type="colorScale" priority="8">
      <colorScale>
        <cfvo type="min"/>
        <cfvo type="num" val="0"/>
        <cfvo type="max"/>
        <color theme="6" tint="0.79998168889431442"/>
        <color theme="0"/>
        <color rgb="FFE37973"/>
      </colorScale>
    </cfRule>
  </conditionalFormatting>
  <conditionalFormatting sqref="O7:T206">
    <cfRule type="colorScale" priority="9">
      <colorScale>
        <cfvo type="min"/>
        <cfvo type="num" val="0"/>
        <cfvo type="max"/>
        <color theme="6" tint="0.59999389629810485"/>
        <color theme="0"/>
        <color rgb="FFFF6600"/>
      </colorScale>
    </cfRule>
  </conditionalFormatting>
  <conditionalFormatting sqref="AA7:AE206">
    <cfRule type="colorScale" priority="4">
      <colorScale>
        <cfvo type="min"/>
        <cfvo type="percentile" val="50"/>
        <cfvo type="max"/>
        <color theme="6" tint="-0.249977111117893"/>
        <color theme="0"/>
        <color rgb="FFFF0000"/>
      </colorScale>
    </cfRule>
  </conditionalFormatting>
  <conditionalFormatting sqref="U7:Y206">
    <cfRule type="colorScale" priority="3">
      <colorScale>
        <cfvo type="min"/>
        <cfvo type="percentile" val="50"/>
        <cfvo type="percentile" val="80"/>
        <color theme="6" tint="0.59999389629810485"/>
        <color theme="0"/>
        <color rgb="FFFF0000"/>
      </colorScale>
    </cfRule>
  </conditionalFormatting>
  <conditionalFormatting sqref="U2:Y2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3:Y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tolerancecompare_smith.csv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</dc:creator>
  <cp:lastModifiedBy>Rasmus</cp:lastModifiedBy>
  <dcterms:created xsi:type="dcterms:W3CDTF">2015-03-23T16:06:08Z</dcterms:created>
  <dcterms:modified xsi:type="dcterms:W3CDTF">2015-03-24T05:10:19Z</dcterms:modified>
</cp:coreProperties>
</file>