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ogorodrigues/Documents/_COD/projeto-financeiro/output/"/>
    </mc:Choice>
  </mc:AlternateContent>
  <xr:revisionPtr revIDLastSave="0" documentId="8_{6344ADB6-BFAF-5D46-BD32-4C96CBD6C118}" xr6:coauthVersionLast="47" xr6:coauthVersionMax="47" xr10:uidLastSave="{00000000-0000-0000-0000-000000000000}"/>
  <bookViews>
    <workbookView xWindow="4340" yWindow="520" windowWidth="24460" windowHeight="15700" activeTab="2" xr2:uid="{AC4256E7-F2C0-C742-8489-2EE8D07D5E8F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81029"/>
  <pivotCaches>
    <pivotCache cacheId="2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<sst xmlns="http://schemas.openxmlformats.org/spreadsheetml/2006/main" count="236" uniqueCount="47">
  <si>
    <t>Data</t>
  </si>
  <si>
    <t>Tipo</t>
  </si>
  <si>
    <t xml:space="preserve">Descrição </t>
  </si>
  <si>
    <t xml:space="preserve">Valor </t>
  </si>
  <si>
    <t>Categoria</t>
  </si>
  <si>
    <t>status</t>
  </si>
  <si>
    <t xml:space="preserve">Operção Bancária </t>
  </si>
  <si>
    <t>Entrada</t>
  </si>
  <si>
    <t>Outros</t>
  </si>
  <si>
    <t>Cartão</t>
  </si>
  <si>
    <t>Realizado</t>
  </si>
  <si>
    <t>Saída</t>
  </si>
  <si>
    <t>Depósito</t>
  </si>
  <si>
    <t>Cancelado</t>
  </si>
  <si>
    <t>Transporte</t>
  </si>
  <si>
    <t>Presente</t>
  </si>
  <si>
    <t>Boleto</t>
  </si>
  <si>
    <t>Pendente</t>
  </si>
  <si>
    <t>Lazer</t>
  </si>
  <si>
    <t>Parque de diversões</t>
  </si>
  <si>
    <t>PIX</t>
  </si>
  <si>
    <t>Corrida de aplicativo</t>
  </si>
  <si>
    <t>Investimentos</t>
  </si>
  <si>
    <t>Alimentação</t>
  </si>
  <si>
    <t>Delivery</t>
  </si>
  <si>
    <t>Show</t>
  </si>
  <si>
    <t>Transferência</t>
  </si>
  <si>
    <t>Doação</t>
  </si>
  <si>
    <t>Educação</t>
  </si>
  <si>
    <t>Mensalidade escolar</t>
  </si>
  <si>
    <t>Compra no supermercado</t>
  </si>
  <si>
    <t>Curso online</t>
  </si>
  <si>
    <t>Rótulos de Linha</t>
  </si>
  <si>
    <t>Total Geral</t>
  </si>
  <si>
    <t xml:space="preserve">Soma de Valor </t>
  </si>
  <si>
    <t>Pagador</t>
  </si>
  <si>
    <t>Salário Mensal</t>
  </si>
  <si>
    <t>Serviços Prestados</t>
  </si>
  <si>
    <t>Aulas Particulares</t>
  </si>
  <si>
    <t>Dividendos</t>
  </si>
  <si>
    <t>Consultoria</t>
  </si>
  <si>
    <t>Bônus Anual</t>
  </si>
  <si>
    <t>Projetos de Desenvolvimento</t>
  </si>
  <si>
    <t>Pagamentos de Freelancer</t>
  </si>
  <si>
    <t>Juros de Poupança</t>
  </si>
  <si>
    <t>Venda de Ações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</si>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</sst>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NumberFormat="1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2C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Controller!$A$4:$A$9</c:f>
              <c:strCache>
                <c:ptCount val="5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Outros</c:v>
                </c:pt>
                <c:pt idx="4">
                  <c:v>Transporte</c:v>
                </c:pt>
              </c:strCache>
            </c:strRef>
          </c:cat>
          <c:val>
            <c:numRef>
              <c:f>Controller!$B$4:$B$9</c:f>
              <c:numCache>
                <c:formatCode>General</c:formatCode>
                <c:ptCount val="5"/>
                <c:pt idx="0">
                  <c:v>5687.48</c:v>
                </c:pt>
                <c:pt idx="1">
                  <c:v>7038.6399999999994</c:v>
                </c:pt>
                <c:pt idx="2">
                  <c:v>6295.89</c:v>
                </c:pt>
                <c:pt idx="3">
                  <c:v>8768.2999999999993</c:v>
                </c:pt>
                <c:pt idx="4">
                  <c:v>2390.5300000000002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8-7D46-B6BC-89CEA418F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69772864"/>
        <c:axId val="770573136"/>
      </c:barChart>
      <c:catAx>
        <c:axId val="7697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573136"/>
        <c:crosses val="autoZero"/>
        <c:auto val="1"/>
        <c:lblAlgn val="ctr"/>
        <c:lblOffset val="100"/>
        <c:noMultiLvlLbl val="0"/>
      </c:catAx>
      <c:valAx>
        <c:axId val="770573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97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Controller!$A$23:$A$26</c:f>
              <c:strCache>
                <c:ptCount val="3"/>
                <c:pt idx="0">
                  <c:v>Investimentos</c:v>
                </c:pt>
                <c:pt idx="1">
                  <c:v>Pagador</c:v>
                </c:pt>
                <c:pt idx="2">
                  <c:v>Serviços Prestados</c:v>
                </c:pt>
              </c:strCache>
            </c:strRef>
          </c:cat>
          <c:val>
            <c:numRef>
              <c:f>Controller!$B$23:$B$26</c:f>
              <c:numCache>
                <c:formatCode>General</c:formatCode>
                <c:ptCount val="3"/>
                <c:pt idx="0">
                  <c:v>51209.5</c:v>
                </c:pt>
                <c:pt idx="1">
                  <c:v>55250.579999999994</c:v>
                </c:pt>
                <c:pt idx="2">
                  <c:v>65160.989999999991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E-844B-A679-E9D1299424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67898368"/>
        <c:axId val="767889408"/>
      </c:barChart>
      <c:catAx>
        <c:axId val="767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889408"/>
        <c:crosses val="autoZero"/>
        <c:auto val="1"/>
        <c:lblAlgn val="ctr"/>
        <c:lblOffset val="100"/>
        <c:noMultiLvlLbl val="0"/>
      </c:catAx>
      <c:valAx>
        <c:axId val="76788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78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[dashboard.xlsx]Controller!Tabela dinâmica2</c:name>
    <c:fmtId val="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Controller!$A$23:$A$26</c:f>
              <c:strCache>
                <c:ptCount val="3"/>
                <c:pt idx="0">
                  <c:v>Investimentos</c:v>
                </c:pt>
                <c:pt idx="1">
                  <c:v>Pagador</c:v>
                </c:pt>
                <c:pt idx="2">
                  <c:v>Serviços Prestados</c:v>
                </c:pt>
              </c:strCache>
            </c:strRef>
          </c:cat>
          <c:val>
            <c:numRef>
              <c:f>Controller!$B$23:$B$26</c:f>
              <c:numCache>
                <c:formatCode>General</c:formatCode>
                <c:ptCount val="3"/>
                <c:pt idx="0">
                  <c:v>51209.5</c:v>
                </c:pt>
                <c:pt idx="1">
                  <c:v>55250.579999999994</c:v>
                </c:pt>
                <c:pt idx="2">
                  <c:v>65160.989999999991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3-4B45-AB66-C80109E886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67898368"/>
        <c:axId val="767889408"/>
      </c:barChart>
      <c:catAx>
        <c:axId val="767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889408"/>
        <c:crosses val="autoZero"/>
        <c:auto val="1"/>
        <c:lblAlgn val="ctr"/>
        <c:lblOffset val="100"/>
        <c:noMultiLvlLbl val="0"/>
      </c:catAx>
      <c:valAx>
        <c:axId val="76788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78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[dashboard.xlsx]Controller!Tabela dinâmica1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Controller!$A$4:$A$9</c:f>
              <c:strCache>
                <c:ptCount val="5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Outros</c:v>
                </c:pt>
                <c:pt idx="4">
                  <c:v>Transporte</c:v>
                </c:pt>
              </c:strCache>
            </c:strRef>
          </c:cat>
          <c:val>
            <c:numRef>
              <c:f>Controller!$B$4:$B$9</c:f>
              <c:numCache>
                <c:formatCode>General</c:formatCode>
                <c:ptCount val="5"/>
                <c:pt idx="0">
                  <c:v>5687.48</c:v>
                </c:pt>
                <c:pt idx="1">
                  <c:v>7038.6399999999994</c:v>
                </c:pt>
                <c:pt idx="2">
                  <c:v>6295.89</c:v>
                </c:pt>
                <c:pt idx="3">
                  <c:v>8768.2999999999993</c:v>
                </c:pt>
                <c:pt idx="4">
                  <c:v>2390.5300000000002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1-CF4F-BA5B-A0E66DAAF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69772864"/>
        <c:axId val="770573136"/>
      </c:barChart>
      <c:catAx>
        <c:axId val="7697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573136"/>
        <c:crosses val="autoZero"/>
        <c:auto val="1"/>
        <c:lblAlgn val="ctr"/>
        <c:lblOffset val="100"/>
        <c:noMultiLvlLbl val="0"/>
      </c:catAx>
      <c:valAx>
        <c:axId val="770573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97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4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1</xdr:row>
      <xdr:rowOff>88900</xdr:rowOff>
    </xdr:from>
    <xdr:to>
      <xdr:col>8</xdr:col>
      <xdr:colOff>387350</xdr:colOff>
      <xdr:row>14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5065BE-C0EF-97F5-F5DA-3529A5EC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793750</xdr:colOff>
      <xdr:row>18</xdr:row>
      <xdr:rowOff>63500</xdr:rowOff>
    </xdr:from>
    <xdr:to>
      <xdr:col>8</xdr:col>
      <xdr:colOff>412750</xdr:colOff>
      <xdr:row>31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7AF719-6273-72CF-7E93-32A76978C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190500</xdr:colOff>
      <xdr:row>5</xdr:row>
      <xdr:rowOff>88900</xdr:rowOff>
    </xdr:from>
    <xdr:to>
      <xdr:col>11</xdr:col>
      <xdr:colOff>368300</xdr:colOff>
      <xdr:row>18</xdr:row>
      <xdr:rowOff>66672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AF356182-A37C-CCAA-8DC3-22F2D09D5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3100" y="11049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206375</xdr:colOff>
      <xdr:row>27</xdr:row>
      <xdr:rowOff>184149</xdr:rowOff>
    </xdr:from>
    <xdr:to>
      <xdr:col>12</xdr:col>
      <xdr:colOff>809625</xdr:colOff>
      <xdr:row>47</xdr:row>
      <xdr:rowOff>41274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D8B93DB-E53E-5423-553A-28252A91C6A8}"/>
            </a:ext>
          </a:extLst>
        </xdr:cNvPr>
        <xdr:cNvGrpSpPr/>
      </xdr:nvGrpSpPr>
      <xdr:grpSpPr>
        <a:xfrm>
          <a:off x="2349500" y="5756274"/>
          <a:ext cx="9683750" cy="3984625"/>
          <a:chOff x="2349500" y="4756149"/>
          <a:chExt cx="9683750" cy="398462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BB9FD9F5-1C18-3568-5619-AA95A42AF4DB}"/>
              </a:ext>
            </a:extLst>
          </xdr:cNvPr>
          <xdr:cNvGrpSpPr/>
        </xdr:nvGrpSpPr>
        <xdr:grpSpPr>
          <a:xfrm>
            <a:off x="2349500" y="4756149"/>
            <a:ext cx="9683750" cy="3984625"/>
            <a:chOff x="2374900" y="4756149"/>
            <a:chExt cx="9683750" cy="3984625"/>
          </a:xfrm>
        </xdr:grpSpPr>
        <xdr:sp macro="" textlink="">
          <xdr:nvSpPr>
            <xdr:cNvPr id="5" name="Retângulo Arredondado 4">
              <a:extLst>
                <a:ext uri="{FF2B5EF4-FFF2-40B4-BE49-F238E27FC236}">
                  <a16:creationId xmlns:a16="http://schemas.microsoft.com/office/drawing/2014/main" id="{8A205B7C-7335-B141-9FBD-3B454F8F3D97}"/>
                </a:ext>
              </a:extLst>
            </xdr:cNvPr>
            <xdr:cNvSpPr/>
          </xdr:nvSpPr>
          <xdr:spPr>
            <a:xfrm>
              <a:off x="2374900" y="4756149"/>
              <a:ext cx="9683750" cy="398462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 com Canto Arredondado do Mesmo Lado 6">
              <a:extLst>
                <a:ext uri="{FF2B5EF4-FFF2-40B4-BE49-F238E27FC236}">
                  <a16:creationId xmlns:a16="http://schemas.microsoft.com/office/drawing/2014/main" id="{98E93C30-9F87-CB41-A682-72BBB97AB4CE}"/>
                </a:ext>
              </a:extLst>
            </xdr:cNvPr>
            <xdr:cNvSpPr/>
          </xdr:nvSpPr>
          <xdr:spPr>
            <a:xfrm>
              <a:off x="2374900" y="4756150"/>
              <a:ext cx="9652000" cy="5238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82CCEC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2800" b="1" kern="1200">
                  <a:solidFill>
                    <a:schemeClr val="lt1"/>
                  </a:solidFill>
                  <a:latin typeface="Segoe UI" panose="020F0502020204030204" pitchFamily="34" charset="0"/>
                  <a:ea typeface="+mn-ea"/>
                  <a:cs typeface="Segoe UI" panose="020F0502020204030204" pitchFamily="34" charset="0"/>
                </a:rPr>
                <a:t>           Entradas</a:t>
              </a:r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7CC4EF3-0FDC-924E-A6CC-ACE925EE9C9D}"/>
              </a:ext>
            </a:extLst>
          </xdr:cNvPr>
          <xdr:cNvGraphicFramePr>
            <a:graphicFrameLocks/>
          </xdr:cNvGraphicFramePr>
        </xdr:nvGraphicFramePr>
        <xdr:xfrm>
          <a:off x="2349500" y="5365750"/>
          <a:ext cx="83343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3" name="Gráfico 12" descr="Registrar com preenchimento sólido">
            <a:extLst>
              <a:ext uri="{FF2B5EF4-FFF2-40B4-BE49-F238E27FC236}">
                <a16:creationId xmlns:a16="http://schemas.microsoft.com/office/drawing/2014/main" id="{EFE3AC3F-E602-F255-CDDD-EFDD52191F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82875" y="4756149"/>
            <a:ext cx="555625" cy="5556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206375</xdr:colOff>
      <xdr:row>6</xdr:row>
      <xdr:rowOff>15875</xdr:rowOff>
    </xdr:from>
    <xdr:to>
      <xdr:col>12</xdr:col>
      <xdr:colOff>809625</xdr:colOff>
      <xdr:row>26</xdr:row>
      <xdr:rowOff>47624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26736F5-B40B-1B28-59B1-DA23327207ED}"/>
            </a:ext>
          </a:extLst>
        </xdr:cNvPr>
        <xdr:cNvGrpSpPr/>
      </xdr:nvGrpSpPr>
      <xdr:grpSpPr>
        <a:xfrm>
          <a:off x="2349500" y="1254125"/>
          <a:ext cx="9683750" cy="4159249"/>
          <a:chOff x="2349500" y="174625"/>
          <a:chExt cx="9683750" cy="4159249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A1D3441B-8224-B45C-0B4E-309AD3EF0501}"/>
              </a:ext>
            </a:extLst>
          </xdr:cNvPr>
          <xdr:cNvGrpSpPr/>
        </xdr:nvGrpSpPr>
        <xdr:grpSpPr>
          <a:xfrm>
            <a:off x="2349500" y="349249"/>
            <a:ext cx="9683750" cy="3984625"/>
            <a:chOff x="2317750" y="349249"/>
            <a:chExt cx="9683750" cy="3984625"/>
          </a:xfrm>
        </xdr:grpSpPr>
        <xdr:sp macro="" textlink="">
          <xdr:nvSpPr>
            <xdr:cNvPr id="4" name="Retângulo Arredondado 3">
              <a:extLst>
                <a:ext uri="{FF2B5EF4-FFF2-40B4-BE49-F238E27FC236}">
                  <a16:creationId xmlns:a16="http://schemas.microsoft.com/office/drawing/2014/main" id="{F379E021-9ED6-8572-B6CC-B8156AF36C6E}"/>
                </a:ext>
              </a:extLst>
            </xdr:cNvPr>
            <xdr:cNvSpPr/>
          </xdr:nvSpPr>
          <xdr:spPr>
            <a:xfrm>
              <a:off x="2317750" y="349249"/>
              <a:ext cx="9683750" cy="398462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 com Canto Arredondado do Mesmo Lado 5">
              <a:extLst>
                <a:ext uri="{FF2B5EF4-FFF2-40B4-BE49-F238E27FC236}">
                  <a16:creationId xmlns:a16="http://schemas.microsoft.com/office/drawing/2014/main" id="{2F6F2886-A37B-2208-55B2-78A5939E83AD}"/>
                </a:ext>
              </a:extLst>
            </xdr:cNvPr>
            <xdr:cNvSpPr/>
          </xdr:nvSpPr>
          <xdr:spPr>
            <a:xfrm>
              <a:off x="2333625" y="349250"/>
              <a:ext cx="9652000" cy="5238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82CCEC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2800" b="1" kern="1200">
                  <a:latin typeface="Segoe UI" panose="020F0502020204030204" pitchFamily="34" charset="0"/>
                  <a:cs typeface="Segoe UI" panose="020F0502020204030204" pitchFamily="34" charset="0"/>
                </a:rPr>
                <a:t>           Saídas</a:t>
              </a:r>
              <a:endParaRPr lang="pt-BR" sz="3200" b="1" kern="1200">
                <a:latin typeface="Segoe UI" panose="020F0502020204030204" pitchFamily="34" charset="0"/>
                <a:cs typeface="Segoe UI" panose="020F0502020204030204" pitchFamily="34" charset="0"/>
              </a:endParaRPr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2635E9AA-C2E7-474D-8D17-F52AFE786556}"/>
              </a:ext>
            </a:extLst>
          </xdr:cNvPr>
          <xdr:cNvGraphicFramePr>
            <a:graphicFrameLocks/>
          </xdr:cNvGraphicFramePr>
        </xdr:nvGraphicFramePr>
        <xdr:xfrm>
          <a:off x="2349500" y="1031874"/>
          <a:ext cx="8445500" cy="2873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15" name="Gráfico 14" descr="Transferência1 estrutura de tópicos">
            <a:extLst>
              <a:ext uri="{FF2B5EF4-FFF2-40B4-BE49-F238E27FC236}">
                <a16:creationId xmlns:a16="http://schemas.microsoft.com/office/drawing/2014/main" id="{D5AAB64D-40AA-FA14-66C8-764A56CFEE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92375" y="174625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6</xdr:row>
      <xdr:rowOff>0</xdr:rowOff>
    </xdr:from>
    <xdr:to>
      <xdr:col>0</xdr:col>
      <xdr:colOff>1971675</xdr:colOff>
      <xdr:row>18</xdr:row>
      <xdr:rowOff>142872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Mês 1">
              <a:extLst>
                <a:ext uri="{FF2B5EF4-FFF2-40B4-BE49-F238E27FC236}">
                  <a16:creationId xmlns:a16="http://schemas.microsoft.com/office/drawing/2014/main" id="{0924AE81-E247-2946-ABFC-31541B73F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2382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206375</xdr:colOff>
      <xdr:row>0</xdr:row>
      <xdr:rowOff>111125</xdr:rowOff>
    </xdr:from>
    <xdr:to>
      <xdr:col>13</xdr:col>
      <xdr:colOff>111125</xdr:colOff>
      <xdr:row>6</xdr:row>
      <xdr:rowOff>47625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2DD7BF69-46F4-394B-BD4B-956382EC1A42}"/>
            </a:ext>
          </a:extLst>
        </xdr:cNvPr>
        <xdr:cNvSpPr/>
      </xdr:nvSpPr>
      <xdr:spPr>
        <a:xfrm>
          <a:off x="2349500" y="111125"/>
          <a:ext cx="9810750" cy="11747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508000</xdr:colOff>
      <xdr:row>1</xdr:row>
      <xdr:rowOff>47625</xdr:rowOff>
    </xdr:from>
    <xdr:to>
      <xdr:col>2</xdr:col>
      <xdr:colOff>730250</xdr:colOff>
      <xdr:row>5</xdr:row>
      <xdr:rowOff>47625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18BFBED5-E479-264E-2F9A-0242351F484C}"/>
            </a:ext>
          </a:extLst>
        </xdr:cNvPr>
        <xdr:cNvSpPr/>
      </xdr:nvSpPr>
      <xdr:spPr>
        <a:xfrm>
          <a:off x="2651125" y="254000"/>
          <a:ext cx="1047750" cy="825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269875</xdr:colOff>
      <xdr:row>1</xdr:row>
      <xdr:rowOff>79375</xdr:rowOff>
    </xdr:from>
    <xdr:to>
      <xdr:col>6</xdr:col>
      <xdr:colOff>492125</xdr:colOff>
      <xdr:row>3</xdr:row>
      <xdr:rowOff>190500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1616CCB-6DE8-EB9A-FF79-A0C727D005DC}"/>
            </a:ext>
          </a:extLst>
        </xdr:cNvPr>
        <xdr:cNvSpPr txBox="1"/>
      </xdr:nvSpPr>
      <xdr:spPr>
        <a:xfrm>
          <a:off x="4064000" y="285750"/>
          <a:ext cx="26987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kern="1200"/>
            <a:t>Hello,</a:t>
          </a:r>
          <a:r>
            <a:rPr lang="pt-BR" sz="3200" kern="1200" baseline="0"/>
            <a:t> Diogo</a:t>
          </a:r>
          <a:endParaRPr lang="pt-BR" sz="3200" kern="1200"/>
        </a:p>
      </xdr:txBody>
    </xdr:sp>
    <xdr:clientData/>
  </xdr:twoCellAnchor>
  <xdr:twoCellAnchor>
    <xdr:from>
      <xdr:col>3</xdr:col>
      <xdr:colOff>279400</xdr:colOff>
      <xdr:row>4</xdr:row>
      <xdr:rowOff>57150</xdr:rowOff>
    </xdr:from>
    <xdr:to>
      <xdr:col>6</xdr:col>
      <xdr:colOff>501650</xdr:colOff>
      <xdr:row>5</xdr:row>
      <xdr:rowOff>152400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71AF29D0-1A4A-D34F-BB03-BD5CBF5539C2}"/>
            </a:ext>
          </a:extLst>
        </xdr:cNvPr>
        <xdr:cNvSpPr txBox="1"/>
      </xdr:nvSpPr>
      <xdr:spPr>
        <a:xfrm>
          <a:off x="4073525" y="882650"/>
          <a:ext cx="2698750" cy="301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solidFill>
                <a:schemeClr val="bg1">
                  <a:lumMod val="50000"/>
                </a:schemeClr>
              </a:solidFill>
            </a:rPr>
            <a:t>Acopanhamento</a:t>
          </a:r>
          <a:r>
            <a:rPr lang="pt-BR" sz="1100" kern="1200" baseline="0">
              <a:solidFill>
                <a:schemeClr val="bg1">
                  <a:lumMod val="50000"/>
                </a:schemeClr>
              </a:solidFill>
            </a:rPr>
            <a:t> finanaceiro</a:t>
          </a:r>
          <a:endParaRPr lang="pt-BR" sz="11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95250</xdr:rowOff>
    </xdr:from>
    <xdr:to>
      <xdr:col>12</xdr:col>
      <xdr:colOff>158750</xdr:colOff>
      <xdr:row>4</xdr:row>
      <xdr:rowOff>95250</xdr:rowOff>
    </xdr:to>
    <xdr:grpSp>
      <xdr:nvGrpSpPr>
        <xdr:cNvPr id="26" name="Agrupar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8061CC-80E8-8D23-AD9E-26DA90B16103}"/>
            </a:ext>
          </a:extLst>
        </xdr:cNvPr>
        <xdr:cNvGrpSpPr/>
      </xdr:nvGrpSpPr>
      <xdr:grpSpPr>
        <a:xfrm>
          <a:off x="7096125" y="508000"/>
          <a:ext cx="4286250" cy="412750"/>
          <a:chOff x="8143875" y="603250"/>
          <a:chExt cx="4286250" cy="412750"/>
        </a:xfrm>
      </xdr:grpSpPr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DC07C823-9F06-9E5A-45B8-61A688CA8273}"/>
              </a:ext>
            </a:extLst>
          </xdr:cNvPr>
          <xdr:cNvSpPr/>
        </xdr:nvSpPr>
        <xdr:spPr>
          <a:xfrm>
            <a:off x="8143875" y="603250"/>
            <a:ext cx="4286250" cy="412750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25" name="Gráfico 24" descr="Lupa com preenchimento sólido">
            <a:extLst>
              <a:ext uri="{FF2B5EF4-FFF2-40B4-BE49-F238E27FC236}">
                <a16:creationId xmlns:a16="http://schemas.microsoft.com/office/drawing/2014/main" id="{CBC71C0E-1BA7-36FC-75B1-14781E0820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963399" y="628648"/>
            <a:ext cx="355601" cy="35560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587375</xdr:colOff>
      <xdr:row>0</xdr:row>
      <xdr:rowOff>111125</xdr:rowOff>
    </xdr:from>
    <xdr:to>
      <xdr:col>2</xdr:col>
      <xdr:colOff>676275</xdr:colOff>
      <xdr:row>4</xdr:row>
      <xdr:rowOff>200025</xdr:rowOff>
    </xdr:to>
    <xdr:pic>
      <xdr:nvPicPr>
        <xdr:cNvPr id="28" name="Gráfico 27" descr="Anêmona e peixe-palhaço com preenchimento sólido">
          <a:extLst>
            <a:ext uri="{FF2B5EF4-FFF2-40B4-BE49-F238E27FC236}">
              <a16:creationId xmlns:a16="http://schemas.microsoft.com/office/drawing/2014/main" id="{1825ED3F-8441-F69E-849C-5A3495AF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730500" y="111125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31750</xdr:rowOff>
    </xdr:from>
    <xdr:to>
      <xdr:col>1</xdr:col>
      <xdr:colOff>15875</xdr:colOff>
      <xdr:row>3</xdr:row>
      <xdr:rowOff>174625</xdr:rowOff>
    </xdr:to>
    <xdr:sp macro="" textlink="">
      <xdr:nvSpPr>
        <xdr:cNvPr id="29" name="Retângulo com Canto Arredondado do Mesmo Lado 28">
          <a:extLst>
            <a:ext uri="{FF2B5EF4-FFF2-40B4-BE49-F238E27FC236}">
              <a16:creationId xmlns:a16="http://schemas.microsoft.com/office/drawing/2014/main" id="{827EED7F-1061-D5A4-59B6-0843DDC20671}"/>
            </a:ext>
          </a:extLst>
        </xdr:cNvPr>
        <xdr:cNvSpPr/>
      </xdr:nvSpPr>
      <xdr:spPr>
        <a:xfrm>
          <a:off x="0" y="31750"/>
          <a:ext cx="2159000" cy="762000"/>
        </a:xfrm>
        <a:prstGeom prst="round2Same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 App</a:t>
          </a:r>
        </a:p>
      </xdr:txBody>
    </xdr:sp>
    <xdr:clientData/>
  </xdr:twoCellAnchor>
  <xdr:twoCellAnchor editAs="oneCell">
    <xdr:from>
      <xdr:col>0</xdr:col>
      <xdr:colOff>1327150</xdr:colOff>
      <xdr:row>0</xdr:row>
      <xdr:rowOff>47625</xdr:rowOff>
    </xdr:from>
    <xdr:to>
      <xdr:col>0</xdr:col>
      <xdr:colOff>2057400</xdr:colOff>
      <xdr:row>3</xdr:row>
      <xdr:rowOff>158750</xdr:rowOff>
    </xdr:to>
    <xdr:pic>
      <xdr:nvPicPr>
        <xdr:cNvPr id="31" name="Gráfico 30" descr="Seguro estrutura de tópicos">
          <a:extLst>
            <a:ext uri="{FF2B5EF4-FFF2-40B4-BE49-F238E27FC236}">
              <a16:creationId xmlns:a16="http://schemas.microsoft.com/office/drawing/2014/main" id="{BD474D0C-D478-C6B7-A904-F48C6E864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327150" y="47625"/>
          <a:ext cx="730250" cy="7302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Rodrigues" refreshedDate="45648.939863310188" createdVersion="8" refreshedVersion="8" minRefreshableVersion="3" recordCount="42" xr:uid="{51AE44F9-57BD-7A41-8078-64C9AA0E2BCB}">
  <cacheSource type="worksheet">
    <worksheetSource name="tbl_operator"/>
  </cacheSource>
  <cacheFields count="8">
    <cacheField name="Data" numFmtId="14">
      <sharedItems containsSemiMixedTypes="0" containsNonDate="0" containsDate="1" containsString="0" minDate="2023-12-26T00:00:00" maxDate="2024-12-16T00:00:00"/>
    </cacheField>
    <cacheField name="Mês" numFmtId="0">
      <sharedItems containsSemiMixedTypes="0" containsString="0" containsNumber="1" containsInteger="1" minValue="1" maxValue="12" count="12">
        <n v="2"/>
        <n v="12"/>
        <n v="3"/>
        <n v="5"/>
        <n v="9"/>
        <n v="8"/>
        <n v="10"/>
        <n v="11"/>
        <n v="1"/>
        <n v="6"/>
        <n v="7"/>
        <n v="4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11">
        <s v="Pagador"/>
        <s v="Serviços Prestados"/>
        <s v="Investimentos"/>
        <s v="Educação"/>
        <s v="Outros"/>
        <s v="Transporte"/>
        <s v="Lazer"/>
        <s v="Alimentação"/>
        <m u="1"/>
        <s v="Saúde" u="1"/>
        <s v="Moradia" u="1"/>
      </sharedItems>
    </cacheField>
    <cacheField name="Descrição " numFmtId="0">
      <sharedItems/>
    </cacheField>
    <cacheField name="Valor " numFmtId="0">
      <sharedItems containsSemiMixedTypes="0" containsString="0" containsNumber="1" minValue="510.86" maxValue="9657.2000000000007"/>
    </cacheField>
    <cacheField name="Oper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058561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d v="2024-02-09T00:00:00"/>
    <x v="0"/>
    <x v="0"/>
    <x v="0"/>
    <s v="Salário Mensal"/>
    <n v="3875.89"/>
    <s v="Boleto"/>
    <s v="Realizado"/>
  </r>
  <r>
    <d v="2024-12-15T00:00:00"/>
    <x v="1"/>
    <x v="0"/>
    <x v="1"/>
    <s v="Aulas Particulares"/>
    <n v="9657.2000000000007"/>
    <s v="Cartão"/>
    <s v="Cancelado"/>
  </r>
  <r>
    <d v="2024-03-03T00:00:00"/>
    <x v="2"/>
    <x v="0"/>
    <x v="2"/>
    <s v="Dividendos"/>
    <n v="753.42"/>
    <s v="Cartão"/>
    <s v="Pendente"/>
  </r>
  <r>
    <d v="2024-05-22T00:00:00"/>
    <x v="3"/>
    <x v="0"/>
    <x v="1"/>
    <s v="Consultoria"/>
    <n v="9652.52"/>
    <s v="Transferência"/>
    <s v="Pendente"/>
  </r>
  <r>
    <d v="2024-03-13T00:00:00"/>
    <x v="2"/>
    <x v="0"/>
    <x v="0"/>
    <s v="Bônus Anual"/>
    <n v="2556.6999999999998"/>
    <s v="PIX"/>
    <s v="Pendente"/>
  </r>
  <r>
    <d v="2024-09-11T00:00:00"/>
    <x v="4"/>
    <x v="0"/>
    <x v="1"/>
    <s v="Projetos de Desenvolvimento"/>
    <n v="6353.81"/>
    <s v="Boleto"/>
    <s v="Realizado"/>
  </r>
  <r>
    <d v="2024-03-05T00:00:00"/>
    <x v="2"/>
    <x v="0"/>
    <x v="1"/>
    <s v="Consultoria"/>
    <n v="4179.01"/>
    <s v="Transferência"/>
    <s v="Cancelado"/>
  </r>
  <r>
    <d v="2023-12-31T00:00:00"/>
    <x v="1"/>
    <x v="0"/>
    <x v="1"/>
    <s v="Aulas Particulares"/>
    <n v="6028.73"/>
    <s v="Cartão"/>
    <s v="Cancelado"/>
  </r>
  <r>
    <d v="2024-08-20T00:00:00"/>
    <x v="5"/>
    <x v="0"/>
    <x v="1"/>
    <s v="Aulas Particulares"/>
    <n v="9488.06"/>
    <s v="PIX"/>
    <s v="Pendente"/>
  </r>
  <r>
    <d v="2024-10-30T00:00:00"/>
    <x v="6"/>
    <x v="0"/>
    <x v="2"/>
    <s v="Dividendos"/>
    <n v="8563.4"/>
    <s v="Depósito"/>
    <s v="Cancelado"/>
  </r>
  <r>
    <d v="2024-11-21T00:00:00"/>
    <x v="7"/>
    <x v="0"/>
    <x v="2"/>
    <s v="Dividendos"/>
    <n v="9127.81"/>
    <s v="Transferência"/>
    <s v="Pendente"/>
  </r>
  <r>
    <d v="2023-12-26T00:00:00"/>
    <x v="1"/>
    <x v="0"/>
    <x v="1"/>
    <s v="Consultoria"/>
    <n v="5893.48"/>
    <s v="Cartão"/>
    <s v="Cancelado"/>
  </r>
  <r>
    <d v="2024-01-26T00:00:00"/>
    <x v="8"/>
    <x v="0"/>
    <x v="0"/>
    <s v="Salário Mensal"/>
    <n v="2767.4"/>
    <s v="PIX"/>
    <s v="Realizado"/>
  </r>
  <r>
    <d v="2024-09-03T00:00:00"/>
    <x v="4"/>
    <x v="0"/>
    <x v="1"/>
    <s v="Projetos de Desenvolvimento"/>
    <n v="6398.45"/>
    <s v="Depósito"/>
    <s v="Realizado"/>
  </r>
  <r>
    <d v="2024-01-14T00:00:00"/>
    <x v="8"/>
    <x v="0"/>
    <x v="0"/>
    <s v="Bônus Anual"/>
    <n v="6536.64"/>
    <s v="Cartão"/>
    <s v="Cancelado"/>
  </r>
  <r>
    <d v="2024-01-25T00:00:00"/>
    <x v="8"/>
    <x v="0"/>
    <x v="2"/>
    <s v="Dividendos"/>
    <n v="8527.86"/>
    <s v="Transferência"/>
    <s v="Realizado"/>
  </r>
  <r>
    <d v="2024-09-01T00:00:00"/>
    <x v="4"/>
    <x v="0"/>
    <x v="1"/>
    <s v="Consultoria"/>
    <n v="4052.64"/>
    <s v="PIX"/>
    <s v="Pendente"/>
  </r>
  <r>
    <d v="2023-12-31T00:00:00"/>
    <x v="1"/>
    <x v="0"/>
    <x v="1"/>
    <s v="Projetos de Desenvolvimento"/>
    <n v="3457.09"/>
    <s v="Boleto"/>
    <s v="Cancelado"/>
  </r>
  <r>
    <d v="2024-01-15T00:00:00"/>
    <x v="8"/>
    <x v="0"/>
    <x v="0"/>
    <s v="Salário Mensal"/>
    <n v="8781.91"/>
    <s v="Cartão"/>
    <s v="Cancelado"/>
  </r>
  <r>
    <d v="2024-01-25T00:00:00"/>
    <x v="8"/>
    <x v="0"/>
    <x v="0"/>
    <s v="Pagamentos de Freelancer"/>
    <n v="9273.41"/>
    <s v="PIX"/>
    <s v="Pendente"/>
  </r>
  <r>
    <d v="2024-08-27T00:00:00"/>
    <x v="5"/>
    <x v="0"/>
    <x v="0"/>
    <s v="Pagamentos de Freelancer"/>
    <n v="5459.65"/>
    <s v="Boleto"/>
    <s v="Pendente"/>
  </r>
  <r>
    <d v="2024-06-23T00:00:00"/>
    <x v="9"/>
    <x v="0"/>
    <x v="2"/>
    <s v="Dividendos"/>
    <n v="1902.67"/>
    <s v="Cartão"/>
    <s v="Pendente"/>
  </r>
  <r>
    <d v="2024-02-21T00:00:00"/>
    <x v="0"/>
    <x v="0"/>
    <x v="0"/>
    <s v="Salário Mensal"/>
    <n v="6439.04"/>
    <s v="Boleto"/>
    <s v="Pendente"/>
  </r>
  <r>
    <d v="2024-07-19T00:00:00"/>
    <x v="10"/>
    <x v="0"/>
    <x v="2"/>
    <s v="Juros de Poupança"/>
    <n v="6975.32"/>
    <s v="PIX"/>
    <s v="Realizado"/>
  </r>
  <r>
    <d v="2024-11-12T00:00:00"/>
    <x v="7"/>
    <x v="0"/>
    <x v="2"/>
    <s v="Juros de Poupança"/>
    <n v="1910.5"/>
    <s v="Depósito"/>
    <s v="Cancelado"/>
  </r>
  <r>
    <d v="2024-04-06T00:00:00"/>
    <x v="11"/>
    <x v="0"/>
    <x v="0"/>
    <s v="Pagamentos de Freelancer"/>
    <n v="4668.13"/>
    <s v="Depósito"/>
    <s v="Realizado"/>
  </r>
  <r>
    <d v="2024-07-21T00:00:00"/>
    <x v="10"/>
    <x v="0"/>
    <x v="2"/>
    <s v="Venda de Ações"/>
    <n v="2500.79"/>
    <s v="Depósito"/>
    <s v="Cancelado"/>
  </r>
  <r>
    <d v="2024-11-10T00:00:00"/>
    <x v="7"/>
    <x v="0"/>
    <x v="2"/>
    <s v="Juros de Poupança"/>
    <n v="3398.54"/>
    <s v="Depósito"/>
    <s v="Pendente"/>
  </r>
  <r>
    <d v="2024-10-07T00:00:00"/>
    <x v="6"/>
    <x v="0"/>
    <x v="0"/>
    <s v="Pagamentos de Freelancer"/>
    <n v="4891.8100000000004"/>
    <s v="Boleto"/>
    <s v="Realizado"/>
  </r>
  <r>
    <d v="2024-02-24T00:00:00"/>
    <x v="0"/>
    <x v="0"/>
    <x v="2"/>
    <s v="Juros de Poupança"/>
    <n v="7549.19"/>
    <s v="Depósito"/>
    <s v="Realizado"/>
  </r>
  <r>
    <d v="2024-11-07T00:00:00"/>
    <x v="7"/>
    <x v="1"/>
    <x v="3"/>
    <s v="Curso online"/>
    <n v="3448.06"/>
    <s v="Cartão"/>
    <s v="Cancelado"/>
  </r>
  <r>
    <d v="2024-04-17T00:00:00"/>
    <x v="11"/>
    <x v="1"/>
    <x v="4"/>
    <s v="Presente"/>
    <n v="4723.1400000000003"/>
    <s v="Boleto"/>
    <s v="Cancelado"/>
  </r>
  <r>
    <d v="2024-01-02T00:00:00"/>
    <x v="8"/>
    <x v="1"/>
    <x v="5"/>
    <s v="Corrida de aplicativo"/>
    <n v="1879.67"/>
    <s v="Transferência"/>
    <s v="Realizado"/>
  </r>
  <r>
    <d v="2024-03-30T00:00:00"/>
    <x v="2"/>
    <x v="1"/>
    <x v="6"/>
    <s v="Parque de diversões"/>
    <n v="4563.22"/>
    <s v="Transferência"/>
    <s v="Cancelado"/>
  </r>
  <r>
    <d v="2024-04-23T00:00:00"/>
    <x v="11"/>
    <x v="1"/>
    <x v="7"/>
    <s v="Compra no supermercado"/>
    <n v="4059.25"/>
    <s v="Transferência"/>
    <s v="Cancelado"/>
  </r>
  <r>
    <d v="2024-07-04T00:00:00"/>
    <x v="10"/>
    <x v="1"/>
    <x v="3"/>
    <s v="Mensalidade escolar"/>
    <n v="787.02"/>
    <s v="Depósito"/>
    <s v="Pendente"/>
  </r>
  <r>
    <d v="2024-03-06T00:00:00"/>
    <x v="2"/>
    <x v="1"/>
    <x v="6"/>
    <s v="Show"/>
    <n v="643.41"/>
    <s v="Boleto"/>
    <s v="Cancelado"/>
  </r>
  <r>
    <d v="2024-11-17T00:00:00"/>
    <x v="7"/>
    <x v="1"/>
    <x v="7"/>
    <s v="Delivery"/>
    <n v="1628.23"/>
    <s v="PIX"/>
    <s v="Pendente"/>
  </r>
  <r>
    <d v="2024-07-14T00:00:00"/>
    <x v="10"/>
    <x v="1"/>
    <x v="4"/>
    <s v="Doação"/>
    <n v="4045.16"/>
    <s v="Transferência"/>
    <s v="Realizado"/>
  </r>
  <r>
    <d v="2024-07-19T00:00:00"/>
    <x v="10"/>
    <x v="1"/>
    <x v="5"/>
    <s v="Corrida de aplicativo"/>
    <n v="510.86"/>
    <s v="Transferência"/>
    <s v="Realizado"/>
  </r>
  <r>
    <d v="2024-03-20T00:00:00"/>
    <x v="2"/>
    <x v="1"/>
    <x v="6"/>
    <s v="Parque de diversões"/>
    <n v="1089.26"/>
    <s v="Cartão"/>
    <s v="Realizado"/>
  </r>
  <r>
    <d v="2024-04-02T00:00:00"/>
    <x v="11"/>
    <x v="1"/>
    <x v="3"/>
    <s v="Curso online"/>
    <n v="2803.56"/>
    <s v="Transferência"/>
    <s v="Realiz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496C3-CD7F-3F48-8C19-31DBC2F77FCA}" name="Tabela dinâmica2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2:B26" firstHeaderRow="1" firstDataRow="1" firstDataCol="1" rowPageCount="1" colPageCount="1"/>
  <pivotFields count="8">
    <pivotField numFmtId="14" showAll="0"/>
    <pivotField showAll="0">
      <items count="13">
        <item x="8"/>
        <item x="0"/>
        <item x="2"/>
        <item x="11"/>
        <item x="3"/>
        <item x="9"/>
        <item x="10"/>
        <item x="5"/>
        <item x="4"/>
        <item x="6"/>
        <item x="7"/>
        <item x="1"/>
        <item t="default"/>
      </items>
    </pivotField>
    <pivotField axis="axisPage" multipleItemSelectionAllowed="1" showAll="0">
      <items count="4">
        <item x="0"/>
        <item h="1" x="1"/>
        <item h="1" m="1" x="2"/>
        <item t="default"/>
      </items>
    </pivotField>
    <pivotField axis="axisRow" showAll="0">
      <items count="12">
        <item x="7"/>
        <item x="3"/>
        <item x="2"/>
        <item x="6"/>
        <item m="1" x="10"/>
        <item x="4"/>
        <item m="1" x="9"/>
        <item x="5"/>
        <item x="0"/>
        <item x="1"/>
        <item m="1" x="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4">
    <i>
      <x v="2"/>
    </i>
    <i>
      <x v="8"/>
    </i>
    <i>
      <x v="9"/>
    </i>
    <i t="grand">
      <x/>
    </i>
  </rowItems>
  <colItems count="1">
    <i/>
  </colItems>
  <pageFields count="1">
    <pageField fld="2" hier="-1"/>
  </pageFields>
  <dataFields count="1">
    <dataField name="Soma de Valor 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F2DED-C31F-BC46-82E6-14597E6134B5}" name="Tabela dinâ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9" firstHeaderRow="1" firstDataRow="1" firstDataCol="1" rowPageCount="1" colPageCount="1"/>
  <pivotFields count="8">
    <pivotField numFmtId="14" showAll="0"/>
    <pivotField showAll="0">
      <items count="13">
        <item x="8"/>
        <item x="0"/>
        <item x="2"/>
        <item x="11"/>
        <item x="3"/>
        <item x="9"/>
        <item x="10"/>
        <item x="5"/>
        <item x="4"/>
        <item x="6"/>
        <item x="7"/>
        <item x="1"/>
        <item t="default"/>
      </items>
    </pivotField>
    <pivotField axis="axisPage" multipleItemSelectionAllowed="1" showAll="0">
      <items count="4">
        <item h="1" x="0"/>
        <item x="1"/>
        <item h="1" m="1" x="2"/>
        <item t="default"/>
      </items>
    </pivotField>
    <pivotField axis="axisRow" showAll="0">
      <items count="12">
        <item x="7"/>
        <item x="3"/>
        <item x="2"/>
        <item x="6"/>
        <item m="1" x="10"/>
        <item x="4"/>
        <item m="1" x="9"/>
        <item x="5"/>
        <item x="0"/>
        <item x="1"/>
        <item m="1" x="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3"/>
    </i>
    <i>
      <x v="5"/>
    </i>
    <i>
      <x v="7"/>
    </i>
    <i t="grand">
      <x/>
    </i>
  </rowItems>
  <colItems count="1">
    <i/>
  </colItems>
  <pageFields count="1">
    <pageField fld="2" hier="-1"/>
  </pageFields>
  <dataFields count="1">
    <dataField name="Soma de Valor 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5EC8EB2-6E9B-614D-A61C-CDB5AB4A2F56}" sourceName="Mês">
  <pivotTables>
    <pivotTable tabId="2" name="Tabela dinâmica1"/>
    <pivotTable tabId="2" name="Tabela dinâmica2"/>
  </pivotTables>
  <data>
    <tabular pivotCacheId="2005856111">
      <items count="12">
        <i x="8" s="1"/>
        <i x="0" s="1"/>
        <i x="2" s="1"/>
        <i x="11" s="1"/>
        <i x="3" s="1"/>
        <i x="9" s="1"/>
        <i x="10" s="1"/>
        <i x="5" s="1"/>
        <i x="4" s="1"/>
        <i x="6" s="1"/>
        <i x="7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FCE1899-7FC8-9B46-AB78-E022673964C9}" cache="SegmentaçãodeDados_Mês" caption="Mês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69608D6A-57EB-D04B-8867-619AB4608D0B}" cache="SegmentaçãodeDados_Mês" caption="Mês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FCBA8-7AA1-E941-A8AE-9351E5BD3133}" name="tbl_operator" displayName="tbl_operator" ref="A1:H43" totalsRowShown="0">
  <autoFilter ref="A1:H43" xr:uid="{E45FCBA8-7AA1-E941-A8AE-9351E5BD3133}"/>
  <tableColumns count="8">
    <tableColumn id="1" xr3:uid="{2A4FA783-E833-6B41-8600-CEC4574100F7}" name="Data"/>
    <tableColumn id="8" xr3:uid="{FE7F3B95-F00D-834B-B629-2AB0FEA0A6BF}" name="Mês" dataDxfId="0">
      <calculatedColumnFormula>MONTH(tbl_operator[[#This Row],[Data]])</calculatedColumnFormula>
    </tableColumn>
    <tableColumn id="2" xr3:uid="{FE9C4F50-AA8D-8346-AFEB-A09F4F9664FD}" name="Tipo"/>
    <tableColumn id="3" xr3:uid="{89868165-8856-4C46-AD60-DF9F115C6BDD}" name="Categoria"/>
    <tableColumn id="4" xr3:uid="{6CAF5ADC-4BDC-5747-9F44-21CC658F3F81}" name="Descrição "/>
    <tableColumn id="5" xr3:uid="{4B057B2F-C256-3149-B7A5-928D8B12B40D}" name="Valor " dataDxfId="1"/>
    <tableColumn id="6" xr3:uid="{F6999630-E588-C54B-ACB1-A2A9B656E260}" name="Operção Bancária "/>
    <tableColumn id="7" xr3:uid="{CEF45AD2-459C-4C4A-80DC-A14AAB02A2C6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B38-9947-BC4B-810E-32A2B3D5438D}">
  <sheetPr>
    <tabColor theme="4" tint="0.59999389629810485"/>
  </sheetPr>
  <dimension ref="A1:H43"/>
  <sheetViews>
    <sheetView workbookViewId="0"/>
  </sheetViews>
  <sheetFormatPr baseColWidth="10" defaultRowHeight="16" x14ac:dyDescent="0.2"/>
  <cols>
    <col min="2" max="2" width="10.83203125" style="6"/>
    <col min="4" max="4" width="11.5" customWidth="1"/>
    <col min="5" max="5" width="12.1640625" customWidth="1"/>
    <col min="7" max="7" width="18.5" customWidth="1"/>
  </cols>
  <sheetData>
    <row r="1" spans="1:8" x14ac:dyDescent="0.2">
      <c r="A1" t="s">
        <v>0</v>
      </c>
      <c r="B1" s="6" t="s">
        <v>46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8" x14ac:dyDescent="0.2">
      <c r="A2" s="1">
        <v>45331</v>
      </c>
      <c r="B2" s="9">
        <f>MONTH(tbl_operator[[#This Row],[Data]])</f>
        <v>2</v>
      </c>
      <c r="C2" s="2" t="s">
        <v>7</v>
      </c>
      <c r="D2" s="2" t="s">
        <v>35</v>
      </c>
      <c r="E2" s="2" t="s">
        <v>36</v>
      </c>
      <c r="F2" s="2">
        <v>3875.89</v>
      </c>
      <c r="G2" s="2" t="s">
        <v>16</v>
      </c>
      <c r="H2" s="2" t="s">
        <v>10</v>
      </c>
    </row>
    <row r="3" spans="1:8" x14ac:dyDescent="0.2">
      <c r="A3" s="1">
        <v>45641</v>
      </c>
      <c r="B3" s="9">
        <f>MONTH(tbl_operator[[#This Row],[Data]])</f>
        <v>12</v>
      </c>
      <c r="C3" s="2" t="s">
        <v>7</v>
      </c>
      <c r="D3" s="2" t="s">
        <v>37</v>
      </c>
      <c r="E3" s="2" t="s">
        <v>38</v>
      </c>
      <c r="F3" s="2">
        <v>9657.2000000000007</v>
      </c>
      <c r="G3" s="2" t="s">
        <v>9</v>
      </c>
      <c r="H3" s="2" t="s">
        <v>13</v>
      </c>
    </row>
    <row r="4" spans="1:8" x14ac:dyDescent="0.2">
      <c r="A4" s="1">
        <v>45354</v>
      </c>
      <c r="B4" s="9">
        <f>MONTH(tbl_operator[[#This Row],[Data]])</f>
        <v>3</v>
      </c>
      <c r="C4" s="2" t="s">
        <v>7</v>
      </c>
      <c r="D4" s="2" t="s">
        <v>22</v>
      </c>
      <c r="E4" s="2" t="s">
        <v>39</v>
      </c>
      <c r="F4" s="2">
        <v>753.42</v>
      </c>
      <c r="G4" s="2" t="s">
        <v>9</v>
      </c>
      <c r="H4" s="2" t="s">
        <v>17</v>
      </c>
    </row>
    <row r="5" spans="1:8" x14ac:dyDescent="0.2">
      <c r="A5" s="1">
        <v>45434</v>
      </c>
      <c r="B5" s="9">
        <f>MONTH(tbl_operator[[#This Row],[Data]])</f>
        <v>5</v>
      </c>
      <c r="C5" s="2" t="s">
        <v>7</v>
      </c>
      <c r="D5" s="2" t="s">
        <v>37</v>
      </c>
      <c r="E5" s="2" t="s">
        <v>40</v>
      </c>
      <c r="F5" s="2">
        <v>9652.52</v>
      </c>
      <c r="G5" s="2" t="s">
        <v>26</v>
      </c>
      <c r="H5" s="2" t="s">
        <v>17</v>
      </c>
    </row>
    <row r="6" spans="1:8" x14ac:dyDescent="0.2">
      <c r="A6" s="1">
        <v>45364</v>
      </c>
      <c r="B6" s="9">
        <f>MONTH(tbl_operator[[#This Row],[Data]])</f>
        <v>3</v>
      </c>
      <c r="C6" s="2" t="s">
        <v>7</v>
      </c>
      <c r="D6" s="2" t="s">
        <v>35</v>
      </c>
      <c r="E6" s="2" t="s">
        <v>41</v>
      </c>
      <c r="F6" s="2">
        <v>2556.6999999999998</v>
      </c>
      <c r="G6" s="2" t="s">
        <v>20</v>
      </c>
      <c r="H6" s="2" t="s">
        <v>17</v>
      </c>
    </row>
    <row r="7" spans="1:8" x14ac:dyDescent="0.2">
      <c r="A7" s="1">
        <v>45546</v>
      </c>
      <c r="B7" s="9">
        <f>MONTH(tbl_operator[[#This Row],[Data]])</f>
        <v>9</v>
      </c>
      <c r="C7" s="2" t="s">
        <v>7</v>
      </c>
      <c r="D7" s="2" t="s">
        <v>37</v>
      </c>
      <c r="E7" s="2" t="s">
        <v>42</v>
      </c>
      <c r="F7" s="2">
        <v>6353.81</v>
      </c>
      <c r="G7" s="2" t="s">
        <v>16</v>
      </c>
      <c r="H7" s="2" t="s">
        <v>10</v>
      </c>
    </row>
    <row r="8" spans="1:8" x14ac:dyDescent="0.2">
      <c r="A8" s="1">
        <v>45356</v>
      </c>
      <c r="B8" s="9">
        <f>MONTH(tbl_operator[[#This Row],[Data]])</f>
        <v>3</v>
      </c>
      <c r="C8" s="2" t="s">
        <v>7</v>
      </c>
      <c r="D8" s="2" t="s">
        <v>37</v>
      </c>
      <c r="E8" s="2" t="s">
        <v>40</v>
      </c>
      <c r="F8" s="2">
        <v>4179.01</v>
      </c>
      <c r="G8" s="2" t="s">
        <v>26</v>
      </c>
      <c r="H8" s="2" t="s">
        <v>13</v>
      </c>
    </row>
    <row r="9" spans="1:8" x14ac:dyDescent="0.2">
      <c r="A9" s="1">
        <v>45291</v>
      </c>
      <c r="B9" s="9">
        <f>MONTH(tbl_operator[[#This Row],[Data]])</f>
        <v>12</v>
      </c>
      <c r="C9" s="2" t="s">
        <v>7</v>
      </c>
      <c r="D9" s="2" t="s">
        <v>37</v>
      </c>
      <c r="E9" s="2" t="s">
        <v>38</v>
      </c>
      <c r="F9" s="2">
        <v>6028.73</v>
      </c>
      <c r="G9" s="2" t="s">
        <v>9</v>
      </c>
      <c r="H9" s="2" t="s">
        <v>13</v>
      </c>
    </row>
    <row r="10" spans="1:8" x14ac:dyDescent="0.2">
      <c r="A10" s="1">
        <v>45524</v>
      </c>
      <c r="B10" s="9">
        <f>MONTH(tbl_operator[[#This Row],[Data]])</f>
        <v>8</v>
      </c>
      <c r="C10" s="2" t="s">
        <v>7</v>
      </c>
      <c r="D10" s="2" t="s">
        <v>37</v>
      </c>
      <c r="E10" s="2" t="s">
        <v>38</v>
      </c>
      <c r="F10" s="2">
        <v>9488.06</v>
      </c>
      <c r="G10" s="2" t="s">
        <v>20</v>
      </c>
      <c r="H10" s="2" t="s">
        <v>17</v>
      </c>
    </row>
    <row r="11" spans="1:8" x14ac:dyDescent="0.2">
      <c r="A11" s="1">
        <v>45595</v>
      </c>
      <c r="B11" s="9">
        <f>MONTH(tbl_operator[[#This Row],[Data]])</f>
        <v>10</v>
      </c>
      <c r="C11" s="2" t="s">
        <v>7</v>
      </c>
      <c r="D11" s="2" t="s">
        <v>22</v>
      </c>
      <c r="E11" s="2" t="s">
        <v>39</v>
      </c>
      <c r="F11" s="2">
        <v>8563.4</v>
      </c>
      <c r="G11" s="2" t="s">
        <v>12</v>
      </c>
      <c r="H11" s="2" t="s">
        <v>13</v>
      </c>
    </row>
    <row r="12" spans="1:8" x14ac:dyDescent="0.2">
      <c r="A12" s="1">
        <v>45617</v>
      </c>
      <c r="B12" s="9">
        <f>MONTH(tbl_operator[[#This Row],[Data]])</f>
        <v>11</v>
      </c>
      <c r="C12" s="2" t="s">
        <v>7</v>
      </c>
      <c r="D12" s="2" t="s">
        <v>22</v>
      </c>
      <c r="E12" s="2" t="s">
        <v>39</v>
      </c>
      <c r="F12" s="2">
        <v>9127.81</v>
      </c>
      <c r="G12" s="2" t="s">
        <v>26</v>
      </c>
      <c r="H12" s="2" t="s">
        <v>17</v>
      </c>
    </row>
    <row r="13" spans="1:8" x14ac:dyDescent="0.2">
      <c r="A13" s="1">
        <v>45286</v>
      </c>
      <c r="B13" s="9">
        <f>MONTH(tbl_operator[[#This Row],[Data]])</f>
        <v>12</v>
      </c>
      <c r="C13" s="2" t="s">
        <v>7</v>
      </c>
      <c r="D13" s="2" t="s">
        <v>37</v>
      </c>
      <c r="E13" s="2" t="s">
        <v>40</v>
      </c>
      <c r="F13" s="2">
        <v>5893.48</v>
      </c>
      <c r="G13" s="2" t="s">
        <v>9</v>
      </c>
      <c r="H13" s="2" t="s">
        <v>13</v>
      </c>
    </row>
    <row r="14" spans="1:8" x14ac:dyDescent="0.2">
      <c r="A14" s="1">
        <v>45317</v>
      </c>
      <c r="B14" s="9">
        <f>MONTH(tbl_operator[[#This Row],[Data]])</f>
        <v>1</v>
      </c>
      <c r="C14" s="2" t="s">
        <v>7</v>
      </c>
      <c r="D14" s="2" t="s">
        <v>35</v>
      </c>
      <c r="E14" s="2" t="s">
        <v>36</v>
      </c>
      <c r="F14" s="2">
        <v>2767.4</v>
      </c>
      <c r="G14" s="2" t="s">
        <v>20</v>
      </c>
      <c r="H14" s="2" t="s">
        <v>10</v>
      </c>
    </row>
    <row r="15" spans="1:8" x14ac:dyDescent="0.2">
      <c r="A15" s="1">
        <v>45538</v>
      </c>
      <c r="B15" s="9">
        <f>MONTH(tbl_operator[[#This Row],[Data]])</f>
        <v>9</v>
      </c>
      <c r="C15" s="2" t="s">
        <v>7</v>
      </c>
      <c r="D15" s="2" t="s">
        <v>37</v>
      </c>
      <c r="E15" s="2" t="s">
        <v>42</v>
      </c>
      <c r="F15" s="2">
        <v>6398.45</v>
      </c>
      <c r="G15" s="2" t="s">
        <v>12</v>
      </c>
      <c r="H15" s="2" t="s">
        <v>10</v>
      </c>
    </row>
    <row r="16" spans="1:8" x14ac:dyDescent="0.2">
      <c r="A16" s="1">
        <v>45305</v>
      </c>
      <c r="B16" s="9">
        <f>MONTH(tbl_operator[[#This Row],[Data]])</f>
        <v>1</v>
      </c>
      <c r="C16" s="2" t="s">
        <v>7</v>
      </c>
      <c r="D16" s="2" t="s">
        <v>35</v>
      </c>
      <c r="E16" s="2" t="s">
        <v>41</v>
      </c>
      <c r="F16" s="2">
        <v>6536.64</v>
      </c>
      <c r="G16" s="2" t="s">
        <v>9</v>
      </c>
      <c r="H16" s="2" t="s">
        <v>13</v>
      </c>
    </row>
    <row r="17" spans="1:8" x14ac:dyDescent="0.2">
      <c r="A17" s="1">
        <v>45316</v>
      </c>
      <c r="B17" s="9">
        <f>MONTH(tbl_operator[[#This Row],[Data]])</f>
        <v>1</v>
      </c>
      <c r="C17" s="2" t="s">
        <v>7</v>
      </c>
      <c r="D17" s="2" t="s">
        <v>22</v>
      </c>
      <c r="E17" s="2" t="s">
        <v>39</v>
      </c>
      <c r="F17" s="2">
        <v>8527.86</v>
      </c>
      <c r="G17" s="2" t="s">
        <v>26</v>
      </c>
      <c r="H17" s="2" t="s">
        <v>10</v>
      </c>
    </row>
    <row r="18" spans="1:8" x14ac:dyDescent="0.2">
      <c r="A18" s="1">
        <v>45536</v>
      </c>
      <c r="B18" s="9">
        <f>MONTH(tbl_operator[[#This Row],[Data]])</f>
        <v>9</v>
      </c>
      <c r="C18" s="2" t="s">
        <v>7</v>
      </c>
      <c r="D18" s="2" t="s">
        <v>37</v>
      </c>
      <c r="E18" s="2" t="s">
        <v>40</v>
      </c>
      <c r="F18" s="2">
        <v>4052.64</v>
      </c>
      <c r="G18" s="2" t="s">
        <v>20</v>
      </c>
      <c r="H18" s="2" t="s">
        <v>17</v>
      </c>
    </row>
    <row r="19" spans="1:8" x14ac:dyDescent="0.2">
      <c r="A19" s="1">
        <v>45291</v>
      </c>
      <c r="B19" s="9">
        <f>MONTH(tbl_operator[[#This Row],[Data]])</f>
        <v>12</v>
      </c>
      <c r="C19" s="2" t="s">
        <v>7</v>
      </c>
      <c r="D19" s="2" t="s">
        <v>37</v>
      </c>
      <c r="E19" s="2" t="s">
        <v>42</v>
      </c>
      <c r="F19" s="2">
        <v>3457.09</v>
      </c>
      <c r="G19" s="2" t="s">
        <v>16</v>
      </c>
      <c r="H19" s="2" t="s">
        <v>13</v>
      </c>
    </row>
    <row r="20" spans="1:8" x14ac:dyDescent="0.2">
      <c r="A20" s="1">
        <v>45306</v>
      </c>
      <c r="B20" s="9">
        <f>MONTH(tbl_operator[[#This Row],[Data]])</f>
        <v>1</v>
      </c>
      <c r="C20" s="2" t="s">
        <v>7</v>
      </c>
      <c r="D20" s="2" t="s">
        <v>35</v>
      </c>
      <c r="E20" s="2" t="s">
        <v>36</v>
      </c>
      <c r="F20" s="2">
        <v>8781.91</v>
      </c>
      <c r="G20" s="2" t="s">
        <v>9</v>
      </c>
      <c r="H20" s="2" t="s">
        <v>13</v>
      </c>
    </row>
    <row r="21" spans="1:8" x14ac:dyDescent="0.2">
      <c r="A21" s="1">
        <v>45316</v>
      </c>
      <c r="B21" s="9">
        <f>MONTH(tbl_operator[[#This Row],[Data]])</f>
        <v>1</v>
      </c>
      <c r="C21" s="2" t="s">
        <v>7</v>
      </c>
      <c r="D21" s="2" t="s">
        <v>35</v>
      </c>
      <c r="E21" s="2" t="s">
        <v>43</v>
      </c>
      <c r="F21" s="2">
        <v>9273.41</v>
      </c>
      <c r="G21" s="2" t="s">
        <v>20</v>
      </c>
      <c r="H21" s="2" t="s">
        <v>17</v>
      </c>
    </row>
    <row r="22" spans="1:8" x14ac:dyDescent="0.2">
      <c r="A22" s="1">
        <v>45531</v>
      </c>
      <c r="B22" s="9">
        <f>MONTH(tbl_operator[[#This Row],[Data]])</f>
        <v>8</v>
      </c>
      <c r="C22" s="2" t="s">
        <v>7</v>
      </c>
      <c r="D22" s="2" t="s">
        <v>35</v>
      </c>
      <c r="E22" s="2" t="s">
        <v>43</v>
      </c>
      <c r="F22" s="2">
        <v>5459.65</v>
      </c>
      <c r="G22" s="2" t="s">
        <v>16</v>
      </c>
      <c r="H22" s="2" t="s">
        <v>17</v>
      </c>
    </row>
    <row r="23" spans="1:8" x14ac:dyDescent="0.2">
      <c r="A23" s="1">
        <v>45466</v>
      </c>
      <c r="B23" s="9">
        <f>MONTH(tbl_operator[[#This Row],[Data]])</f>
        <v>6</v>
      </c>
      <c r="C23" s="2" t="s">
        <v>7</v>
      </c>
      <c r="D23" s="2" t="s">
        <v>22</v>
      </c>
      <c r="E23" s="2" t="s">
        <v>39</v>
      </c>
      <c r="F23" s="2">
        <v>1902.67</v>
      </c>
      <c r="G23" s="2" t="s">
        <v>9</v>
      </c>
      <c r="H23" s="2" t="s">
        <v>17</v>
      </c>
    </row>
    <row r="24" spans="1:8" x14ac:dyDescent="0.2">
      <c r="A24" s="1">
        <v>45343</v>
      </c>
      <c r="B24" s="9">
        <f>MONTH(tbl_operator[[#This Row],[Data]])</f>
        <v>2</v>
      </c>
      <c r="C24" s="2" t="s">
        <v>7</v>
      </c>
      <c r="D24" s="2" t="s">
        <v>35</v>
      </c>
      <c r="E24" s="2" t="s">
        <v>36</v>
      </c>
      <c r="F24" s="2">
        <v>6439.04</v>
      </c>
      <c r="G24" s="2" t="s">
        <v>16</v>
      </c>
      <c r="H24" s="2" t="s">
        <v>17</v>
      </c>
    </row>
    <row r="25" spans="1:8" x14ac:dyDescent="0.2">
      <c r="A25" s="1">
        <v>45492</v>
      </c>
      <c r="B25" s="9">
        <f>MONTH(tbl_operator[[#This Row],[Data]])</f>
        <v>7</v>
      </c>
      <c r="C25" s="2" t="s">
        <v>7</v>
      </c>
      <c r="D25" s="2" t="s">
        <v>22</v>
      </c>
      <c r="E25" s="2" t="s">
        <v>44</v>
      </c>
      <c r="F25" s="2">
        <v>6975.32</v>
      </c>
      <c r="G25" s="2" t="s">
        <v>20</v>
      </c>
      <c r="H25" s="2" t="s">
        <v>10</v>
      </c>
    </row>
    <row r="26" spans="1:8" x14ac:dyDescent="0.2">
      <c r="A26" s="1">
        <v>45608</v>
      </c>
      <c r="B26" s="9">
        <f>MONTH(tbl_operator[[#This Row],[Data]])</f>
        <v>11</v>
      </c>
      <c r="C26" s="2" t="s">
        <v>7</v>
      </c>
      <c r="D26" s="2" t="s">
        <v>22</v>
      </c>
      <c r="E26" s="2" t="s">
        <v>44</v>
      </c>
      <c r="F26" s="2">
        <v>1910.5</v>
      </c>
      <c r="G26" s="2" t="s">
        <v>12</v>
      </c>
      <c r="H26" s="2" t="s">
        <v>13</v>
      </c>
    </row>
    <row r="27" spans="1:8" x14ac:dyDescent="0.2">
      <c r="A27" s="1">
        <v>45388</v>
      </c>
      <c r="B27" s="9">
        <f>MONTH(tbl_operator[[#This Row],[Data]])</f>
        <v>4</v>
      </c>
      <c r="C27" s="2" t="s">
        <v>7</v>
      </c>
      <c r="D27" s="2" t="s">
        <v>35</v>
      </c>
      <c r="E27" s="2" t="s">
        <v>43</v>
      </c>
      <c r="F27" s="2">
        <v>4668.13</v>
      </c>
      <c r="G27" s="2" t="s">
        <v>12</v>
      </c>
      <c r="H27" s="2" t="s">
        <v>10</v>
      </c>
    </row>
    <row r="28" spans="1:8" x14ac:dyDescent="0.2">
      <c r="A28" s="1">
        <v>45494</v>
      </c>
      <c r="B28" s="9">
        <f>MONTH(tbl_operator[[#This Row],[Data]])</f>
        <v>7</v>
      </c>
      <c r="C28" s="2" t="s">
        <v>7</v>
      </c>
      <c r="D28" s="2" t="s">
        <v>22</v>
      </c>
      <c r="E28" s="2" t="s">
        <v>45</v>
      </c>
      <c r="F28" s="2">
        <v>2500.79</v>
      </c>
      <c r="G28" s="2" t="s">
        <v>12</v>
      </c>
      <c r="H28" s="2" t="s">
        <v>13</v>
      </c>
    </row>
    <row r="29" spans="1:8" x14ac:dyDescent="0.2">
      <c r="A29" s="1">
        <v>45606</v>
      </c>
      <c r="B29" s="9">
        <f>MONTH(tbl_operator[[#This Row],[Data]])</f>
        <v>11</v>
      </c>
      <c r="C29" s="2" t="s">
        <v>7</v>
      </c>
      <c r="D29" s="2" t="s">
        <v>22</v>
      </c>
      <c r="E29" s="2" t="s">
        <v>44</v>
      </c>
      <c r="F29" s="2">
        <v>3398.54</v>
      </c>
      <c r="G29" s="2" t="s">
        <v>12</v>
      </c>
      <c r="H29" s="2" t="s">
        <v>17</v>
      </c>
    </row>
    <row r="30" spans="1:8" x14ac:dyDescent="0.2">
      <c r="A30" s="1">
        <v>45572</v>
      </c>
      <c r="B30" s="9">
        <f>MONTH(tbl_operator[[#This Row],[Data]])</f>
        <v>10</v>
      </c>
      <c r="C30" s="2" t="s">
        <v>7</v>
      </c>
      <c r="D30" s="2" t="s">
        <v>35</v>
      </c>
      <c r="E30" s="2" t="s">
        <v>43</v>
      </c>
      <c r="F30" s="2">
        <v>4891.8100000000004</v>
      </c>
      <c r="G30" s="2" t="s">
        <v>16</v>
      </c>
      <c r="H30" s="2" t="s">
        <v>10</v>
      </c>
    </row>
    <row r="31" spans="1:8" x14ac:dyDescent="0.2">
      <c r="A31" s="1">
        <v>45346</v>
      </c>
      <c r="B31" s="9">
        <f>MONTH(tbl_operator[[#This Row],[Data]])</f>
        <v>2</v>
      </c>
      <c r="C31" s="2" t="s">
        <v>7</v>
      </c>
      <c r="D31" s="2" t="s">
        <v>22</v>
      </c>
      <c r="E31" s="2" t="s">
        <v>44</v>
      </c>
      <c r="F31" s="2">
        <v>7549.19</v>
      </c>
      <c r="G31" s="2" t="s">
        <v>12</v>
      </c>
      <c r="H31" s="2" t="s">
        <v>10</v>
      </c>
    </row>
    <row r="32" spans="1:8" x14ac:dyDescent="0.2">
      <c r="A32" s="1">
        <v>45603</v>
      </c>
      <c r="B32" s="9">
        <f>MONTH(tbl_operator[[#This Row],[Data]])</f>
        <v>11</v>
      </c>
      <c r="C32" s="2" t="s">
        <v>11</v>
      </c>
      <c r="D32" s="2" t="s">
        <v>28</v>
      </c>
      <c r="E32" s="2" t="s">
        <v>31</v>
      </c>
      <c r="F32" s="3">
        <v>3448.06</v>
      </c>
      <c r="G32" s="2" t="s">
        <v>9</v>
      </c>
      <c r="H32" s="2" t="s">
        <v>13</v>
      </c>
    </row>
    <row r="33" spans="1:8" x14ac:dyDescent="0.2">
      <c r="A33" s="1">
        <v>45399</v>
      </c>
      <c r="B33" s="9">
        <f>MONTH(tbl_operator[[#This Row],[Data]])</f>
        <v>4</v>
      </c>
      <c r="C33" s="2" t="s">
        <v>11</v>
      </c>
      <c r="D33" s="2" t="s">
        <v>8</v>
      </c>
      <c r="E33" s="2" t="s">
        <v>15</v>
      </c>
      <c r="F33" s="3">
        <v>4723.1400000000003</v>
      </c>
      <c r="G33" s="2" t="s">
        <v>16</v>
      </c>
      <c r="H33" s="2" t="s">
        <v>13</v>
      </c>
    </row>
    <row r="34" spans="1:8" x14ac:dyDescent="0.2">
      <c r="A34" s="1">
        <v>45293</v>
      </c>
      <c r="B34" s="9">
        <f>MONTH(tbl_operator[[#This Row],[Data]])</f>
        <v>1</v>
      </c>
      <c r="C34" s="2" t="s">
        <v>11</v>
      </c>
      <c r="D34" s="2" t="s">
        <v>14</v>
      </c>
      <c r="E34" s="2" t="s">
        <v>21</v>
      </c>
      <c r="F34" s="3">
        <v>1879.67</v>
      </c>
      <c r="G34" s="2" t="s">
        <v>26</v>
      </c>
      <c r="H34" s="2" t="s">
        <v>10</v>
      </c>
    </row>
    <row r="35" spans="1:8" x14ac:dyDescent="0.2">
      <c r="A35" s="1">
        <v>45381</v>
      </c>
      <c r="B35" s="9">
        <f>MONTH(tbl_operator[[#This Row],[Data]])</f>
        <v>3</v>
      </c>
      <c r="C35" s="2" t="s">
        <v>11</v>
      </c>
      <c r="D35" s="2" t="s">
        <v>18</v>
      </c>
      <c r="E35" s="2" t="s">
        <v>19</v>
      </c>
      <c r="F35" s="3">
        <v>4563.22</v>
      </c>
      <c r="G35" s="2" t="s">
        <v>26</v>
      </c>
      <c r="H35" s="2" t="s">
        <v>13</v>
      </c>
    </row>
    <row r="36" spans="1:8" x14ac:dyDescent="0.2">
      <c r="A36" s="1">
        <v>45405</v>
      </c>
      <c r="B36" s="9">
        <f>MONTH(tbl_operator[[#This Row],[Data]])</f>
        <v>4</v>
      </c>
      <c r="C36" s="2" t="s">
        <v>11</v>
      </c>
      <c r="D36" s="2" t="s">
        <v>23</v>
      </c>
      <c r="E36" s="2" t="s">
        <v>30</v>
      </c>
      <c r="F36" s="3">
        <v>4059.25</v>
      </c>
      <c r="G36" s="2" t="s">
        <v>26</v>
      </c>
      <c r="H36" s="2" t="s">
        <v>13</v>
      </c>
    </row>
    <row r="37" spans="1:8" x14ac:dyDescent="0.2">
      <c r="A37" s="1">
        <v>45477</v>
      </c>
      <c r="B37" s="9">
        <f>MONTH(tbl_operator[[#This Row],[Data]])</f>
        <v>7</v>
      </c>
      <c r="C37" s="2" t="s">
        <v>11</v>
      </c>
      <c r="D37" s="2" t="s">
        <v>28</v>
      </c>
      <c r="E37" s="2" t="s">
        <v>29</v>
      </c>
      <c r="F37" s="3">
        <v>787.02</v>
      </c>
      <c r="G37" s="2" t="s">
        <v>12</v>
      </c>
      <c r="H37" s="2" t="s">
        <v>17</v>
      </c>
    </row>
    <row r="38" spans="1:8" x14ac:dyDescent="0.2">
      <c r="A38" s="1">
        <v>45357</v>
      </c>
      <c r="B38" s="9">
        <f>MONTH(tbl_operator[[#This Row],[Data]])</f>
        <v>3</v>
      </c>
      <c r="C38" s="2" t="s">
        <v>11</v>
      </c>
      <c r="D38" s="2" t="s">
        <v>18</v>
      </c>
      <c r="E38" s="2" t="s">
        <v>25</v>
      </c>
      <c r="F38" s="3">
        <v>643.41</v>
      </c>
      <c r="G38" s="2" t="s">
        <v>16</v>
      </c>
      <c r="H38" s="2" t="s">
        <v>13</v>
      </c>
    </row>
    <row r="39" spans="1:8" x14ac:dyDescent="0.2">
      <c r="A39" s="1">
        <v>45613</v>
      </c>
      <c r="B39" s="9">
        <f>MONTH(tbl_operator[[#This Row],[Data]])</f>
        <v>11</v>
      </c>
      <c r="C39" s="2" t="s">
        <v>11</v>
      </c>
      <c r="D39" s="2" t="s">
        <v>23</v>
      </c>
      <c r="E39" s="2" t="s">
        <v>24</v>
      </c>
      <c r="F39" s="3">
        <v>1628.23</v>
      </c>
      <c r="G39" s="2" t="s">
        <v>20</v>
      </c>
      <c r="H39" s="2" t="s">
        <v>17</v>
      </c>
    </row>
    <row r="40" spans="1:8" x14ac:dyDescent="0.2">
      <c r="A40" s="1">
        <v>45487</v>
      </c>
      <c r="B40" s="9">
        <f>MONTH(tbl_operator[[#This Row],[Data]])</f>
        <v>7</v>
      </c>
      <c r="C40" s="2" t="s">
        <v>11</v>
      </c>
      <c r="D40" s="2" t="s">
        <v>8</v>
      </c>
      <c r="E40" s="2" t="s">
        <v>27</v>
      </c>
      <c r="F40" s="3">
        <v>4045.16</v>
      </c>
      <c r="G40" s="2" t="s">
        <v>26</v>
      </c>
      <c r="H40" s="2" t="s">
        <v>10</v>
      </c>
    </row>
    <row r="41" spans="1:8" x14ac:dyDescent="0.2">
      <c r="A41" s="1">
        <v>45492</v>
      </c>
      <c r="B41" s="9">
        <f>MONTH(tbl_operator[[#This Row],[Data]])</f>
        <v>7</v>
      </c>
      <c r="C41" s="2" t="s">
        <v>11</v>
      </c>
      <c r="D41" s="2" t="s">
        <v>14</v>
      </c>
      <c r="E41" s="2" t="s">
        <v>21</v>
      </c>
      <c r="F41" s="3">
        <v>510.86</v>
      </c>
      <c r="G41" s="2" t="s">
        <v>26</v>
      </c>
      <c r="H41" s="2" t="s">
        <v>10</v>
      </c>
    </row>
    <row r="42" spans="1:8" x14ac:dyDescent="0.2">
      <c r="A42" s="1">
        <v>45371</v>
      </c>
      <c r="B42" s="9">
        <f>MONTH(tbl_operator[[#This Row],[Data]])</f>
        <v>3</v>
      </c>
      <c r="C42" s="2" t="s">
        <v>11</v>
      </c>
      <c r="D42" s="2" t="s">
        <v>18</v>
      </c>
      <c r="E42" s="2" t="s">
        <v>19</v>
      </c>
      <c r="F42" s="3">
        <v>1089.26</v>
      </c>
      <c r="G42" s="2" t="s">
        <v>9</v>
      </c>
      <c r="H42" s="2" t="s">
        <v>10</v>
      </c>
    </row>
    <row r="43" spans="1:8" x14ac:dyDescent="0.2">
      <c r="A43" s="1">
        <v>45384</v>
      </c>
      <c r="B43" s="9">
        <f>MONTH(tbl_operator[[#This Row],[Data]])</f>
        <v>4</v>
      </c>
      <c r="C43" s="2" t="s">
        <v>11</v>
      </c>
      <c r="D43" s="2" t="s">
        <v>28</v>
      </c>
      <c r="E43" s="2" t="s">
        <v>31</v>
      </c>
      <c r="F43" s="3">
        <v>2803.56</v>
      </c>
      <c r="G43" s="2" t="s">
        <v>26</v>
      </c>
      <c r="H43" s="2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C644-CBB2-6A44-B9CB-9AFF6E119E7A}">
  <dimension ref="A1:B26"/>
  <sheetViews>
    <sheetView workbookViewId="0">
      <selection activeCell="A5" sqref="A5"/>
    </sheetView>
  </sheetViews>
  <sheetFormatPr baseColWidth="10" defaultRowHeight="16" x14ac:dyDescent="0.2"/>
  <cols>
    <col min="1" max="1" width="17.33203125" bestFit="1" customWidth="1"/>
    <col min="2" max="2" width="13.1640625" bestFit="1" customWidth="1"/>
  </cols>
  <sheetData>
    <row r="1" spans="1:2" x14ac:dyDescent="0.2">
      <c r="A1" s="4" t="s">
        <v>1</v>
      </c>
      <c r="B1" t="s">
        <v>11</v>
      </c>
    </row>
    <row r="3" spans="1:2" x14ac:dyDescent="0.2">
      <c r="A3" s="4" t="s">
        <v>32</v>
      </c>
      <c r="B3" t="s">
        <v>34</v>
      </c>
    </row>
    <row r="4" spans="1:2" x14ac:dyDescent="0.2">
      <c r="A4" s="5" t="s">
        <v>23</v>
      </c>
      <c r="B4" s="6">
        <v>5687.48</v>
      </c>
    </row>
    <row r="5" spans="1:2" x14ac:dyDescent="0.2">
      <c r="A5" s="5" t="s">
        <v>28</v>
      </c>
      <c r="B5" s="6">
        <v>7038.6399999999994</v>
      </c>
    </row>
    <row r="6" spans="1:2" x14ac:dyDescent="0.2">
      <c r="A6" s="5" t="s">
        <v>18</v>
      </c>
      <c r="B6" s="6">
        <v>6295.89</v>
      </c>
    </row>
    <row r="7" spans="1:2" x14ac:dyDescent="0.2">
      <c r="A7" s="5" t="s">
        <v>8</v>
      </c>
      <c r="B7" s="6">
        <v>8768.2999999999993</v>
      </c>
    </row>
    <row r="8" spans="1:2" x14ac:dyDescent="0.2">
      <c r="A8" s="5" t="s">
        <v>14</v>
      </c>
      <c r="B8" s="6">
        <v>2390.5300000000002</v>
      </c>
    </row>
    <row r="9" spans="1:2" x14ac:dyDescent="0.2">
      <c r="A9" s="5" t="s">
        <v>33</v>
      </c>
      <c r="B9" s="6">
        <v>30180.839999999997</v>
      </c>
    </row>
    <row r="20" spans="1:2" x14ac:dyDescent="0.2">
      <c r="A20" s="4" t="s">
        <v>1</v>
      </c>
      <c r="B20" t="s">
        <v>7</v>
      </c>
    </row>
    <row r="22" spans="1:2" x14ac:dyDescent="0.2">
      <c r="A22" s="4" t="s">
        <v>32</v>
      </c>
      <c r="B22" t="s">
        <v>34</v>
      </c>
    </row>
    <row r="23" spans="1:2" x14ac:dyDescent="0.2">
      <c r="A23" s="5" t="s">
        <v>22</v>
      </c>
      <c r="B23" s="6">
        <v>51209.5</v>
      </c>
    </row>
    <row r="24" spans="1:2" x14ac:dyDescent="0.2">
      <c r="A24" s="5" t="s">
        <v>35</v>
      </c>
      <c r="B24" s="6">
        <v>55250.579999999994</v>
      </c>
    </row>
    <row r="25" spans="1:2" x14ac:dyDescent="0.2">
      <c r="A25" s="5" t="s">
        <v>37</v>
      </c>
      <c r="B25" s="6">
        <v>65160.989999999991</v>
      </c>
    </row>
    <row r="26" spans="1:2" x14ac:dyDescent="0.2">
      <c r="A26" s="5" t="s">
        <v>33</v>
      </c>
      <c r="B26" s="6">
        <v>171621.06999999998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0987-4BBD-1048-9EB2-0274BD903888}">
  <dimension ref="A1:U1"/>
  <sheetViews>
    <sheetView showGridLines="0" tabSelected="1" zoomScale="80" zoomScaleNormal="80" workbookViewId="0">
      <selection activeCell="O14" sqref="O14"/>
    </sheetView>
  </sheetViews>
  <sheetFormatPr baseColWidth="10" defaultColWidth="0" defaultRowHeight="16" x14ac:dyDescent="0.2"/>
  <cols>
    <col min="1" max="1" width="28.1640625" style="7" customWidth="1"/>
    <col min="2" max="21" width="10.83203125" style="8" customWidth="1"/>
    <col min="22" max="16384" width="10.832031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Francisco Borba Rodrigues</dc:creator>
  <cp:lastModifiedBy>Diogo Francisco Borba Rodrigues</cp:lastModifiedBy>
  <dcterms:created xsi:type="dcterms:W3CDTF">2024-12-22T15:10:25Z</dcterms:created>
  <dcterms:modified xsi:type="dcterms:W3CDTF">2024-12-23T02:15:03Z</dcterms:modified>
</cp:coreProperties>
</file>