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180" windowWidth="19440" windowHeight="8460" tabRatio="845" activeTab="3"/>
  </bookViews>
  <sheets>
    <sheet name="Info_DIRPJJ" sheetId="6" r:id="rId1"/>
    <sheet name="Mantis - Q&amp;R" sheetId="7" r:id="rId2"/>
    <sheet name="Indicateurs" sheetId="1" r:id="rId3"/>
    <sheet name="Suivi dossiers DPJJ" sheetId="2" r:id="rId4"/>
    <sheet name="Suivi des mantis" sheetId="3" state="hidden" r:id="rId5"/>
    <sheet name="Histo GECO" sheetId="4" r:id="rId6"/>
    <sheet name="Paramètres" sheetId="5" r:id="rId7"/>
  </sheets>
  <definedNames>
    <definedName name="_xlnm._FilterDatabase" localSheetId="5" hidden="1">'Histo GECO'!$A$1:$B$1</definedName>
    <definedName name="_xlnm._FilterDatabase" localSheetId="4" hidden="1">'Suivi des mantis'!$A$1:$F$1</definedName>
    <definedName name="_xlnm._FilterDatabase" localSheetId="3" hidden="1">'Suivi dossiers DPJJ'!$A$3:$CA$767</definedName>
    <definedName name="Charge">Paramètres!$E$2:$E$5</definedName>
    <definedName name="Etat">Paramètres!$B$2:$B$4</definedName>
    <definedName name="Orga">Paramètres!$D$2:$D$4</definedName>
    <definedName name="Risque">Paramètres!$F$2:$F$4</definedName>
    <definedName name="Same">Paramètres!$C$2:$C$5</definedName>
    <definedName name="Z_00CDB155_7B14_4A8C_8F58_C00E6B89F9BD_.wvu.FilterData" localSheetId="3" hidden="1">'Suivi dossiers DPJJ'!$A$3:$H$120</definedName>
    <definedName name="Z_02C53CC6_45EE_47DF_A82F_C8273D257AC4_.wvu.FilterData" localSheetId="3" hidden="1">'Suivi dossiers DPJJ'!$A$3:$H$120</definedName>
    <definedName name="Z_0307366C_D21B_4712_927B_872D059142C8_.wvu.FilterData" localSheetId="3" hidden="1">'Suivi dossiers DPJJ'!$A$3:$CA$120</definedName>
    <definedName name="Z_06831B02_A385_4284_B837_5518CEE0FE6F_.wvu.FilterData" localSheetId="3" hidden="1">'Suivi dossiers DPJJ'!$A$3:$CA$120</definedName>
    <definedName name="Z_06BC259D_CE50_4868_8B7F_FA5A20F6D0AC_.wvu.FilterData" localSheetId="3" hidden="1">'Suivi dossiers DPJJ'!$A$3:$CA$624</definedName>
    <definedName name="Z_06FE0D9D_C50A_45AC_8FEE_9832A0FE19B2_.wvu.FilterData" localSheetId="3" hidden="1">'Suivi dossiers DPJJ'!$A$3:$CA$120</definedName>
    <definedName name="Z_072590AE_A63B_4851_90E0_E514D03A9A1C_.wvu.FilterData" localSheetId="3" hidden="1">'Suivi dossiers DPJJ'!$A$3:$H$120</definedName>
    <definedName name="Z_0914D614_A747_4401_B3DA_2402DDE5B75D_.wvu.FilterData" localSheetId="3" hidden="1">'Suivi dossiers DPJJ'!$A$3:$H$120</definedName>
    <definedName name="Z_0B7998F5_2F0E_4B11_BC3E_22847F201699_.wvu.FilterData" localSheetId="3" hidden="1">'Suivi dossiers DPJJ'!$A$3:$H$120</definedName>
    <definedName name="Z_0ECB8181_CD10_4D02_A6BA_58B4D7FCA7FC_.wvu.FilterData" localSheetId="3" hidden="1">'Suivi dossiers DPJJ'!$A$3:$H$120</definedName>
    <definedName name="Z_10057A40_0FAA_4A3E_A7EF_7DB593B6FF5D_.wvu.FilterData" localSheetId="3" hidden="1">'Suivi dossiers DPJJ'!$A$3:$H$120</definedName>
    <definedName name="Z_1012B3E2_7DDA_44DA_BF1C_2E581EFE07EC_.wvu.FilterData" localSheetId="3" hidden="1">'Suivi dossiers DPJJ'!$A$3:$H$120</definedName>
    <definedName name="Z_1015CAE7_B313_4B7C_9164_E9468FEA9156_.wvu.FilterData" localSheetId="3" hidden="1">'Suivi dossiers DPJJ'!$A$3:$H$120</definedName>
    <definedName name="Z_1138A059_6382_40F0_AA7C_6381FDDF66D8_.wvu.FilterData" localSheetId="3" hidden="1">'Suivi dossiers DPJJ'!$A$3:$H$120</definedName>
    <definedName name="Z_1255C02D_2F84_4718_BF40_A98D6C4BAF2C_.wvu.Cols" localSheetId="3" hidden="1">'Suivi dossiers DPJJ'!$C:$C,'Suivi dossiers DPJJ'!$H:$BE,'Suivi dossiers DPJJ'!$BN:$BO</definedName>
    <definedName name="Z_1255C02D_2F84_4718_BF40_A98D6C4BAF2C_.wvu.FilterData" localSheetId="5" hidden="1">'Histo GECO'!$A$1:$B$1</definedName>
    <definedName name="Z_1255C02D_2F84_4718_BF40_A98D6C4BAF2C_.wvu.FilterData" localSheetId="4" hidden="1">'Suivi des mantis'!$A$1:$F$1</definedName>
    <definedName name="Z_1255C02D_2F84_4718_BF40_A98D6C4BAF2C_.wvu.FilterData" localSheetId="3" hidden="1">'Suivi dossiers DPJJ'!$A$3:$CA$609</definedName>
    <definedName name="Z_136DD46F_6F41_4B02_9FF1_DE024F739408_.wvu.FilterData" localSheetId="3" hidden="1">'Suivi dossiers DPJJ'!$A$3:$H$120</definedName>
    <definedName name="Z_1711D9CF_9003_46B3_99FB_7276C52FCBA5_.wvu.FilterData" localSheetId="3" hidden="1">'Suivi dossiers DPJJ'!$A$3:$H$120</definedName>
    <definedName name="Z_1848FFE2_24B2_45A4_A4BD_312992041C3F_.wvu.FilterData" localSheetId="3" hidden="1">'Suivi dossiers DPJJ'!$A$3:$H$120</definedName>
    <definedName name="Z_18A4899A_2E8D_4268_99EE_92136F36CDB0_.wvu.FilterData" localSheetId="3" hidden="1">'Suivi dossiers DPJJ'!$A$3:$H$120</definedName>
    <definedName name="Z_18B98594_35D4_4D45_9CEF_1C482C31770E_.wvu.FilterData" localSheetId="3" hidden="1">'Suivi dossiers DPJJ'!$A$3:$H$120</definedName>
    <definedName name="Z_1B8D3F07_99D3_45E9_84BC_CDC41878521E_.wvu.FilterData" localSheetId="3" hidden="1">'Suivi dossiers DPJJ'!$A$3:$H$120</definedName>
    <definedName name="Z_209BD1C4_2E63_4C81_8EC6_C8033BF0E720_.wvu.FilterData" localSheetId="3" hidden="1">'Suivi dossiers DPJJ'!$A$3:$H$120</definedName>
    <definedName name="Z_20C9D3A2_848F_41A7_B229_4061D8C95869_.wvu.FilterData" localSheetId="3" hidden="1">'Suivi dossiers DPJJ'!$A$3:$H$120</definedName>
    <definedName name="Z_24EE6C9D_12AA_48CF_96F2_F44CC05B798F_.wvu.FilterData" localSheetId="3" hidden="1">'Suivi dossiers DPJJ'!$A$3:$H$120</definedName>
    <definedName name="Z_2539AAFA_9448_4D7E_8B8F_F29DF0DB491E_.wvu.FilterData" localSheetId="3" hidden="1">'Suivi dossiers DPJJ'!$A$3:$H$120</definedName>
    <definedName name="Z_26407389_EC03_4DA1_A84E_F835C35096A8_.wvu.FilterData" localSheetId="3" hidden="1">'Suivi dossiers DPJJ'!$A$3:$H$120</definedName>
    <definedName name="Z_280F7D5A_7EEA_4175_BBBA_FC65A61BB397_.wvu.FilterData" localSheetId="3" hidden="1">'Suivi dossiers DPJJ'!$A$3:$H$120</definedName>
    <definedName name="Z_28846337_BFE3_449F_86E6_53B6AD4EE456_.wvu.FilterData" localSheetId="3" hidden="1">'Suivi dossiers DPJJ'!$A$3:$H$120</definedName>
    <definedName name="Z_2965E173_838E_4CF9_8DD3_C68907B83C3D_.wvu.FilterData" localSheetId="3" hidden="1">'Suivi dossiers DPJJ'!$A$3:$H$120</definedName>
    <definedName name="Z_2D719199_F220_4596_A7F0_F4A2AA196D46_.wvu.FilterData" localSheetId="3" hidden="1">'Suivi dossiers DPJJ'!$A$3:$H$120</definedName>
    <definedName name="Z_2E1B4BD6_E3DC_4AAC_B04D_7FA92B801B8A_.wvu.FilterData" localSheetId="3" hidden="1">'Suivi dossiers DPJJ'!$A$3:$CA$624</definedName>
    <definedName name="Z_2EC3336D_31DA_4DE3_A879_0487126E3DDC_.wvu.FilterData" localSheetId="3" hidden="1">'Suivi dossiers DPJJ'!$A$3:$CA$624</definedName>
    <definedName name="Z_3085C4E5_493D_452C_8B19_D1CA386B5CCB_.wvu.FilterData" localSheetId="3" hidden="1">'Suivi dossiers DPJJ'!$A$3:$H$120</definedName>
    <definedName name="Z_3254D265_242B_496B_9193_29D46A556793_.wvu.FilterData" localSheetId="3" hidden="1">'Suivi dossiers DPJJ'!$A$3:$H$120</definedName>
    <definedName name="Z_355EA1F7_1681_429F_BD91_1F1669708A1F_.wvu.Cols" localSheetId="3" hidden="1">'Suivi dossiers DPJJ'!$H:$H</definedName>
    <definedName name="Z_355EA1F7_1681_429F_BD91_1F1669708A1F_.wvu.FilterData" localSheetId="3" hidden="1">'Suivi dossiers DPJJ'!$A$3:$H$120</definedName>
    <definedName name="Z_3698654A_5348_47E5_B905_1914AB4D5FC2_.wvu.FilterData" localSheetId="3" hidden="1">'Suivi dossiers DPJJ'!$A$3:$CA$120</definedName>
    <definedName name="Z_36F76FD7_98C2_4533_867A_5F877305A1B8_.wvu.FilterData" localSheetId="3" hidden="1">'Suivi dossiers DPJJ'!$A$3:$H$120</definedName>
    <definedName name="Z_38EBBD42_E333_4B4D_A7EC_AB6DB1EDC1DD_.wvu.FilterData" localSheetId="3" hidden="1">'Suivi dossiers DPJJ'!$A$3:$H$120</definedName>
    <definedName name="Z_39573B94_540D_48CF_86EA_113A159C1134_.wvu.FilterData" localSheetId="3" hidden="1">'Suivi dossiers DPJJ'!$A$3:$CA$120</definedName>
    <definedName name="Z_40B48472_D9D4_4AA9_AE80_5BEE78983D84_.wvu.FilterData" localSheetId="3" hidden="1">'Suivi dossiers DPJJ'!$A$3:$H$120</definedName>
    <definedName name="Z_4645B1A1_08C7_47C5_8DDC_DAEBF7A18B45_.wvu.FilterData" localSheetId="3" hidden="1">'Suivi dossiers DPJJ'!$A$3:$H$120</definedName>
    <definedName name="Z_46946939_DF9A_493E_AB89_9B99C387ACD5_.wvu.FilterData" localSheetId="3" hidden="1">'Suivi dossiers DPJJ'!$A$3:$H$120</definedName>
    <definedName name="Z_4CC21861_DC9B_484D_BCCB_58A368D65661_.wvu.FilterData" localSheetId="3" hidden="1">'Suivi dossiers DPJJ'!$A$3:$H$120</definedName>
    <definedName name="Z_4EE689E9_13BF_4418_AF0D_E85DB9A278FE_.wvu.FilterData" localSheetId="3" hidden="1">'Suivi dossiers DPJJ'!$A$3:$H$120</definedName>
    <definedName name="Z_52A101A4_4F20_471E_A717_2BC944C66760_.wvu.FilterData" localSheetId="3" hidden="1">'Suivi dossiers DPJJ'!$A$3:$H$120</definedName>
    <definedName name="Z_5532DE0D_31D3_4067_B80F_AD4852EF89D5_.wvu.FilterData" localSheetId="3" hidden="1">'Suivi dossiers DPJJ'!$A$3:$H$120</definedName>
    <definedName name="Z_56FD7E6B_5D34_4E0C_9091_7AC6E029872C_.wvu.FilterData" localSheetId="3" hidden="1">'Suivi dossiers DPJJ'!$A$3:$H$120</definedName>
    <definedName name="Z_5B6AA5DD_BBFE_410F_A5C0_DFE17EE923CF_.wvu.FilterData" localSheetId="3" hidden="1">'Suivi dossiers DPJJ'!$A$3:$H$120</definedName>
    <definedName name="Z_5FFA122E_1361_4A77_9F45_BB575F289401_.wvu.FilterData" localSheetId="3" hidden="1">'Suivi dossiers DPJJ'!$A$3:$H$120</definedName>
    <definedName name="Z_60215123_907B_479F_A046_03486BA6EFFA_.wvu.FilterData" localSheetId="3" hidden="1">'Suivi dossiers DPJJ'!$A$3:$H$120</definedName>
    <definedName name="Z_6099E754_3EFD_4AF3_BC47_42AC7359D13E_.wvu.FilterData" localSheetId="3" hidden="1">'Suivi dossiers DPJJ'!$A$3:$H$120</definedName>
    <definedName name="Z_618D991F_77D3_4690_9591_1D71AA1D65CC_.wvu.FilterData" localSheetId="3" hidden="1">'Suivi dossiers DPJJ'!$A$3:$H$120</definedName>
    <definedName name="Z_61C2EF99_B5AE_4BBB_BF8E_341887DABE1B_.wvu.FilterData" localSheetId="3" hidden="1">'Suivi dossiers DPJJ'!$A$3:$H$120</definedName>
    <definedName name="Z_62140017_C16E_4841_B3C3_CFBF186CC514_.wvu.FilterData" localSheetId="3" hidden="1">'Suivi dossiers DPJJ'!$A$3:$H$120</definedName>
    <definedName name="Z_64970001_A7CB_4434_8F67_DD412E9645A0_.wvu.FilterData" localSheetId="3" hidden="1">'Suivi dossiers DPJJ'!$A$3:$H$120</definedName>
    <definedName name="Z_64A7B366_8A6E_4946_BFB6_382EE0A3A492_.wvu.Cols" localSheetId="3" hidden="1">'Suivi dossiers DPJJ'!$C:$C,'Suivi dossiers DPJJ'!$H:$AE,'Suivi dossiers DPJJ'!$BN:$BO</definedName>
    <definedName name="Z_64A7B366_8A6E_4946_BFB6_382EE0A3A492_.wvu.FilterData" localSheetId="5" hidden="1">'Histo GECO'!$A$1:$B$1</definedName>
    <definedName name="Z_64A7B366_8A6E_4946_BFB6_382EE0A3A492_.wvu.FilterData" localSheetId="4" hidden="1">'Suivi des mantis'!$A$1:$F$1</definedName>
    <definedName name="Z_64A7B366_8A6E_4946_BFB6_382EE0A3A492_.wvu.FilterData" localSheetId="3" hidden="1">'Suivi dossiers DPJJ'!$A$3:$CA$624</definedName>
    <definedName name="Z_65D3C3A0_995E_49CC_8BF3_89F1EC318F78_.wvu.FilterData" localSheetId="3" hidden="1">'Suivi dossiers DPJJ'!$A$3:$H$120</definedName>
    <definedName name="Z_66CD700F_E7CA_42C1_9D7F_9F86AE81035F_.wvu.FilterData" localSheetId="3" hidden="1">'Suivi dossiers DPJJ'!$A$3:$H$120</definedName>
    <definedName name="Z_671F12D2_331D_4159_AF6D_4AC79B8E6753_.wvu.Cols" localSheetId="3" hidden="1">'Suivi dossiers DPJJ'!$H:$K,'Suivi dossiers DPJJ'!#REF!,'Suivi dossiers DPJJ'!#REF!,'Suivi dossiers DPJJ'!#REF!,'Suivi dossiers DPJJ'!$BN:$BO</definedName>
    <definedName name="Z_671F12D2_331D_4159_AF6D_4AC79B8E6753_.wvu.FilterData" localSheetId="3" hidden="1">'Suivi dossiers DPJJ'!$A$3:$CA$613</definedName>
    <definedName name="Z_680FC711_6388_4121_A9CB_DA3F9DD26436_.wvu.FilterData" localSheetId="3" hidden="1">'Suivi dossiers DPJJ'!$A$3:$H$120</definedName>
    <definedName name="Z_69DB2808_4D08_4230_84B1_D86E43B40E69_.wvu.FilterData" localSheetId="3" hidden="1">'Suivi dossiers DPJJ'!$A$3:$H$120</definedName>
    <definedName name="Z_6BAEAB84_D753_414F_B7AC_397E0BBED4EF_.wvu.FilterData" localSheetId="3" hidden="1">'Suivi dossiers DPJJ'!$A$3:$H$120</definedName>
    <definedName name="Z_6C398D2C_FF37_45C6_8809_77D5A4CDAD62_.wvu.FilterData" localSheetId="3" hidden="1">'Suivi dossiers DPJJ'!$A$3:$H$120</definedName>
    <definedName name="Z_6C72EF53_C134_4084_AE56_A07112CAE608_.wvu.FilterData" localSheetId="3" hidden="1">'Suivi dossiers DPJJ'!$A$3:$H$120</definedName>
    <definedName name="Z_7084C70C_64E2_45E2_9495_7A18AC762A39_.wvu.FilterData" localSheetId="3" hidden="1">'Suivi dossiers DPJJ'!$A$3:$CA$624</definedName>
    <definedName name="Z_71BD8B0F_9615_4C0B_A5AF_84139B35B19A_.wvu.FilterData" localSheetId="3" hidden="1">'Suivi dossiers DPJJ'!$A$3:$H$120</definedName>
    <definedName name="Z_729811B2_0DFB_4CF0_BE9F_C6DE992DA966_.wvu.FilterData" localSheetId="3" hidden="1">'Suivi dossiers DPJJ'!$A$3:$H$120</definedName>
    <definedName name="Z_72AF6ECE_7796_4D33_85DF_8EDB5B3D5B8A_.wvu.FilterData" localSheetId="3" hidden="1">'Suivi dossiers DPJJ'!$A$3:$H$120</definedName>
    <definedName name="Z_7339FC51_BA67_464B_ADDB_51D6CA1B0941_.wvu.FilterData" localSheetId="3" hidden="1">'Suivi dossiers DPJJ'!$A$3:$H$120</definedName>
    <definedName name="Z_7419BB1E_BCA5_48C2_8109_B63AA31EB7CD_.wvu.FilterData" localSheetId="3" hidden="1">'Suivi dossiers DPJJ'!$A$3:$H$120</definedName>
    <definedName name="Z_773CF961_6E2B_42B8_A317_70FAD9DDBC1C_.wvu.FilterData" localSheetId="3" hidden="1">'Suivi dossiers DPJJ'!$A$3:$H$120</definedName>
    <definedName name="Z_78B6C911_723D_4ABD_A482_4F0147A22AF3_.wvu.FilterData" localSheetId="3" hidden="1">'Suivi dossiers DPJJ'!$A$3:$H$120</definedName>
    <definedName name="Z_7A7F5267_6D8D_4177_86BD_F0269A956068_.wvu.FilterData" localSheetId="3" hidden="1">'Suivi dossiers DPJJ'!$A$3:$H$120</definedName>
    <definedName name="Z_7F9166AF_59A6_44CE_B33F_65A749A4599C_.wvu.FilterData" localSheetId="3" hidden="1">'Suivi dossiers DPJJ'!$A$3:$H$120</definedName>
    <definedName name="Z_80882831_162C_4660_A439_8CB1008B4DF1_.wvu.FilterData" localSheetId="3" hidden="1">'Suivi dossiers DPJJ'!$A$3:$H$120</definedName>
    <definedName name="Z_80987D30_8886_4095_A078_52EB1E457281_.wvu.FilterData" localSheetId="3" hidden="1">'Suivi dossiers DPJJ'!$A$3:$H$120</definedName>
    <definedName name="Z_82C0443C_0983_4EDE_8C10_C1272A1B8610_.wvu.FilterData" localSheetId="3" hidden="1">'Suivi dossiers DPJJ'!$A$3:$H$120</definedName>
    <definedName name="Z_82FAC98C_7AE7_4C07_8797_ED40D7D7F13F_.wvu.FilterData" localSheetId="3" hidden="1">'Suivi dossiers DPJJ'!$A$3:$H$120</definedName>
    <definedName name="Z_88E89E44_01FB_4EBF_B1D3_DFE7B23FA6E0_.wvu.FilterData" localSheetId="3" hidden="1">'Suivi dossiers DPJJ'!$A$3:$H$120</definedName>
    <definedName name="Z_8928855F_3649_4B06_A505_10EC2B3F996C_.wvu.FilterData" localSheetId="3" hidden="1">'Suivi dossiers DPJJ'!$A$3:$H$120</definedName>
    <definedName name="Z_89B14A00_E20F_477D_AE14_42A204D43137_.wvu.FilterData" localSheetId="3" hidden="1">'Suivi dossiers DPJJ'!$A$3:$H$120</definedName>
    <definedName name="Z_8A6FB08A_DF4A_44D3_9FAD_F9D80116B2A6_.wvu.FilterData" localSheetId="3" hidden="1">'Suivi dossiers DPJJ'!$A$3:$H$120</definedName>
    <definedName name="Z_8BBB543E_C151_41FE_B912_69B5203AB6BA_.wvu.FilterData" localSheetId="3" hidden="1">'Suivi dossiers DPJJ'!$A$3:$H$120</definedName>
    <definedName name="Z_8CADBEFD_1988_466B_8310_D8DF2FB4A850_.wvu.FilterData" localSheetId="3" hidden="1">'Suivi dossiers DPJJ'!$A$3:$H$120</definedName>
    <definedName name="Z_8E192A16_C309_45F2_8BC2_46CB06FEC3D4_.wvu.FilterData" localSheetId="3" hidden="1">'Suivi dossiers DPJJ'!$A$3:$H$120</definedName>
    <definedName name="Z_8FAFA5F9_F3EA_43F1_B715_7F397AA06771_.wvu.FilterData" localSheetId="3" hidden="1">'Suivi dossiers DPJJ'!$A$3:$H$120</definedName>
    <definedName name="Z_8FE0744E_B7D4_405F_BE01_B2A526BA5B4C_.wvu.FilterData" localSheetId="3" hidden="1">'Suivi dossiers DPJJ'!$A$3:$H$120</definedName>
    <definedName name="Z_90BCEB16_7864_455F_9FF4_0A1B105D7336_.wvu.FilterData" localSheetId="3" hidden="1">'Suivi dossiers DPJJ'!$A$3:$H$120</definedName>
    <definedName name="Z_9297E81E_C5A6_487C_AE81_BFE86CF0E879_.wvu.FilterData" localSheetId="3" hidden="1">'Suivi dossiers DPJJ'!$A$3:$H$120</definedName>
    <definedName name="Z_92C49BBB_4DAA_450D_BB3F_7278918591D3_.wvu.FilterData" localSheetId="3" hidden="1">'Suivi dossiers DPJJ'!$A$3:$H$120</definedName>
    <definedName name="Z_937BE9FD_3F2D_4965_AEE9_2F31A2BFCEF2_.wvu.FilterData" localSheetId="3" hidden="1">'Suivi dossiers DPJJ'!$A$3:$H$120</definedName>
    <definedName name="Z_9587131D_269B_4E43_A039_F21A6D6CDB99_.wvu.Cols" localSheetId="3" hidden="1">'Suivi dossiers DPJJ'!#REF!,'Suivi dossiers DPJJ'!#REF!,'Suivi dossiers DPJJ'!#REF!,'Suivi dossiers DPJJ'!$BN:$BO</definedName>
    <definedName name="Z_9587131D_269B_4E43_A039_F21A6D6CDB99_.wvu.FilterData" localSheetId="3" hidden="1">'Suivi dossiers DPJJ'!$A$3:$CA$120</definedName>
    <definedName name="Z_9587131D_269B_4E43_A039_F21A6D6CDB99_.wvu.Rows" localSheetId="2" hidden="1">Indicateurs!$30:$33</definedName>
    <definedName name="Z_9FFED987_7102_4A01_8330_1C8BDB1E8C06_.wvu.FilterData" localSheetId="3" hidden="1">'Suivi dossiers DPJJ'!$A$3:$H$120</definedName>
    <definedName name="Z_A223B24C_00CE_4E45_9B31_A3CB774F14AE_.wvu.FilterData" localSheetId="3" hidden="1">'Suivi dossiers DPJJ'!$A$3:$H$120</definedName>
    <definedName name="Z_A30FB9C7_C5E0_4673_AC20_974D2CBB8B7A_.wvu.FilterData" localSheetId="3" hidden="1">'Suivi dossiers DPJJ'!$A$3:$H$120</definedName>
    <definedName name="Z_A4D32D7B_72B9_4E80_9DAA_3769F979AEB1_.wvu.FilterData" localSheetId="3" hidden="1">'Suivi dossiers DPJJ'!$A$3:$H$120</definedName>
    <definedName name="Z_A5C7420E_2D50_4B65_AB6F_771CB071B27B_.wvu.FilterData" localSheetId="3" hidden="1">'Suivi dossiers DPJJ'!$A$3:$H$120</definedName>
    <definedName name="Z_AAAA7C1A_4BDD_4B9F_8DE8_3AAC88FBE95E_.wvu.FilterData" localSheetId="3" hidden="1">'Suivi dossiers DPJJ'!$A$3:$H$120</definedName>
    <definedName name="Z_ACDE8D2B_8505_42A7_8E5E_EF2848B37711_.wvu.FilterData" localSheetId="3" hidden="1">'Suivi dossiers DPJJ'!$A$3:$CA$120</definedName>
    <definedName name="Z_AFCD883C_3B7D_4D22_99D5_6EB5F4C462BD_.wvu.FilterData" localSheetId="3" hidden="1">'Suivi dossiers DPJJ'!$A$3:$H$120</definedName>
    <definedName name="Z_B020A64A_8BC8_4D03_AC04_1DFE361AE442_.wvu.FilterData" localSheetId="3" hidden="1">'Suivi dossiers DPJJ'!$A$3:$H$120</definedName>
    <definedName name="Z_B08A7F52_D2CD_4E33_8390_1497603744D7_.wvu.FilterData" localSheetId="3" hidden="1">'Suivi dossiers DPJJ'!$A$3:$H$120</definedName>
    <definedName name="Z_B10C2DD7_2E36_4E7F_B448_716D66E7AE50_.wvu.FilterData" localSheetId="3" hidden="1">'Suivi dossiers DPJJ'!$A$3:$H$120</definedName>
    <definedName name="Z_B28748F0_C90E_4D4A_BC59_F32BB7E4B728_.wvu.FilterData" localSheetId="3" hidden="1">'Suivi dossiers DPJJ'!$A$3:$CA$120</definedName>
    <definedName name="Z_B45885FC_DDB7_44D2_9ED0_DA990525CA45_.wvu.Cols" localSheetId="3" hidden="1">'Suivi dossiers DPJJ'!$H:$K,'Suivi dossiers DPJJ'!#REF!,'Suivi dossiers DPJJ'!#REF!,'Suivi dossiers DPJJ'!#REF!,'Suivi dossiers DPJJ'!$BN:$BO</definedName>
    <definedName name="Z_B45885FC_DDB7_44D2_9ED0_DA990525CA45_.wvu.FilterData" localSheetId="3" hidden="1">'Suivi dossiers DPJJ'!$A$3:$CA$613</definedName>
    <definedName name="Z_B45885FC_DDB7_44D2_9ED0_DA990525CA45_.wvu.Rows" localSheetId="2" hidden="1">Indicateurs!$30:$33</definedName>
    <definedName name="Z_B492F2BB_1089_4B4B_886C_0A3698964CF3_.wvu.FilterData" localSheetId="3" hidden="1">'Suivi dossiers DPJJ'!$A$3:$H$120</definedName>
    <definedName name="Z_B697D371_8070_416C_8A21_F5695A3FFFE8_.wvu.FilterData" localSheetId="3" hidden="1">'Suivi dossiers DPJJ'!$A$3:$H$120</definedName>
    <definedName name="Z_BABCCF46_966B_4B7D_8E12_3761BE00696F_.wvu.FilterData" localSheetId="3" hidden="1">'Suivi dossiers DPJJ'!$A$3:$H$120</definedName>
    <definedName name="Z_BD053EDE_6947_4DFA_8502_AFFFED088241_.wvu.FilterData" localSheetId="3" hidden="1">'Suivi dossiers DPJJ'!$A$3:$H$120</definedName>
    <definedName name="Z_BF972FEB_4268_4D7E_8A68_D71ECD918D40_.wvu.FilterData" localSheetId="3" hidden="1">'Suivi dossiers DPJJ'!$A$3:$H$120</definedName>
    <definedName name="Z_C0507100_DC05_47D8_9F6A_6B4E544FC99B_.wvu.FilterData" localSheetId="3" hidden="1">'Suivi dossiers DPJJ'!$A$3:$H$120</definedName>
    <definedName name="Z_C60DDFC0_AB7D_41E9_8B63_97D6BE67E30C_.wvu.FilterData" localSheetId="3" hidden="1">'Suivi dossiers DPJJ'!$A$3:$H$120</definedName>
    <definedName name="Z_CCF31740_EA16_4337_821E_C7C6C002F245_.wvu.FilterData" localSheetId="3" hidden="1">'Suivi dossiers DPJJ'!$A$3:$H$120</definedName>
    <definedName name="Z_CE4433F1_AC08_47E8_926A_D68F39ACD65F_.wvu.Cols" localSheetId="3" hidden="1">'Suivi dossiers DPJJ'!$C:$C,'Suivi dossiers DPJJ'!$H:$BI,'Suivi dossiers DPJJ'!$BN:$BO</definedName>
    <definedName name="Z_CE4433F1_AC08_47E8_926A_D68F39ACD65F_.wvu.FilterData" localSheetId="5" hidden="1">'Histo GECO'!$A$1:$B$1</definedName>
    <definedName name="Z_CE4433F1_AC08_47E8_926A_D68F39ACD65F_.wvu.FilterData" localSheetId="4" hidden="1">'Suivi des mantis'!$A$1:$F$1</definedName>
    <definedName name="Z_CE4433F1_AC08_47E8_926A_D68F39ACD65F_.wvu.FilterData" localSheetId="3" hidden="1">'Suivi dossiers DPJJ'!$A$3:$CA$609</definedName>
    <definedName name="Z_CEC04AB3_5429_4DA5_9219_6AB7CC47EDEE_.wvu.FilterData" localSheetId="3" hidden="1">'Suivi dossiers DPJJ'!$A$3:$H$120</definedName>
    <definedName name="Z_D461B439_6B3D_47A4_9EE5_95F3D277EE63_.wvu.FilterData" localSheetId="3" hidden="1">'Suivi dossiers DPJJ'!$A$3:$H$120</definedName>
    <definedName name="Z_D648DF57_9A18_4A8C_AECE_46D150558708_.wvu.FilterData" localSheetId="3" hidden="1">'Suivi dossiers DPJJ'!$A$3:$H$120</definedName>
    <definedName name="Z_D7CB3647_7C8F_44C4_8F7E_0C5C67EBD985_.wvu.FilterData" localSheetId="3" hidden="1">'Suivi dossiers DPJJ'!$A$3:$H$120</definedName>
    <definedName name="Z_D7DD6422_ED49_49E8_8CC3_5A65CC405489_.wvu.FilterData" localSheetId="3" hidden="1">'Suivi dossiers DPJJ'!$A$3:$H$120</definedName>
    <definedName name="Z_DA45AD3A_DD3F_4E34_933D_184C6657E272_.wvu.FilterData" localSheetId="3" hidden="1">'Suivi dossiers DPJJ'!$A$3:$H$3</definedName>
    <definedName name="Z_DA5B5A3C_7A2F_4F74_931F_DCC5D118F7F9_.wvu.FilterData" localSheetId="3" hidden="1">'Suivi dossiers DPJJ'!$A$3:$H$120</definedName>
    <definedName name="Z_DAA50D1B_6167_43B2_B46D_B0DCC3045EEE_.wvu.FilterData" localSheetId="3" hidden="1">'Suivi dossiers DPJJ'!$A$3:$H$120</definedName>
    <definedName name="Z_DCF0206A_7363_44A5_A2D2_109112FD89F9_.wvu.FilterData" localSheetId="3" hidden="1">'Suivi dossiers DPJJ'!$A$3:$H$120</definedName>
    <definedName name="Z_DD0B9318_4EDD_4D00_A4E7_47EB62C415FC_.wvu.FilterData" localSheetId="3" hidden="1">'Suivi dossiers DPJJ'!$A$3:$H$120</definedName>
    <definedName name="Z_DD9AA7D1_449C_4F7D_838F_ED2C65BBF3D7_.wvu.FilterData" localSheetId="3" hidden="1">'Suivi dossiers DPJJ'!$A$3:$CA$624</definedName>
    <definedName name="Z_E109E552_5D9C_4D0A_B4DA_8F1D911D46D5_.wvu.FilterData" localSheetId="3" hidden="1">'Suivi dossiers DPJJ'!$A$3:$H$120</definedName>
    <definedName name="Z_E17F585E_12F9_4AA3_83E9_DA5315D31A2E_.wvu.FilterData" localSheetId="3" hidden="1">'Suivi dossiers DPJJ'!$A$3:$CA$624</definedName>
    <definedName name="Z_E3816E3A_9470_477E_9517_17CFA4302654_.wvu.FilterData" localSheetId="3" hidden="1">'Suivi dossiers DPJJ'!$A$3:$H$120</definedName>
    <definedName name="Z_E39AAE55_03F1_47F2_8C92_B1481022F1FC_.wvu.FilterData" localSheetId="3" hidden="1">'Suivi dossiers DPJJ'!$A$3:$H$120</definedName>
    <definedName name="Z_E436CB87_5635_4123_99CB_FF36407EA0C5_.wvu.FilterData" localSheetId="3" hidden="1">'Suivi dossiers DPJJ'!$A$3:$H$120</definedName>
    <definedName name="Z_E60534D9_CABB_4622_88D1_F5CDC608122F_.wvu.FilterData" localSheetId="3" hidden="1">'Suivi dossiers DPJJ'!$A$3:$H$120</definedName>
    <definedName name="Z_E750934C_939A_4D19_B420_8CFB60C8CF18_.wvu.FilterData" localSheetId="3" hidden="1">'Suivi dossiers DPJJ'!$A$3:$H$120</definedName>
    <definedName name="Z_E75485E2_07A1_46A5_801D_AE3153854FD6_.wvu.FilterData" localSheetId="3" hidden="1">'Suivi dossiers DPJJ'!$A$3:$H$120</definedName>
    <definedName name="Z_E80EF2B5_5DC5_4862_96F8_3DA005519A7A_.wvu.FilterData" localSheetId="3" hidden="1">'Suivi dossiers DPJJ'!$A$3:$H$120</definedName>
    <definedName name="Z_E8C5EAF1_AECC_40C9_B574_1D187FF51A21_.wvu.FilterData" localSheetId="3" hidden="1">'Suivi dossiers DPJJ'!$A$3:$H$120</definedName>
    <definedName name="Z_EAAEA447_BE00_4A61_8873_DFEBFE640984_.wvu.FilterData" localSheetId="3" hidden="1">'Suivi dossiers DPJJ'!$A$3:$H$120</definedName>
    <definedName name="Z_EADC410F_7E9C_4A66_A0DB_11EDB0704288_.wvu.FilterData" localSheetId="3" hidden="1">'Suivi dossiers DPJJ'!$A$3:$H$120</definedName>
    <definedName name="Z_ECAD0B71_1293_4003_8E02_189F30FB4D95_.wvu.FilterData" localSheetId="3" hidden="1">'Suivi dossiers DPJJ'!$A$3:$H$120</definedName>
    <definedName name="Z_ED584997_FED9_401A_99EA_21F8CECF0A39_.wvu.FilterData" localSheetId="3" hidden="1">'Suivi dossiers DPJJ'!$A$3:$H$120</definedName>
    <definedName name="Z_EE2A85A4_DA2E_4CFC_AD01_FF36AA9228AF_.wvu.FilterData" localSheetId="3" hidden="1">'Suivi dossiers DPJJ'!$A$3:$H$120</definedName>
    <definedName name="Z_F0CA38E1_ACEC_498F_9D9D_CA3BE674912D_.wvu.FilterData" localSheetId="3" hidden="1">'Suivi dossiers DPJJ'!$A$3:$H$120</definedName>
    <definedName name="Z_F7E1717C_223F_4095_8ACA_199D8E1951FA_.wvu.FilterData" localSheetId="3" hidden="1">'Suivi dossiers DPJJ'!$A$3:$H$120</definedName>
    <definedName name="Z_F89FF433_5C69_464A_AE83_0CB1F2787346_.wvu.FilterData" localSheetId="3" hidden="1">'Suivi dossiers DPJJ'!$A$3:$H$120</definedName>
    <definedName name="Z_F95AF3C8_2AD8_4535_BEFC_5BCA85F24167_.wvu.FilterData" localSheetId="3" hidden="1">'Suivi dossiers DPJJ'!$A$3:$H$120</definedName>
    <definedName name="Z_F9AB1B34_4FDE_4A0D_B231_D1AE632AB988_.wvu.Cols" localSheetId="3" hidden="1">'Suivi dossiers DPJJ'!$H:$H</definedName>
    <definedName name="Z_F9AB1B34_4FDE_4A0D_B231_D1AE632AB988_.wvu.FilterData" localSheetId="3" hidden="1">'Suivi dossiers DPJJ'!$A$3:$H$120</definedName>
    <definedName name="Z_FB88E2BA_C85B_418C_8C7E_54753760BD93_.wvu.FilterData" localSheetId="3" hidden="1">'Suivi dossiers DPJJ'!$A$3:$CA$120</definedName>
    <definedName name="Z_FDAD9268_89C2_47CB_ABDF_E643D8F3BBD5_.wvu.FilterData" localSheetId="3" hidden="1">'Suivi dossiers DPJJ'!$A$3:$H$120</definedName>
    <definedName name="Z_FFBD6169_EF0B_40D4_806C_5D662A001C95_.wvu.FilterData" localSheetId="3" hidden="1">'Suivi dossiers DPJJ'!$A$3:$H$120</definedName>
    <definedName name="_xlnm.Print_Area" localSheetId="0">Info_DIRPJJ!$A$1:$F$53</definedName>
    <definedName name="_xlnm.Print_Area" localSheetId="1">'Mantis - Q&amp;R'!$A$1:$F$200</definedName>
  </definedNames>
  <calcPr calcId="114210" fullCalcOnLoad="1"/>
  <customWorkbookViews>
    <customWorkbookView name="tech - Affichage personnalisé" guid="{CE4433F1-AC08-47E8-926A-D68F39ACD65F}" mergeInterval="0" personalView="1" maximized="1" xWindow="-8" yWindow="-8" windowWidth="1696" windowHeight="1026" activeSheetId="2"/>
    <customWorkbookView name="Utilisateur Windows - Affichage personnalisé" guid="{1255C02D-2F84-4718-BF40-A98D6C4BAF2C}" mergeInterval="0" personalView="1" maximized="1" windowWidth="1920" windowHeight="811" activeSheetId="2"/>
    <customWorkbookView name="Thomas MEUNIER - DIRPJJ SO - Affichage personnalisé" guid="{64A7B366-8A6E-4946-BFB6-382EE0A3A492}" mergeInterval="0" personalView="1" maximized="1" windowWidth="1903" windowHeight="806" activeSheetId="2"/>
  </customWorkbookViews>
  <fileRecoveryPr autoRecover="0"/>
</workbook>
</file>

<file path=xl/calcChain.xml><?xml version="1.0" encoding="utf-8"?>
<calcChain xmlns="http://schemas.openxmlformats.org/spreadsheetml/2006/main">
  <c r="S52" i="1"/>
  <c r="T52"/>
  <c r="U52"/>
  <c r="V52"/>
  <c r="W52"/>
  <c r="C52"/>
  <c r="D52"/>
  <c r="E52"/>
  <c r="F52"/>
  <c r="G52"/>
  <c r="H52"/>
  <c r="I52"/>
  <c r="J52"/>
  <c r="K52"/>
  <c r="L52"/>
  <c r="M52"/>
  <c r="N52"/>
  <c r="O52"/>
  <c r="P52"/>
  <c r="Q52"/>
  <c r="R52"/>
  <c r="B52"/>
  <c r="P3"/>
  <c r="O3"/>
  <c r="N3"/>
  <c r="M3"/>
  <c r="L3"/>
  <c r="C3"/>
  <c r="B3"/>
  <c r="B22"/>
  <c r="C22"/>
  <c r="D22"/>
  <c r="E22"/>
  <c r="F22"/>
  <c r="G22"/>
  <c r="H22"/>
  <c r="I22"/>
  <c r="J22"/>
  <c r="K22"/>
  <c r="L22"/>
  <c r="M22"/>
  <c r="N22"/>
  <c r="O22"/>
  <c r="P22"/>
  <c r="R22"/>
  <c r="S22"/>
  <c r="T22"/>
  <c r="U22"/>
  <c r="V22"/>
  <c r="W22"/>
  <c r="Q22"/>
  <c r="W3"/>
  <c r="V3"/>
  <c r="U3"/>
  <c r="T3"/>
  <c r="S3"/>
  <c r="A53"/>
  <c r="A54"/>
  <c r="A55"/>
  <c r="A56"/>
  <c r="A57"/>
  <c r="A58"/>
  <c r="A59"/>
  <c r="A60"/>
  <c r="A61"/>
  <c r="A62"/>
  <c r="A63"/>
  <c r="A33"/>
  <c r="A32"/>
  <c r="A31"/>
  <c r="A30"/>
  <c r="A29"/>
  <c r="A28"/>
  <c r="A27"/>
  <c r="A26"/>
  <c r="A25"/>
  <c r="A24"/>
  <c r="A23"/>
  <c r="R3"/>
  <c r="Q3"/>
  <c r="K3"/>
  <c r="J3"/>
  <c r="I3"/>
  <c r="H3"/>
  <c r="G3"/>
  <c r="F3"/>
  <c r="E3"/>
  <c r="D3"/>
  <c r="L3" i="2"/>
  <c r="N3"/>
  <c r="O3"/>
  <c r="J3"/>
  <c r="K3"/>
  <c r="I3"/>
  <c r="M3"/>
  <c r="C54" i="1"/>
  <c r="B57"/>
  <c r="B53"/>
  <c r="B59"/>
  <c r="P3" i="2"/>
  <c r="B63" i="1"/>
  <c r="C63"/>
  <c r="C33"/>
  <c r="B54"/>
  <c r="C53"/>
  <c r="B61"/>
  <c r="C61"/>
  <c r="C25"/>
  <c r="C62"/>
  <c r="C29"/>
  <c r="B55"/>
  <c r="B58"/>
  <c r="B62"/>
  <c r="C59"/>
  <c r="B56"/>
  <c r="C56"/>
  <c r="B60"/>
  <c r="C57"/>
  <c r="C31"/>
  <c r="C58"/>
  <c r="C32"/>
  <c r="C55"/>
  <c r="C30"/>
  <c r="C60"/>
  <c r="C24"/>
  <c r="B29"/>
  <c r="B33"/>
  <c r="B32"/>
  <c r="B28"/>
  <c r="B25"/>
  <c r="B31"/>
  <c r="B30"/>
  <c r="C64"/>
  <c r="B24"/>
  <c r="B27"/>
  <c r="C23"/>
  <c r="C28"/>
  <c r="C26"/>
  <c r="T3" i="2"/>
  <c r="R3"/>
  <c r="S3"/>
  <c r="Q3"/>
  <c r="C27" i="1"/>
  <c r="B34"/>
  <c r="B64"/>
  <c r="C34"/>
  <c r="B26"/>
  <c r="B23"/>
  <c r="V3" i="2"/>
  <c r="W3"/>
  <c r="U3"/>
  <c r="X3"/>
  <c r="AB3"/>
  <c r="D62" i="1"/>
  <c r="D29"/>
  <c r="D61"/>
  <c r="D25"/>
  <c r="D57"/>
  <c r="D31"/>
  <c r="D58"/>
  <c r="D32"/>
  <c r="D63"/>
  <c r="D33"/>
  <c r="D53"/>
  <c r="D55"/>
  <c r="D30"/>
  <c r="D60"/>
  <c r="D24"/>
  <c r="D56"/>
  <c r="D54"/>
  <c r="D59"/>
  <c r="D64"/>
  <c r="D26"/>
  <c r="D28"/>
  <c r="D27"/>
  <c r="Z3" i="2"/>
  <c r="AA3"/>
  <c r="Y3"/>
  <c r="E61" i="1"/>
  <c r="E25"/>
  <c r="E54"/>
  <c r="E59"/>
  <c r="E57"/>
  <c r="E31"/>
  <c r="E53"/>
  <c r="E56"/>
  <c r="E62"/>
  <c r="E29"/>
  <c r="E55"/>
  <c r="E30"/>
  <c r="E60"/>
  <c r="E24"/>
  <c r="E58"/>
  <c r="E32"/>
  <c r="E63"/>
  <c r="E33"/>
  <c r="D23"/>
  <c r="D34"/>
  <c r="E64"/>
  <c r="E26"/>
  <c r="E34"/>
  <c r="F62"/>
  <c r="F29"/>
  <c r="F61"/>
  <c r="F25"/>
  <c r="F63"/>
  <c r="F33"/>
  <c r="F56"/>
  <c r="F60"/>
  <c r="F24"/>
  <c r="F59"/>
  <c r="F58"/>
  <c r="F32"/>
  <c r="F53"/>
  <c r="F57"/>
  <c r="F31"/>
  <c r="F54"/>
  <c r="F55"/>
  <c r="F30"/>
  <c r="E28"/>
  <c r="E23"/>
  <c r="E27"/>
  <c r="AC3" i="2"/>
  <c r="AD3"/>
  <c r="AE3"/>
  <c r="AF3"/>
  <c r="F64" i="1"/>
  <c r="F26"/>
  <c r="F27"/>
  <c r="F23"/>
  <c r="F34"/>
  <c r="F28"/>
  <c r="AH3" i="2"/>
  <c r="AI3"/>
  <c r="AJ3"/>
  <c r="AG3"/>
  <c r="G63" i="1"/>
  <c r="G33"/>
  <c r="G60"/>
  <c r="G24"/>
  <c r="G59"/>
  <c r="G53"/>
  <c r="G61"/>
  <c r="G25"/>
  <c r="G56"/>
  <c r="G58"/>
  <c r="G32"/>
  <c r="G62"/>
  <c r="G29"/>
  <c r="G55"/>
  <c r="G30"/>
  <c r="G57"/>
  <c r="G31"/>
  <c r="G27"/>
  <c r="G54"/>
  <c r="G64"/>
  <c r="G26"/>
  <c r="G23"/>
  <c r="G28"/>
  <c r="AL3" i="2"/>
  <c r="AM3"/>
  <c r="AN3"/>
  <c r="AK3"/>
  <c r="G34" i="1"/>
  <c r="H63"/>
  <c r="H33"/>
  <c r="H58"/>
  <c r="H32"/>
  <c r="H59"/>
  <c r="H56"/>
  <c r="H61"/>
  <c r="H25"/>
  <c r="H60"/>
  <c r="H24"/>
  <c r="H53"/>
  <c r="H62"/>
  <c r="H29"/>
  <c r="H57"/>
  <c r="H31"/>
  <c r="H54"/>
  <c r="H55"/>
  <c r="H30"/>
  <c r="H64"/>
  <c r="H27"/>
  <c r="H23"/>
  <c r="H26"/>
  <c r="H28"/>
  <c r="H34"/>
  <c r="AP3" i="2"/>
  <c r="AQ3"/>
  <c r="AR3"/>
  <c r="AV3"/>
  <c r="AO3"/>
  <c r="I60" i="1"/>
  <c r="I24"/>
  <c r="I53"/>
  <c r="I63"/>
  <c r="I33"/>
  <c r="I58"/>
  <c r="I32"/>
  <c r="I59"/>
  <c r="I55"/>
  <c r="I30"/>
  <c r="I56"/>
  <c r="I57"/>
  <c r="I31"/>
  <c r="I54"/>
  <c r="I62"/>
  <c r="I29"/>
  <c r="I61"/>
  <c r="I25"/>
  <c r="I34"/>
  <c r="I64"/>
  <c r="J61"/>
  <c r="J25"/>
  <c r="J57"/>
  <c r="J31"/>
  <c r="J56"/>
  <c r="J63"/>
  <c r="J33"/>
  <c r="J59"/>
  <c r="J55"/>
  <c r="J30"/>
  <c r="J62"/>
  <c r="J58"/>
  <c r="J32"/>
  <c r="J54"/>
  <c r="J60"/>
  <c r="J24"/>
  <c r="I23"/>
  <c r="I26"/>
  <c r="I27"/>
  <c r="I28"/>
  <c r="J53"/>
  <c r="J29"/>
  <c r="AT3" i="2"/>
  <c r="AU3"/>
  <c r="AS3"/>
  <c r="J27" i="1"/>
  <c r="K56"/>
  <c r="K62"/>
  <c r="K29"/>
  <c r="K58"/>
  <c r="K32"/>
  <c r="K54"/>
  <c r="K61"/>
  <c r="K25"/>
  <c r="K57"/>
  <c r="K31"/>
  <c r="K60"/>
  <c r="K24"/>
  <c r="K63"/>
  <c r="K33"/>
  <c r="K59"/>
  <c r="K55"/>
  <c r="K30"/>
  <c r="J34"/>
  <c r="J64"/>
  <c r="J23"/>
  <c r="J26"/>
  <c r="J28"/>
  <c r="K53"/>
  <c r="K64"/>
  <c r="K34"/>
  <c r="K28"/>
  <c r="K27"/>
  <c r="K23"/>
  <c r="K26"/>
  <c r="AW3" i="2"/>
  <c r="AZ3"/>
  <c r="AX3"/>
  <c r="AY3"/>
  <c r="L55" i="1"/>
  <c r="L30"/>
  <c r="L63"/>
  <c r="L33"/>
  <c r="L59"/>
  <c r="L53"/>
  <c r="L61"/>
  <c r="L25"/>
  <c r="L57"/>
  <c r="L31"/>
  <c r="L60"/>
  <c r="L24"/>
  <c r="L56"/>
  <c r="L62"/>
  <c r="L29"/>
  <c r="L58"/>
  <c r="L32"/>
  <c r="L54"/>
  <c r="BD3" i="2"/>
  <c r="BA3"/>
  <c r="BB3"/>
  <c r="BC3"/>
  <c r="L34" i="1"/>
  <c r="L64"/>
  <c r="M62"/>
  <c r="M29"/>
  <c r="M58"/>
  <c r="M32"/>
  <c r="M54"/>
  <c r="M61"/>
  <c r="M25"/>
  <c r="M57"/>
  <c r="M31"/>
  <c r="M59"/>
  <c r="M53"/>
  <c r="M56"/>
  <c r="M63"/>
  <c r="M33"/>
  <c r="M55"/>
  <c r="M30"/>
  <c r="M60"/>
  <c r="M24"/>
  <c r="L26"/>
  <c r="L23"/>
  <c r="L28"/>
  <c r="L27"/>
  <c r="BE3" i="2"/>
  <c r="BF3"/>
  <c r="BG3"/>
  <c r="BH3"/>
  <c r="N57" i="1"/>
  <c r="N61"/>
  <c r="N53"/>
  <c r="N63"/>
  <c r="N33"/>
  <c r="N59"/>
  <c r="N55"/>
  <c r="N30"/>
  <c r="N62"/>
  <c r="N29"/>
  <c r="N58"/>
  <c r="N32"/>
  <c r="N54"/>
  <c r="N60"/>
  <c r="N24"/>
  <c r="N56"/>
  <c r="M34"/>
  <c r="M64"/>
  <c r="M27"/>
  <c r="M26"/>
  <c r="M23"/>
  <c r="M28"/>
  <c r="BJ3" i="2"/>
  <c r="BK3"/>
  <c r="BL3"/>
  <c r="BP3"/>
  <c r="BI3"/>
  <c r="N31" i="1"/>
  <c r="N25"/>
  <c r="N34"/>
  <c r="N64"/>
  <c r="O63"/>
  <c r="O33"/>
  <c r="O59"/>
  <c r="O55"/>
  <c r="O30"/>
  <c r="O56"/>
  <c r="O58"/>
  <c r="O32"/>
  <c r="O60"/>
  <c r="O24"/>
  <c r="O62"/>
  <c r="O29"/>
  <c r="O53"/>
  <c r="O54"/>
  <c r="O61"/>
  <c r="O25"/>
  <c r="O57"/>
  <c r="O31"/>
  <c r="N26"/>
  <c r="N23"/>
  <c r="N27"/>
  <c r="N28"/>
  <c r="BN3" i="2"/>
  <c r="BO3"/>
  <c r="BM3"/>
  <c r="O23" i="1"/>
  <c r="P55"/>
  <c r="P30"/>
  <c r="P60"/>
  <c r="P24"/>
  <c r="P54"/>
  <c r="P62"/>
  <c r="P29"/>
  <c r="P58"/>
  <c r="P32"/>
  <c r="P57"/>
  <c r="P31"/>
  <c r="P56"/>
  <c r="P59"/>
  <c r="P53"/>
  <c r="P63"/>
  <c r="P33"/>
  <c r="P61"/>
  <c r="P25"/>
  <c r="O64"/>
  <c r="O34"/>
  <c r="O28"/>
  <c r="O26"/>
  <c r="O27"/>
  <c r="P28"/>
  <c r="P26"/>
  <c r="P27"/>
  <c r="P34"/>
  <c r="P64"/>
  <c r="P23"/>
  <c r="BT3" i="2"/>
  <c r="BR3"/>
  <c r="BS3"/>
  <c r="BQ3"/>
  <c r="Q54" i="1"/>
  <c r="Q58"/>
  <c r="Q62"/>
  <c r="Q61"/>
  <c r="Q57"/>
  <c r="Q60"/>
  <c r="Q56"/>
  <c r="Q63"/>
  <c r="Q59"/>
  <c r="Q55"/>
  <c r="Q53"/>
  <c r="BV3" i="2"/>
  <c r="BW3"/>
  <c r="BX3"/>
  <c r="BU3"/>
  <c r="Q34" i="1"/>
  <c r="Q64"/>
  <c r="R57"/>
  <c r="R53"/>
  <c r="R61"/>
  <c r="R63"/>
  <c r="R59"/>
  <c r="R55"/>
  <c r="R62"/>
  <c r="R58"/>
  <c r="R54"/>
  <c r="R60"/>
  <c r="R56"/>
  <c r="Q31"/>
  <c r="Q32"/>
  <c r="Q24"/>
  <c r="Q25"/>
  <c r="Q33"/>
  <c r="Q30"/>
  <c r="Q29"/>
  <c r="CB3" i="2"/>
  <c r="BZ3"/>
  <c r="CA3"/>
  <c r="BY3"/>
  <c r="R34" i="1"/>
  <c r="R64"/>
  <c r="S61"/>
  <c r="S25"/>
  <c r="S57"/>
  <c r="S31"/>
  <c r="S58"/>
  <c r="S32"/>
  <c r="S59"/>
  <c r="S63"/>
  <c r="S33"/>
  <c r="S54"/>
  <c r="S60"/>
  <c r="S24"/>
  <c r="S55"/>
  <c r="S30"/>
  <c r="S56"/>
  <c r="S62"/>
  <c r="S29"/>
  <c r="S53"/>
  <c r="Q23"/>
  <c r="Q28"/>
  <c r="Q26"/>
  <c r="Q27"/>
  <c r="CD3" i="2"/>
  <c r="CE3"/>
  <c r="CF3"/>
  <c r="CJ3"/>
  <c r="CK3"/>
  <c r="CC3"/>
  <c r="R32" i="1"/>
  <c r="R24"/>
  <c r="R31"/>
  <c r="R30"/>
  <c r="R25"/>
  <c r="R33"/>
  <c r="R29"/>
  <c r="S28"/>
  <c r="S26"/>
  <c r="S27"/>
  <c r="CG3" i="2"/>
  <c r="CI3"/>
  <c r="T57" i="1"/>
  <c r="T31"/>
  <c r="T62"/>
  <c r="T29"/>
  <c r="T61"/>
  <c r="T25"/>
  <c r="T60"/>
  <c r="T24"/>
  <c r="T63"/>
  <c r="T33"/>
  <c r="T53"/>
  <c r="T58"/>
  <c r="T32"/>
  <c r="T59"/>
  <c r="T56"/>
  <c r="T27"/>
  <c r="T54"/>
  <c r="T55"/>
  <c r="T30"/>
  <c r="V58"/>
  <c r="V32"/>
  <c r="V53"/>
  <c r="V62"/>
  <c r="V29"/>
  <c r="V54"/>
  <c r="V59"/>
  <c r="V57"/>
  <c r="V31"/>
  <c r="V61"/>
  <c r="V25"/>
  <c r="V55"/>
  <c r="V30"/>
  <c r="V60"/>
  <c r="V24"/>
  <c r="V63"/>
  <c r="V33"/>
  <c r="V56"/>
  <c r="S34"/>
  <c r="S23"/>
  <c r="S64"/>
  <c r="CL3" i="2"/>
  <c r="CM3"/>
  <c r="R28" i="1"/>
  <c r="CN3" i="2"/>
  <c r="R27" i="1"/>
  <c r="R26"/>
  <c r="R23"/>
  <c r="T28"/>
  <c r="CH3" i="2"/>
  <c r="T26" i="1"/>
  <c r="T34"/>
  <c r="T23"/>
  <c r="T64"/>
  <c r="V27"/>
  <c r="V34"/>
  <c r="V64"/>
  <c r="V23"/>
  <c r="V26"/>
  <c r="V28"/>
  <c r="U55"/>
  <c r="U30"/>
  <c r="U59"/>
  <c r="U63"/>
  <c r="U33"/>
  <c r="U60"/>
  <c r="U24"/>
  <c r="U54"/>
  <c r="U56"/>
  <c r="U53"/>
  <c r="U61"/>
  <c r="U25"/>
  <c r="U58"/>
  <c r="U32"/>
  <c r="U62"/>
  <c r="U29"/>
  <c r="U57"/>
  <c r="U31"/>
  <c r="CO3" i="2"/>
  <c r="U28" i="1"/>
  <c r="U26"/>
  <c r="W57"/>
  <c r="W31"/>
  <c r="W61"/>
  <c r="W25"/>
  <c r="W53"/>
  <c r="W60"/>
  <c r="W24"/>
  <c r="W55"/>
  <c r="W30"/>
  <c r="W58"/>
  <c r="W32"/>
  <c r="W62"/>
  <c r="W29"/>
  <c r="W56"/>
  <c r="W54"/>
  <c r="W26"/>
  <c r="W59"/>
  <c r="W63"/>
  <c r="W33"/>
  <c r="U27"/>
  <c r="U34"/>
  <c r="U23"/>
  <c r="U64"/>
  <c r="CQ3" i="2"/>
  <c r="CP3"/>
  <c r="W28" i="1"/>
  <c r="W27"/>
  <c r="W34"/>
  <c r="W23"/>
  <c r="W64"/>
</calcChain>
</file>

<file path=xl/sharedStrings.xml><?xml version="1.0" encoding="utf-8"?>
<sst xmlns="http://schemas.openxmlformats.org/spreadsheetml/2006/main" count="469" uniqueCount="200">
  <si>
    <t>http://recette.onp.harmonie.intranet.justice.gouv.fr/gest/compare.php?share=1031141931494496707</t>
  </si>
  <si>
    <t>http://recette.onp.harmonie.intranet.justice.gouv.fr/gest/compare.php?share=1031141931494491562</t>
  </si>
  <si>
    <t>http://recette.onp.harmonie.intranet.justice.gouv.fr/gest/compare.php?share=1031141931494494357</t>
  </si>
  <si>
    <t>MVT02</t>
  </si>
  <si>
    <t>MVT01</t>
  </si>
  <si>
    <t>MVT03</t>
  </si>
  <si>
    <t>MVT02+MVT22</t>
  </si>
  <si>
    <t>NON</t>
  </si>
  <si>
    <t>MVT01+MVT05</t>
  </si>
  <si>
    <t>MVT01+MVT02+MVT22</t>
  </si>
  <si>
    <t>MVT02+MVT20</t>
  </si>
  <si>
    <t>En attente nouvel arreté de prolong CLD si KO certif et suppression mvt en ZPAY21</t>
  </si>
  <si>
    <t>En attente nouvel arreté de prolong détachement mail fait ce jour à la GA</t>
  </si>
  <si>
    <t>Supprimer tous les mvts ds la ZPAY21</t>
  </si>
  <si>
    <t>Envoi de tous ces mvts dans WP paie complementaire de MAI</t>
  </si>
  <si>
    <t xml:space="preserve">Supprimer tous les mvts en ZPAY21 </t>
  </si>
  <si>
    <t xml:space="preserve">Fiab obligatoire pour passer les indemnités </t>
  </si>
  <si>
    <t>Suite mise a jour de son dossier par CCH et les GA</t>
  </si>
  <si>
    <t>Mvt a supprimer</t>
  </si>
  <si>
    <t>WP=H@ rien à saisir</t>
  </si>
  <si>
    <t>Mvt à saisir dans WP</t>
  </si>
  <si>
    <t>En attente de la bascule sur la paie de juin dans WP</t>
  </si>
  <si>
    <t>En attente d'info sur sa situation de maladie vu avec les GA</t>
  </si>
  <si>
    <t>Cumul de deux transfert prime point 970 772 pour un même agent. Matricule 11158 1826</t>
  </si>
  <si>
    <t>En cours d'expertise par Appoline</t>
  </si>
  <si>
    <t>Non envoi de la suppression de situation de CLM (ZZZZ en mvt 02) suite à une reprise anticipée à temps partiel thérapeutique Matricule 11285</t>
  </si>
  <si>
    <t>A faire expertiser</t>
  </si>
  <si>
    <t xml:space="preserve"> Le dossier de paie (9113) étant cloturé au 31,04,2017, les mouvements pourtant visiibles en zpay20 n'apparaissent pas sur la restitution en zpay10 sur le périmètre de gestion de Toulouse. Comment gérer ces cas ? (Matricule 137717)</t>
  </si>
  <si>
    <t xml:space="preserve">Le dossier étant cloturé au 31,04,2017. La simuilation en zpay10 ne permet pas de visualiser les mouvements de cet agent car étant sur le mois de paie de mai, elle ne considère pas le dossier de l'agent comme actif. Les portefeuilles de gestion permettront de contourner ce pb. Ces derniers seront livrés prochainement. </t>
  </si>
  <si>
    <t xml:space="preserve">Les infirmière d'état ne sont pas sur le bon NNE sur harmonie (ex matricule 17183)  Nous avons du forcer le changement de NNE sur l'IT 08, Est-ce normal ? </t>
  </si>
  <si>
    <t xml:space="preserve"> Le code grade NNE des infirmiètes ne sont pas à jour sur la table Harmonie. Si vous êtes confrontés à des reclassement, vous avez la possibilité de changer de code NNE via la coche sur l'infotype 8 de rémunération </t>
  </si>
  <si>
    <t xml:space="preserve">Suite à une décision de congés non  rémunéré, un agent (contractuel indicé) à temps partiel repasse à 100 %  (mvt03 ZZZZ). A sa reprise, l'agent n'a pas un mouvement 03 venant reproratiser son traitement, l'agent reste donc à 100 % à tort (Matricule 161504) </t>
  </si>
  <si>
    <t>Il semblerait que la décision ai été mal renseignée. Lors de la saisie de cette décision de reprise, il fallait cocher la case de temps partiel, Celle-ci aurait réenclenchée une nouvelle occurrence de  l'IT 7 avec la bonne modalité de travail ainsi qu'un mouvement 03</t>
  </si>
  <si>
    <t>Des occurrences de 0971 ont été supprimés (des mvt 05 de suppression sont générés), Les gestionnaires affirment de ne pas y avoir touché. Y a-t-il eu une action du coté de l'équipe projet ? (voir matricule 4129 et 18591)</t>
  </si>
  <si>
    <t xml:space="preserve">Comment saisir les PPCR dans HaRmonie des directeurs fonctionnels en double carrière ? </t>
  </si>
  <si>
    <t>Comment fait-on pour changer les indices en MVT01 dans Harmonie pour un rappel PPCR carte 05/01/20 pour les directeurs fonctionnels au 01/01/2017 ?</t>
  </si>
  <si>
    <t>Il faut un arrêté de reclassement qui sera à produire par la centrale. Le besoin est donc à faire remonter à la centrale.
Sinon créer un mouvement manuel sur Harmonie quand la zpay11 sera passée (en ZPAY21). 
Nous sommes actuellement sur la paie de Juin donc on ne peut envoyer de remise complémentaire en ce moment. 
Ne pas oublier de supprimer en fin de paie les mouvements pour fiab.</t>
  </si>
  <si>
    <r>
      <t xml:space="preserve">Les directeurs financiers ont été impactés par PPCR par le décret 2017-171 du 10/02/2017.
Le passage primes/points est réaliser directement en paie. Comme il n'y a pas de changement de grille indiciaire il n'y a pas de reclassement donc pas d'arrêté = on le justifie avec le décret à notre SLR.
</t>
    </r>
    <r>
      <rPr>
        <b/>
        <sz val="11"/>
        <color indexed="8"/>
        <rFont val="Calibri"/>
        <family val="2"/>
      </rPr>
      <t>Comment modifier le dossier en réel de l'agent dans Harmonie ? En PA30 sans arrêté ?</t>
    </r>
  </si>
  <si>
    <r>
      <t xml:space="preserve">Problème de prise en charge financière sur PRE d'un contractuel.
Matricule : 163225
</t>
    </r>
    <r>
      <rPr>
        <b/>
        <sz val="11"/>
        <color indexed="8"/>
        <rFont val="Calibri"/>
        <family val="2"/>
      </rPr>
      <t>Pourquoi la PEC ne passait pas hier ? Lien avec la GA qui a créer le dossier dans la matinée ?</t>
    </r>
  </si>
  <si>
    <t>Prise en charge financière réussi ce matin car lorsque la GA recrute un contractuel dans la matinée, la prise en charge financière ne peut se faire que le lendemain. 
Pour toute urgence l'équipe projet Harmonie (voir Mohamed ou Charles) peut exceptionnellement faire des actions pour que la prise en charge fonctionne dès l'après-midi.</t>
  </si>
  <si>
    <t>MVT00</t>
  </si>
  <si>
    <t>MVT01+MVT02+MVT05+MVT22</t>
  </si>
  <si>
    <t>http://recette.onp.harmonie.intranet.justice.gouv.fr/gest/compare.php?share=1031141931494577895</t>
  </si>
  <si>
    <t>Supprimer le mvt ds la ZPAY21</t>
  </si>
  <si>
    <t>Suite à fiab de l'AC hier
Décision CLD avait disparue d'H@</t>
  </si>
  <si>
    <t>Ok dans WP- Fiab de la GA</t>
  </si>
  <si>
    <t>Fiab de la GA - Ok dans WP</t>
  </si>
  <si>
    <t>Fiab suite anomalie AC erreur sur arrêté reclassement.
A saisir sur WP</t>
  </si>
  <si>
    <t>Supprimer tous les mvts SAUF le mvt 01</t>
  </si>
  <si>
    <t>TOTO</t>
  </si>
  <si>
    <t>TATI</t>
  </si>
  <si>
    <t>UEMO TOULOUSE</t>
  </si>
  <si>
    <t>M</t>
  </si>
  <si>
    <t>J</t>
  </si>
  <si>
    <t>V</t>
  </si>
  <si>
    <t>L</t>
  </si>
  <si>
    <t>Suivi DPJJ SO</t>
  </si>
  <si>
    <t>Nombres de dossiers en ecarts</t>
  </si>
  <si>
    <t>Vérification</t>
  </si>
  <si>
    <t>DPJJ SO</t>
  </si>
  <si>
    <t>Mercredi</t>
  </si>
  <si>
    <t>Statut</t>
  </si>
  <si>
    <t>Saisie manuelle ?</t>
  </si>
  <si>
    <t>Commentaires</t>
  </si>
  <si>
    <t>Jeudi</t>
  </si>
  <si>
    <t>Vendredi</t>
  </si>
  <si>
    <t>Lundi</t>
  </si>
  <si>
    <t>Mardi</t>
  </si>
  <si>
    <t>INSEE</t>
  </si>
  <si>
    <t>Matricule</t>
  </si>
  <si>
    <t>NUDOSS</t>
  </si>
  <si>
    <t>NOM</t>
  </si>
  <si>
    <t>PRENOM</t>
  </si>
  <si>
    <t>Libellé grade W.</t>
  </si>
  <si>
    <t>Libellé affectation</t>
  </si>
  <si>
    <t>En attente d'information sur la situation (ex: renouvellements)</t>
  </si>
  <si>
    <t>Différence de saisie WP/HAR</t>
  </si>
  <si>
    <t>Fiabilisation</t>
  </si>
  <si>
    <t>Fiabilisation et anomalie Harmonie</t>
  </si>
  <si>
    <t>Ecart de gestion</t>
  </si>
  <si>
    <t>Anomalie Harmonie &amp; différence de saisie</t>
  </si>
  <si>
    <t>Saisie uniquement dans HaRmonie</t>
  </si>
  <si>
    <t>Anomalie Harmonie</t>
  </si>
  <si>
    <t>Anomalie Harmonie &amp; écart de gestion</t>
  </si>
  <si>
    <t>Saisie uniquement dans Winpaie</t>
  </si>
  <si>
    <t>vide (cplter si besoin les paramètres)</t>
  </si>
  <si>
    <t>Statut des écarts</t>
  </si>
  <si>
    <t>Numéro de la mantis</t>
  </si>
  <si>
    <t>Plan de roulement inexistant pour contrat de psychiatres [DPJJ SO Phase 3]</t>
  </si>
  <si>
    <t>Sujet de la mantis</t>
  </si>
  <si>
    <t xml:space="preserve">Livraison prévue le </t>
  </si>
  <si>
    <t>Transaction pour clôturer les infotypes de préliquidation en cas de mutation dans une autre direction du ministère</t>
  </si>
  <si>
    <t>Impact paie DPJJ SO</t>
  </si>
  <si>
    <t>Nécessaire pour le renvoi du mouvement 02 associé au SFT dans le cas d'une réactivation de dossier non apuré par le SLR</t>
  </si>
  <si>
    <t>Nécessaire à la création des contrats de plusieurs agents psychiatres ainsi qu'à leur PEC financière</t>
  </si>
  <si>
    <t>En cours de développement</t>
  </si>
  <si>
    <t>En cours de spécification</t>
  </si>
  <si>
    <t>Date de création</t>
  </si>
  <si>
    <t>Date de la comparaison</t>
  </si>
  <si>
    <t>Mise à jour table ZTFICHIERDV</t>
  </si>
  <si>
    <t>Nécessaire à la modifcation des codes poste en paie de février</t>
  </si>
  <si>
    <t>Livrée</t>
  </si>
  <si>
    <t>Livrée le 17/01/2017</t>
  </si>
  <si>
    <t>Anomalie Centrale</t>
  </si>
  <si>
    <t>Lien GECO flux PP 03/2017</t>
  </si>
  <si>
    <t>Lien GECO flux AA 03/2017</t>
  </si>
  <si>
    <t>LOT12 - Indemnité 1566 RAFP CET - Message d'erreur bloquant à tort [DPJJ SO Phase 3]</t>
  </si>
  <si>
    <t>Impossible de créer l'indemnité 1566 RAFP</t>
  </si>
  <si>
    <t>A réaliser</t>
  </si>
  <si>
    <t>Différence de saisie WP/HAR &amp; écart de gestion</t>
  </si>
  <si>
    <t>Échéance</t>
  </si>
  <si>
    <t xml:space="preserve">N° Mantis associé </t>
  </si>
  <si>
    <t xml:space="preserve">REPONSES EQUIPE PROJET MJ </t>
  </si>
  <si>
    <t>N°</t>
  </si>
  <si>
    <t>Assistance à distance le reste du mois</t>
  </si>
  <si>
    <t>-</t>
  </si>
  <si>
    <t>Etat</t>
  </si>
  <si>
    <t>A démarrer</t>
  </si>
  <si>
    <t>En cours</t>
  </si>
  <si>
    <t>Réalisé</t>
  </si>
  <si>
    <t>A préciser</t>
  </si>
  <si>
    <t>22h00 maximum :</t>
  </si>
  <si>
    <t>23h00 :</t>
  </si>
  <si>
    <t>- Contrôle qualité des saisies dans les deux outils + corrections*des écarts éventuels</t>
  </si>
  <si>
    <t>- Contrôle des mouvements simulés + corrections des écarts éventuels</t>
  </si>
  <si>
    <t>09h00 - 09h15 :</t>
  </si>
  <si>
    <t>- Contrôle des mouvements simulés+ corrections des écarts éventuels</t>
  </si>
  <si>
    <t>13h30 - 17h30 :</t>
  </si>
  <si>
    <t>09h00 - 12h30 :</t>
  </si>
  <si>
    <t>13h30 - 14h30 :</t>
  </si>
  <si>
    <t>10h30 - 12h00 :</t>
  </si>
  <si>
    <t>17h30 - 18h00 :</t>
  </si>
  <si>
    <t>SAME</t>
  </si>
  <si>
    <r>
      <rPr>
        <b/>
        <sz val="11"/>
        <rFont val="Calibri"/>
        <family val="2"/>
      </rPr>
      <t xml:space="preserve">S </t>
    </r>
    <r>
      <rPr>
        <sz val="11"/>
        <rFont val="Calibri"/>
        <family val="2"/>
      </rPr>
      <t xml:space="preserve">– Sensibilisation </t>
    </r>
  </si>
  <si>
    <r>
      <rPr>
        <b/>
        <sz val="11"/>
        <rFont val="Calibri"/>
        <family val="2"/>
      </rPr>
      <t>A</t>
    </r>
    <r>
      <rPr>
        <sz val="11"/>
        <rFont val="Calibri"/>
        <family val="2"/>
      </rPr>
      <t xml:space="preserve"> – Application</t>
    </r>
  </si>
  <si>
    <r>
      <rPr>
        <b/>
        <sz val="11"/>
        <rFont val="Calibri"/>
        <family val="2"/>
      </rPr>
      <t>M</t>
    </r>
    <r>
      <rPr>
        <sz val="11"/>
        <rFont val="Calibri"/>
        <family val="2"/>
      </rPr>
      <t xml:space="preserve"> – Maîtrise</t>
    </r>
  </si>
  <si>
    <r>
      <rPr>
        <b/>
        <sz val="11"/>
        <rFont val="Calibri"/>
        <family val="2"/>
      </rPr>
      <t>E</t>
    </r>
    <r>
      <rPr>
        <sz val="11"/>
        <rFont val="Calibri"/>
        <family val="2"/>
      </rPr>
      <t xml:space="preserve"> – Expertise</t>
    </r>
  </si>
  <si>
    <t>Organisation terminée</t>
  </si>
  <si>
    <t>Organisation en cours</t>
  </si>
  <si>
    <t>Organisation non démarrée</t>
  </si>
  <si>
    <t>Organisation</t>
  </si>
  <si>
    <t>Charge</t>
  </si>
  <si>
    <t>Faible</t>
  </si>
  <si>
    <t>Modéré</t>
  </si>
  <si>
    <t>Très fort</t>
  </si>
  <si>
    <t>Fort</t>
  </si>
  <si>
    <t xml:space="preserve">Ouverture de la paie dans Harmonie </t>
  </si>
  <si>
    <r>
      <t>Envoi de la paie principale à la DRFiP</t>
    </r>
    <r>
      <rPr>
        <sz val="10"/>
        <color indexed="8"/>
        <rFont val="Trebuchet MS"/>
        <family val="2"/>
      </rPr>
      <t xml:space="preserve"> (ZPAY 32 à 16h)</t>
    </r>
  </si>
  <si>
    <t>Acomptes - Préparation des mouvements en réél (ZPAY11 à 18h)</t>
  </si>
  <si>
    <t xml:space="preserve"> </t>
  </si>
  <si>
    <t>Risque</t>
  </si>
  <si>
    <t>Aucun risque majeur</t>
  </si>
  <si>
    <t>Risques identifiés</t>
  </si>
  <si>
    <t>Risques bloquants</t>
  </si>
  <si>
    <t xml:space="preserve">Commentaires de l'équipe DIRPJJ Grand Est 
</t>
  </si>
  <si>
    <r>
      <rPr>
        <b/>
        <i/>
        <sz val="10"/>
        <color indexed="8"/>
        <rFont val="Calibri"/>
        <family val="2"/>
      </rPr>
      <t xml:space="preserve">Merci à tous pour votre participation - </t>
    </r>
    <r>
      <rPr>
        <sz val="10"/>
        <color indexed="8"/>
        <rFont val="Calibri"/>
        <family val="2"/>
      </rPr>
      <t>L'équipe Projet Préliquidation Harmonie</t>
    </r>
  </si>
  <si>
    <t>Acomptes - Calendrier DRFiP du fichier AA ZPAY32 à 16h</t>
  </si>
  <si>
    <t>18 ou 19 avril</t>
  </si>
  <si>
    <t>ACTIONS MJ</t>
  </si>
  <si>
    <t>3.2- PROGRAMME DE TRAVAIL D'UNE JOURNEE TYPE</t>
  </si>
  <si>
    <t>4- DOCUMENTATION</t>
  </si>
  <si>
    <t>- Supports de formation Préliquidation</t>
  </si>
  <si>
    <t>- Fiches pratiques</t>
  </si>
  <si>
    <t>- Fiches utilisateurs</t>
  </si>
  <si>
    <t>Compte rendu DGFiP du 1er mois de saisie en double</t>
  </si>
  <si>
    <r>
      <t xml:space="preserve">IMPORTANT : </t>
    </r>
    <r>
      <rPr>
        <b/>
        <sz val="11"/>
        <rFont val="Calibri"/>
        <family val="2"/>
      </rPr>
      <t xml:space="preserve"> </t>
    </r>
    <r>
      <rPr>
        <sz val="11"/>
        <rFont val="Calibri"/>
        <family val="2"/>
      </rPr>
      <t xml:space="preserve">les flux de paies du SIRH Harmonie des mois de Mai et de Juin seront traités par le SIRH mais ne seront pas transmis à la DGFiP : il s'agit d'une saisie en double et non paie en double. L'homologation DGFiP ayant été validée pour la DPJJ. </t>
    </r>
    <r>
      <rPr>
        <b/>
        <sz val="11"/>
        <rFont val="Calibri"/>
        <family val="2"/>
      </rPr>
      <t>Winpaie sera maître pour la paie de mai et de juin.</t>
    </r>
  </si>
  <si>
    <t xml:space="preserve">2.1- DATES CLES </t>
  </si>
  <si>
    <t>2- PHASE "SAISIE EN DOUBLE" - Paie de mai 2017</t>
  </si>
  <si>
    <r>
      <t xml:space="preserve">A votre disposition sur l'Intranet SIRH Harmonie : </t>
    </r>
    <r>
      <rPr>
        <b/>
        <sz val="10"/>
        <rFont val="Calibri"/>
        <family val="2"/>
      </rPr>
      <t xml:space="preserve">Accueil &gt; Pré-liquidation : </t>
    </r>
  </si>
  <si>
    <t>Assistance sur place (début de paie)</t>
  </si>
  <si>
    <t>Assistance sur place (fin de paie)</t>
  </si>
  <si>
    <t>Remise Compl - Préparation des mouvements en réel (ZPAY11 PC à 12h)</t>
  </si>
  <si>
    <t>Remise Compl - Calendrier DRFiP des PC (ZPAY32 à 16h)</t>
  </si>
  <si>
    <t xml:space="preserve">- Génération de la fichier Gest Winpaie et Harmonie par l’équipe projet </t>
  </si>
  <si>
    <t>- Mise à disposition du fichier de comparaison GECO couplé du fichier de suivi actualisé</t>
  </si>
  <si>
    <t xml:space="preserve">- Saisies successives dans Harmonie et Winpaie : </t>
  </si>
  <si>
    <t>- Lecture et analyse des écarts issus du ficher GECO puis correction des erreurs dans Harmonie ou Winpaie</t>
  </si>
  <si>
    <t xml:space="preserve">- Poursuite des saisies successives dans Harmonie et Winpaie : </t>
  </si>
  <si>
    <t>- Bilan de la journée Equipe Projet</t>
  </si>
  <si>
    <t>- Déconnexion physique de Winpaie dès les saisies terminées</t>
  </si>
  <si>
    <t>- Copie de Winpaie prod vers Winpaie test pour production du fichier Gest de simulation par le PITAC</t>
  </si>
  <si>
    <t xml:space="preserve"> 25 avril 2017</t>
  </si>
  <si>
    <t>10, 11 et 12 avril 2017</t>
  </si>
  <si>
    <t>19, 20 et 21 avril 2017</t>
  </si>
  <si>
    <t>1- POINTS TELEPHONIQUES VISIO HEBDOMADAIRE</t>
  </si>
  <si>
    <t>ORDRE DU JOUR</t>
  </si>
  <si>
    <t>- Réponses aux questions de la semaine passée en attente</t>
  </si>
  <si>
    <t>- Questions de la DIRPJJ</t>
  </si>
  <si>
    <t>- Points de vigilance/attention notés par la Direction HaRmonie</t>
  </si>
  <si>
    <t>- Autres / Divers</t>
  </si>
  <si>
    <r>
      <t xml:space="preserve">Si avis "Favorable", le flux de la paie de juin sera à anticiper pour un </t>
    </r>
    <r>
      <rPr>
        <b/>
        <i/>
        <sz val="10"/>
        <rFont val="Calibri"/>
        <family val="2"/>
      </rPr>
      <t>passage en Harmonie Maître "Paie de juin"</t>
    </r>
    <r>
      <rPr>
        <i/>
        <sz val="10"/>
        <rFont val="Calibri"/>
        <family val="2"/>
      </rPr>
      <t>.</t>
    </r>
  </si>
  <si>
    <r>
      <t>Nom de la mantis</t>
    </r>
    <r>
      <rPr>
        <sz val="9"/>
        <color indexed="9"/>
        <rFont val="Calibri"/>
        <family val="2"/>
      </rPr>
      <t xml:space="preserve">
(modifier uniquement l'extension en rouge)</t>
    </r>
  </si>
  <si>
    <t>- Bilan de la semaine passée / Bonnes pratiques mises en place</t>
  </si>
  <si>
    <t>Thématiques / Questions DIRPJJ
(remontées des gestionaires paie et GA, si action GA ayant un impact en paie)</t>
  </si>
  <si>
    <r>
      <rPr>
        <b/>
        <sz val="22"/>
        <rFont val="Calibri"/>
        <family val="2"/>
      </rPr>
      <t>DIRPJJ - Toulouse</t>
    </r>
    <r>
      <rPr>
        <b/>
        <sz val="14"/>
        <rFont val="Calibri"/>
        <family val="2"/>
      </rPr>
      <t xml:space="preserve">
Phase de saisie en double - Paie de Mai 2017</t>
    </r>
  </si>
  <si>
    <t>DIRPJJ - Toulouse
Suivi des Questions / Réponses du mois 1 de la Saisie en double - Paie de Mai 2017</t>
  </si>
  <si>
    <r>
      <t>DIRPJJ_SD_Toulouse_</t>
    </r>
    <r>
      <rPr>
        <i/>
        <sz val="11"/>
        <color indexed="10"/>
        <rFont val="Calibri"/>
        <family val="2"/>
      </rPr>
      <t>Type du probleme</t>
    </r>
  </si>
  <si>
    <t>1421134179001</t>
  </si>
  <si>
    <t>00</t>
  </si>
  <si>
    <t xml:space="preserve">VACATAIRE           </t>
  </si>
</sst>
</file>

<file path=xl/styles.xml><?xml version="1.0" encoding="utf-8"?>
<styleSheet xmlns="http://schemas.openxmlformats.org/spreadsheetml/2006/main">
  <numFmts count="3">
    <numFmt numFmtId="164" formatCode="[$-F800]dddd\,\ mmmm\ dd\,\ yyyy"/>
    <numFmt numFmtId="165" formatCode="[$-40C]d\-mmm;@"/>
    <numFmt numFmtId="166" formatCode="dd/mm/yy;@"/>
  </numFmts>
  <fonts count="54">
    <font>
      <sz val="11"/>
      <color theme="1"/>
      <name val="Calibri"/>
      <family val="2"/>
      <scheme val="minor"/>
    </font>
    <font>
      <sz val="11"/>
      <color indexed="8"/>
      <name val="Calibri"/>
      <family val="2"/>
    </font>
    <font>
      <sz val="11"/>
      <color indexed="10"/>
      <name val="Calibri"/>
      <family val="2"/>
    </font>
    <font>
      <sz val="11"/>
      <color indexed="9"/>
      <name val="Calibri"/>
      <family val="2"/>
    </font>
    <font>
      <sz val="11"/>
      <color indexed="8"/>
      <name val="Calibri"/>
      <family val="2"/>
    </font>
    <font>
      <sz val="10"/>
      <color indexed="8"/>
      <name val="Calibri"/>
      <family val="2"/>
    </font>
    <font>
      <sz val="11"/>
      <color indexed="10"/>
      <name val="Calibri"/>
      <family val="2"/>
    </font>
    <font>
      <sz val="11"/>
      <name val="Calibri"/>
      <family val="2"/>
    </font>
    <font>
      <sz val="12"/>
      <color indexed="8"/>
      <name val="Calibri"/>
      <family val="2"/>
    </font>
    <font>
      <sz val="11"/>
      <name val="Calibri"/>
      <family val="2"/>
    </font>
    <font>
      <sz val="11"/>
      <color indexed="9"/>
      <name val="Calibri"/>
      <family val="2"/>
    </font>
    <font>
      <b/>
      <sz val="9"/>
      <color indexed="9"/>
      <name val="Calibri"/>
      <family val="2"/>
      <charset val="1"/>
    </font>
    <font>
      <sz val="9"/>
      <color indexed="8"/>
      <name val="Calibri"/>
      <family val="2"/>
    </font>
    <font>
      <b/>
      <sz val="11"/>
      <color indexed="8"/>
      <name val="Calibri"/>
      <family val="2"/>
    </font>
    <font>
      <b/>
      <sz val="11"/>
      <color indexed="9"/>
      <name val="Calibri"/>
      <family val="2"/>
      <charset val="1"/>
    </font>
    <font>
      <sz val="10"/>
      <name val="Arial"/>
      <family val="2"/>
      <charset val="1"/>
    </font>
    <font>
      <sz val="10"/>
      <color indexed="8"/>
      <name val="Calibri"/>
      <family val="2"/>
    </font>
    <font>
      <b/>
      <sz val="14"/>
      <color indexed="8"/>
      <name val="Calibri"/>
      <family val="2"/>
    </font>
    <font>
      <b/>
      <sz val="10"/>
      <color indexed="8"/>
      <name val="Calibri"/>
      <family val="2"/>
    </font>
    <font>
      <b/>
      <sz val="11"/>
      <color indexed="9"/>
      <name val="Calibri"/>
      <family val="2"/>
    </font>
    <font>
      <b/>
      <sz val="11"/>
      <color indexed="8"/>
      <name val="Calibri"/>
      <family val="2"/>
    </font>
    <font>
      <b/>
      <sz val="14"/>
      <color indexed="9"/>
      <name val="Calibri"/>
      <family val="2"/>
    </font>
    <font>
      <sz val="10"/>
      <color indexed="8"/>
      <name val="Trebuchet MS"/>
      <family val="2"/>
    </font>
    <font>
      <b/>
      <sz val="10"/>
      <color indexed="8"/>
      <name val="Trebuchet MS"/>
      <family val="2"/>
    </font>
    <font>
      <i/>
      <sz val="11"/>
      <color indexed="8"/>
      <name val="Calibri"/>
      <family val="2"/>
    </font>
    <font>
      <sz val="10"/>
      <name val="Calibri"/>
      <family val="2"/>
    </font>
    <font>
      <b/>
      <sz val="10"/>
      <name val="Calibri"/>
      <family val="2"/>
    </font>
    <font>
      <sz val="11"/>
      <name val="Calibri"/>
      <family val="2"/>
    </font>
    <font>
      <b/>
      <sz val="11"/>
      <name val="Calibri"/>
      <family val="2"/>
    </font>
    <font>
      <b/>
      <sz val="11"/>
      <name val="Calibri"/>
      <family val="2"/>
    </font>
    <font>
      <b/>
      <sz val="14"/>
      <name val="Calibri"/>
      <family val="2"/>
    </font>
    <font>
      <b/>
      <sz val="16"/>
      <name val="Calibri"/>
      <family val="2"/>
    </font>
    <font>
      <b/>
      <sz val="12"/>
      <color indexed="10"/>
      <name val="Calibri"/>
      <family val="2"/>
    </font>
    <font>
      <b/>
      <sz val="11"/>
      <color indexed="10"/>
      <name val="Calibri"/>
      <family val="2"/>
    </font>
    <font>
      <sz val="10"/>
      <name val="Trebuchet MS"/>
      <family val="2"/>
    </font>
    <font>
      <b/>
      <i/>
      <sz val="10"/>
      <color indexed="8"/>
      <name val="Calibri"/>
      <family val="2"/>
    </font>
    <font>
      <sz val="11"/>
      <color indexed="10"/>
      <name val="Calibri"/>
      <family val="2"/>
    </font>
    <font>
      <i/>
      <sz val="11"/>
      <color indexed="10"/>
      <name val="Calibri"/>
      <family val="2"/>
    </font>
    <font>
      <b/>
      <sz val="16"/>
      <color indexed="8"/>
      <name val="Calibri"/>
      <family val="2"/>
    </font>
    <font>
      <i/>
      <sz val="10"/>
      <color indexed="8"/>
      <name val="Trebuchet MS"/>
      <family val="2"/>
    </font>
    <font>
      <i/>
      <sz val="10"/>
      <color indexed="8"/>
      <name val="Calibri"/>
      <family val="2"/>
    </font>
    <font>
      <b/>
      <sz val="10"/>
      <name val="Trebuchet MS"/>
      <family val="2"/>
    </font>
    <font>
      <sz val="11"/>
      <name val="Trebuchet MS"/>
      <family val="2"/>
    </font>
    <font>
      <i/>
      <sz val="10"/>
      <color indexed="10"/>
      <name val="Trebuchet MS"/>
      <family val="2"/>
    </font>
    <font>
      <i/>
      <sz val="10"/>
      <color indexed="10"/>
      <name val="Calibri"/>
      <family val="2"/>
    </font>
    <font>
      <b/>
      <i/>
      <sz val="10"/>
      <color indexed="10"/>
      <name val="Calibri"/>
      <family val="2"/>
    </font>
    <font>
      <i/>
      <sz val="10"/>
      <name val="Calibri"/>
      <family val="2"/>
    </font>
    <font>
      <b/>
      <i/>
      <sz val="10"/>
      <name val="Calibri"/>
      <family val="2"/>
    </font>
    <font>
      <sz val="9"/>
      <color indexed="9"/>
      <name val="Calibri"/>
      <family val="2"/>
    </font>
    <font>
      <b/>
      <sz val="22"/>
      <name val="Calibri"/>
      <family val="2"/>
    </font>
    <font>
      <sz val="9"/>
      <color indexed="8"/>
      <name val="Calibri"/>
      <family val="2"/>
    </font>
    <font>
      <i/>
      <sz val="11"/>
      <color indexed="8"/>
      <name val="Calibri"/>
      <family val="2"/>
    </font>
    <font>
      <sz val="8"/>
      <name val="Calibri"/>
      <family val="2"/>
    </font>
    <font>
      <u/>
      <sz val="11"/>
      <color theme="10"/>
      <name val="Calibri"/>
      <family val="2"/>
      <scheme val="minor"/>
    </font>
  </fonts>
  <fills count="15">
    <fill>
      <patternFill patternType="none"/>
    </fill>
    <fill>
      <patternFill patternType="gray125"/>
    </fill>
    <fill>
      <patternFill patternType="solid">
        <fgColor indexed="54"/>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54"/>
        <bgColor indexed="23"/>
      </patternFill>
    </fill>
    <fill>
      <patternFill patternType="solid">
        <fgColor indexed="44"/>
        <bgColor indexed="64"/>
      </patternFill>
    </fill>
    <fill>
      <patternFill patternType="solid">
        <fgColor indexed="43"/>
        <bgColor indexed="64"/>
      </patternFill>
    </fill>
    <fill>
      <patternFill patternType="solid">
        <fgColor indexed="62"/>
        <bgColor indexed="64"/>
      </patternFill>
    </fill>
    <fill>
      <patternFill patternType="solid">
        <fgColor indexed="53"/>
        <bgColor indexed="64"/>
      </patternFill>
    </fill>
    <fill>
      <patternFill patternType="solid">
        <fgColor indexed="9"/>
        <bgColor indexed="26"/>
      </patternFill>
    </fill>
    <fill>
      <patternFill patternType="solid">
        <fgColor indexed="22"/>
        <bgColor indexed="26"/>
      </patternFill>
    </fill>
    <fill>
      <patternFill patternType="solid">
        <fgColor indexed="47"/>
        <bgColor indexed="64"/>
      </patternFill>
    </fill>
    <fill>
      <patternFill patternType="solid">
        <fgColor indexed="9"/>
        <bgColor indexed="8"/>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tted">
        <color indexed="55"/>
      </left>
      <right style="dotted">
        <color indexed="55"/>
      </right>
      <top style="dotted">
        <color indexed="55"/>
      </top>
      <bottom style="dotted">
        <color indexed="55"/>
      </bottom>
      <diagonal/>
    </border>
    <border>
      <left style="dotted">
        <color indexed="55"/>
      </left>
      <right/>
      <top style="dotted">
        <color indexed="55"/>
      </top>
      <bottom style="dotted">
        <color indexed="55"/>
      </bottom>
      <diagonal/>
    </border>
    <border>
      <left/>
      <right style="dotted">
        <color indexed="55"/>
      </right>
      <top style="dotted">
        <color indexed="55"/>
      </top>
      <bottom style="dotted">
        <color indexed="55"/>
      </bottom>
      <diagonal/>
    </border>
    <border>
      <left/>
      <right style="dotted">
        <color indexed="55"/>
      </right>
      <top/>
      <bottom style="dotted">
        <color indexed="55"/>
      </bottom>
      <diagonal/>
    </border>
    <border>
      <left style="dotted">
        <color indexed="55"/>
      </left>
      <right style="dotted">
        <color indexed="55"/>
      </right>
      <top/>
      <bottom style="dotted">
        <color indexed="55"/>
      </bottom>
      <diagonal/>
    </border>
    <border>
      <left/>
      <right/>
      <top/>
      <bottom style="medium">
        <color indexed="9"/>
      </bottom>
      <diagonal/>
    </border>
  </borders>
  <cellStyleXfs count="4">
    <xf numFmtId="0" fontId="0" fillId="0" borderId="0"/>
    <xf numFmtId="0" fontId="53" fillId="0" borderId="0" applyNumberFormat="0" applyFill="0" applyBorder="0" applyAlignment="0" applyProtection="0"/>
    <xf numFmtId="0" fontId="15" fillId="0" borderId="0"/>
    <xf numFmtId="9" fontId="4" fillId="0" borderId="0" applyFont="0" applyFill="0" applyBorder="0" applyAlignment="0" applyProtection="0"/>
  </cellStyleXfs>
  <cellXfs count="150">
    <xf numFmtId="0" fontId="0" fillId="0" borderId="0" xfId="0"/>
    <xf numFmtId="0" fontId="3" fillId="2" borderId="0" xfId="0" applyFont="1" applyFill="1" applyAlignment="1">
      <alignment horizontal="right" vertical="center"/>
    </xf>
    <xf numFmtId="0" fontId="0" fillId="2" borderId="0" xfId="0" applyFill="1" applyAlignment="1">
      <alignment horizontal="right" vertical="center"/>
    </xf>
    <xf numFmtId="0" fontId="3" fillId="2" borderId="0" xfId="0" applyFont="1" applyFill="1" applyAlignment="1">
      <alignment vertical="center"/>
    </xf>
    <xf numFmtId="16" fontId="3" fillId="2" borderId="0" xfId="0" applyNumberFormat="1" applyFont="1" applyFill="1" applyAlignment="1">
      <alignment vertical="center"/>
    </xf>
    <xf numFmtId="0" fontId="0" fillId="2" borderId="0" xfId="0" applyFill="1" applyAlignment="1">
      <alignment vertical="center"/>
    </xf>
    <xf numFmtId="0" fontId="0" fillId="3" borderId="0" xfId="0" applyFill="1" applyAlignment="1">
      <alignment vertical="center"/>
    </xf>
    <xf numFmtId="1" fontId="1" fillId="3" borderId="0" xfId="3" applyNumberFormat="1" applyFont="1" applyFill="1" applyAlignment="1">
      <alignment vertical="center"/>
    </xf>
    <xf numFmtId="10" fontId="1" fillId="3" borderId="0" xfId="3" applyNumberFormat="1" applyFont="1" applyFill="1" applyAlignment="1">
      <alignment vertical="center"/>
    </xf>
    <xf numFmtId="0" fontId="5" fillId="3" borderId="0" xfId="0" applyFont="1" applyFill="1" applyBorder="1" applyAlignment="1">
      <alignment vertical="center"/>
    </xf>
    <xf numFmtId="0" fontId="6" fillId="3" borderId="0" xfId="0" applyFont="1" applyFill="1" applyAlignment="1">
      <alignment vertical="center"/>
    </xf>
    <xf numFmtId="0" fontId="2" fillId="3" borderId="0" xfId="0" applyFont="1" applyFill="1" applyAlignment="1">
      <alignment horizontal="right" vertical="center"/>
    </xf>
    <xf numFmtId="0" fontId="2" fillId="3" borderId="0" xfId="0" applyFont="1" applyFill="1" applyAlignment="1">
      <alignment vertical="center"/>
    </xf>
    <xf numFmtId="0" fontId="7" fillId="4" borderId="0" xfId="0" applyFont="1" applyFill="1" applyAlignment="1">
      <alignment vertical="center"/>
    </xf>
    <xf numFmtId="16" fontId="7" fillId="4" borderId="0" xfId="0" applyNumberFormat="1" applyFont="1" applyFill="1" applyAlignment="1">
      <alignment vertical="center"/>
    </xf>
    <xf numFmtId="0" fontId="0" fillId="4" borderId="0" xfId="0" applyFill="1" applyAlignment="1">
      <alignment vertical="center"/>
    </xf>
    <xf numFmtId="0" fontId="8" fillId="0" borderId="0" xfId="0" applyFont="1" applyAlignment="1">
      <alignment horizontal="center" vertical="center" wrapText="1"/>
    </xf>
    <xf numFmtId="0" fontId="8"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164" fontId="9" fillId="5" borderId="1" xfId="0" applyNumberFormat="1"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 fontId="11" fillId="6" borderId="1" xfId="0" applyNumberFormat="1" applyFont="1" applyFill="1" applyBorder="1" applyAlignment="1">
      <alignment horizontal="center" vertical="center" wrapText="1"/>
    </xf>
    <xf numFmtId="49" fontId="11" fillId="6"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165" fontId="9" fillId="5" borderId="1" xfId="0" applyNumberFormat="1" applyFont="1" applyFill="1" applyBorder="1" applyAlignment="1">
      <alignment horizontal="center" vertical="center" wrapText="1"/>
    </xf>
    <xf numFmtId="165" fontId="10" fillId="2" borderId="1" xfId="0" applyNumberFormat="1" applyFont="1" applyFill="1" applyBorder="1" applyAlignment="1">
      <alignment horizontal="center" vertical="center" wrapText="1"/>
    </xf>
    <xf numFmtId="1" fontId="0" fillId="0" borderId="1" xfId="0" quotePrefix="1" applyNumberFormat="1" applyBorder="1" applyAlignment="1">
      <alignment horizontal="center" vertical="center" wrapText="1"/>
    </xf>
    <xf numFmtId="0" fontId="0" fillId="0" borderId="1" xfId="0" applyBorder="1" applyAlignment="1">
      <alignment horizontal="center" vertical="center" wrapText="1"/>
    </xf>
    <xf numFmtId="0" fontId="12" fillId="0" borderId="1" xfId="0" applyFont="1" applyBorder="1" applyAlignment="1">
      <alignment horizontal="left" vertical="center" wrapText="1"/>
    </xf>
    <xf numFmtId="1" fontId="0" fillId="0" borderId="1" xfId="0" applyNumberFormat="1" applyBorder="1" applyAlignment="1">
      <alignment horizontal="center" vertical="center" wrapText="1"/>
    </xf>
    <xf numFmtId="0" fontId="12" fillId="0" borderId="3" xfId="0" applyFont="1" applyBorder="1"/>
    <xf numFmtId="0" fontId="3" fillId="2" borderId="4" xfId="0" applyFont="1" applyFill="1" applyBorder="1"/>
    <xf numFmtId="0" fontId="0" fillId="0" borderId="0" xfId="0" applyAlignment="1">
      <alignment wrapText="1"/>
    </xf>
    <xf numFmtId="0" fontId="14" fillId="6" borderId="1"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14" fontId="0" fillId="0" borderId="1" xfId="0" applyNumberForma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top"/>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14" fontId="0"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xf>
    <xf numFmtId="0" fontId="53" fillId="0" borderId="1" xfId="1" applyBorder="1" applyAlignment="1">
      <alignment horizontal="left" vertical="center" wrapText="1"/>
    </xf>
    <xf numFmtId="14" fontId="0" fillId="0" borderId="1" xfId="0" applyNumberFormat="1" applyBorder="1" applyAlignment="1">
      <alignment horizontal="left" vertical="center"/>
    </xf>
    <xf numFmtId="0" fontId="12" fillId="0" borderId="3" xfId="0" applyFont="1" applyFill="1" applyBorder="1"/>
    <xf numFmtId="0" fontId="12" fillId="0" borderId="3" xfId="0" applyFont="1" applyBorder="1" applyAlignment="1">
      <alignment wrapText="1"/>
    </xf>
    <xf numFmtId="0" fontId="12" fillId="0" borderId="1" xfId="0" applyFont="1" applyBorder="1" applyAlignment="1">
      <alignment wrapText="1"/>
    </xf>
    <xf numFmtId="0" fontId="0" fillId="0" borderId="1" xfId="0" applyFill="1" applyBorder="1" applyAlignment="1">
      <alignment horizontal="center" vertical="center" wrapText="1"/>
    </xf>
    <xf numFmtId="0" fontId="0" fillId="3" borderId="0" xfId="0" applyFill="1"/>
    <xf numFmtId="0" fontId="16" fillId="3" borderId="0" xfId="0" applyFont="1" applyFill="1"/>
    <xf numFmtId="0" fontId="17" fillId="3" borderId="0" xfId="0" applyFont="1" applyFill="1" applyAlignment="1">
      <alignment horizontal="center" vertical="center"/>
    </xf>
    <xf numFmtId="0" fontId="18" fillId="7" borderId="0" xfId="0" applyFont="1" applyFill="1" applyAlignment="1">
      <alignment vertical="center"/>
    </xf>
    <xf numFmtId="0" fontId="0" fillId="3" borderId="0" xfId="0" applyFill="1" applyAlignment="1">
      <alignment horizontal="center"/>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center" vertical="top"/>
    </xf>
    <xf numFmtId="0" fontId="0" fillId="3" borderId="8" xfId="0" applyFill="1" applyBorder="1" applyAlignment="1">
      <alignment horizontal="center" vertical="top"/>
    </xf>
    <xf numFmtId="166" fontId="0" fillId="3" borderId="9" xfId="0" applyNumberFormat="1" applyFill="1" applyBorder="1" applyAlignment="1">
      <alignment horizontal="center" vertical="top"/>
    </xf>
    <xf numFmtId="166" fontId="0" fillId="3" borderId="5" xfId="0" applyNumberFormat="1" applyFill="1" applyBorder="1" applyAlignment="1">
      <alignment horizontal="center" vertical="top"/>
    </xf>
    <xf numFmtId="166" fontId="0" fillId="3" borderId="0" xfId="0" applyNumberFormat="1" applyFill="1" applyAlignment="1">
      <alignment horizontal="center"/>
    </xf>
    <xf numFmtId="0" fontId="16" fillId="3" borderId="0" xfId="0" applyFont="1" applyFill="1" applyAlignment="1">
      <alignment horizontal="center"/>
    </xf>
    <xf numFmtId="0" fontId="16" fillId="4" borderId="0" xfId="0" applyFont="1" applyFill="1" applyAlignment="1">
      <alignment horizontal="center" vertical="top"/>
    </xf>
    <xf numFmtId="0" fontId="20" fillId="7" borderId="0" xfId="0" applyFont="1" applyFill="1" applyAlignment="1">
      <alignment vertical="center"/>
    </xf>
    <xf numFmtId="0" fontId="16" fillId="3" borderId="0" xfId="0" applyFont="1" applyFill="1" applyBorder="1" applyAlignment="1">
      <alignment horizontal="center" vertical="center"/>
    </xf>
    <xf numFmtId="0" fontId="20" fillId="7" borderId="0" xfId="0" applyFont="1" applyFill="1" applyAlignment="1">
      <alignment horizontal="center" vertical="center"/>
    </xf>
    <xf numFmtId="0" fontId="3" fillId="2" borderId="4" xfId="0" applyFont="1" applyFill="1" applyBorder="1" applyAlignment="1">
      <alignment horizontal="center"/>
    </xf>
    <xf numFmtId="0" fontId="24" fillId="3" borderId="9" xfId="0" applyFont="1" applyFill="1" applyBorder="1" applyAlignment="1">
      <alignment horizontal="left" vertical="top"/>
    </xf>
    <xf numFmtId="0" fontId="16" fillId="3" borderId="0" xfId="0" applyFont="1" applyFill="1" applyBorder="1" applyAlignment="1">
      <alignment vertical="top"/>
    </xf>
    <xf numFmtId="0" fontId="0" fillId="3" borderId="0" xfId="0" applyFill="1" applyAlignment="1">
      <alignment horizontal="center" vertical="top"/>
    </xf>
    <xf numFmtId="0" fontId="22" fillId="3" borderId="0" xfId="0" applyFont="1" applyFill="1" applyBorder="1" applyAlignment="1">
      <alignment vertical="top"/>
    </xf>
    <xf numFmtId="0" fontId="23" fillId="3" borderId="0" xfId="0" applyFont="1" applyFill="1" applyBorder="1" applyAlignment="1">
      <alignment vertical="top"/>
    </xf>
    <xf numFmtId="0" fontId="16" fillId="4" borderId="0" xfId="0" applyFont="1" applyFill="1" applyAlignment="1">
      <alignment horizontal="center"/>
    </xf>
    <xf numFmtId="0" fontId="27" fillId="4" borderId="0" xfId="0" applyFont="1" applyFill="1"/>
    <xf numFmtId="0" fontId="7" fillId="4" borderId="0" xfId="0" applyFont="1" applyFill="1"/>
    <xf numFmtId="0" fontId="3" fillId="2" borderId="3" xfId="0" applyFont="1" applyFill="1" applyBorder="1" applyAlignment="1">
      <alignment horizontal="center"/>
    </xf>
    <xf numFmtId="14" fontId="20" fillId="8" borderId="0" xfId="0" applyNumberFormat="1" applyFont="1" applyFill="1" applyBorder="1" applyAlignment="1">
      <alignment horizontal="center" vertical="center"/>
    </xf>
    <xf numFmtId="16" fontId="16" fillId="3" borderId="0" xfId="0" applyNumberFormat="1" applyFont="1" applyFill="1" applyBorder="1" applyAlignment="1">
      <alignment horizontal="center" vertical="top"/>
    </xf>
    <xf numFmtId="16" fontId="16" fillId="3" borderId="0" xfId="0" applyNumberFormat="1" applyFont="1" applyFill="1" applyBorder="1" applyAlignment="1">
      <alignment horizontal="center" vertical="center"/>
    </xf>
    <xf numFmtId="0" fontId="19" fillId="9" borderId="0" xfId="0" applyFont="1" applyFill="1" applyAlignment="1">
      <alignment horizontal="center" vertical="center" wrapText="1"/>
    </xf>
    <xf numFmtId="166" fontId="19" fillId="9" borderId="0" xfId="0" applyNumberFormat="1" applyFont="1" applyFill="1" applyAlignment="1">
      <alignment horizontal="center" vertical="center" wrapText="1"/>
    </xf>
    <xf numFmtId="0" fontId="19" fillId="10" borderId="0" xfId="0" applyFont="1" applyFill="1" applyAlignment="1">
      <alignment horizontal="center" vertical="center" wrapText="1"/>
    </xf>
    <xf numFmtId="0" fontId="0" fillId="3" borderId="0" xfId="0" applyFont="1" applyFill="1" applyAlignment="1">
      <alignment vertical="center" wrapText="1"/>
    </xf>
    <xf numFmtId="0" fontId="21" fillId="9" borderId="10" xfId="0" applyFont="1" applyFill="1" applyBorder="1" applyAlignment="1">
      <alignment vertical="center"/>
    </xf>
    <xf numFmtId="0" fontId="0" fillId="9" borderId="10" xfId="0" applyFill="1" applyBorder="1"/>
    <xf numFmtId="0" fontId="32" fillId="3" borderId="0" xfId="0" applyFont="1" applyFill="1"/>
    <xf numFmtId="0" fontId="16" fillId="3" borderId="0" xfId="0" applyFont="1" applyFill="1" applyAlignment="1">
      <alignment horizontal="left" vertical="top"/>
    </xf>
    <xf numFmtId="0" fontId="36" fillId="3" borderId="0" xfId="0" applyFont="1" applyFill="1" applyAlignment="1">
      <alignment horizontal="center" vertical="top"/>
    </xf>
    <xf numFmtId="0" fontId="16" fillId="3" borderId="0" xfId="0" applyFont="1" applyFill="1" applyAlignment="1">
      <alignment horizontal="left" indent="2"/>
    </xf>
    <xf numFmtId="0" fontId="25" fillId="3" borderId="0" xfId="0" applyFont="1" applyFill="1"/>
    <xf numFmtId="0" fontId="25" fillId="3" borderId="0" xfId="0" quotePrefix="1" applyFont="1" applyFill="1" applyAlignment="1">
      <alignment horizontal="left" indent="2"/>
    </xf>
    <xf numFmtId="0" fontId="39" fillId="4" borderId="0" xfId="0" applyFont="1" applyFill="1" applyBorder="1" applyAlignment="1">
      <alignment vertical="top"/>
    </xf>
    <xf numFmtId="0" fontId="40" fillId="4" borderId="0" xfId="0" applyFont="1" applyFill="1" applyBorder="1" applyAlignment="1">
      <alignment horizontal="center" vertical="center"/>
    </xf>
    <xf numFmtId="0" fontId="40" fillId="4" borderId="0" xfId="0" applyFont="1" applyFill="1" applyBorder="1" applyAlignment="1">
      <alignment vertical="top"/>
    </xf>
    <xf numFmtId="0" fontId="40" fillId="4" borderId="0" xfId="0" quotePrefix="1" applyFont="1" applyFill="1" applyBorder="1" applyAlignment="1">
      <alignment horizontal="center" vertical="center"/>
    </xf>
    <xf numFmtId="14" fontId="28" fillId="3" borderId="0" xfId="0" applyNumberFormat="1" applyFont="1" applyFill="1" applyBorder="1" applyAlignment="1">
      <alignment horizontal="center" vertical="center"/>
    </xf>
    <xf numFmtId="0" fontId="41" fillId="3" borderId="0" xfId="0" applyFont="1" applyFill="1" applyBorder="1" applyAlignment="1">
      <alignment vertical="top"/>
    </xf>
    <xf numFmtId="0" fontId="0" fillId="3" borderId="0" xfId="0" applyFill="1" applyBorder="1"/>
    <xf numFmtId="1" fontId="42" fillId="11" borderId="0" xfId="0" applyNumberFormat="1" applyFont="1" applyFill="1" applyBorder="1" applyAlignment="1">
      <alignment horizontal="left" vertical="center" wrapText="1"/>
    </xf>
    <xf numFmtId="0" fontId="28" fillId="4" borderId="0" xfId="0" quotePrefix="1" applyFont="1" applyFill="1" applyAlignment="1">
      <alignment horizontal="left" vertical="center"/>
    </xf>
    <xf numFmtId="1" fontId="34" fillId="12" borderId="0" xfId="0" quotePrefix="1" applyNumberFormat="1" applyFont="1" applyFill="1" applyBorder="1" applyAlignment="1">
      <alignment horizontal="left" vertical="center" wrapText="1"/>
    </xf>
    <xf numFmtId="1" fontId="34" fillId="12" borderId="0" xfId="0" applyNumberFormat="1" applyFont="1" applyFill="1" applyBorder="1" applyAlignment="1">
      <alignment horizontal="left" vertical="center" wrapText="1"/>
    </xf>
    <xf numFmtId="0" fontId="43" fillId="3" borderId="0" xfId="0" applyFont="1" applyFill="1" applyBorder="1" applyAlignment="1">
      <alignment horizontal="left" vertical="center"/>
    </xf>
    <xf numFmtId="0" fontId="44" fillId="3" borderId="0" xfId="0" applyFont="1" applyFill="1" applyBorder="1" applyAlignment="1">
      <alignment horizontal="left" vertical="center"/>
    </xf>
    <xf numFmtId="0" fontId="45" fillId="3" borderId="0" xfId="0" applyFont="1" applyFill="1" applyBorder="1" applyAlignment="1">
      <alignment horizontal="center" vertical="center"/>
    </xf>
    <xf numFmtId="0" fontId="28" fillId="3" borderId="0" xfId="0" quotePrefix="1" applyFont="1" applyFill="1" applyAlignment="1">
      <alignment horizontal="center" vertical="center"/>
    </xf>
    <xf numFmtId="164" fontId="7" fillId="5"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12" fillId="0" borderId="2" xfId="0" applyFont="1" applyBorder="1" applyAlignment="1">
      <alignment horizontal="left" vertical="center" wrapText="1"/>
    </xf>
    <xf numFmtId="0" fontId="12" fillId="0" borderId="3" xfId="0" applyFont="1" applyBorder="1" applyAlignment="1">
      <alignment vertical="center"/>
    </xf>
    <xf numFmtId="0" fontId="12" fillId="13" borderId="1" xfId="0" applyFont="1" applyFill="1" applyBorder="1" applyAlignment="1">
      <alignment horizontal="left" vertical="center" wrapText="1"/>
    </xf>
    <xf numFmtId="0" fontId="50" fillId="13" borderId="1" xfId="0" applyFont="1" applyFill="1" applyBorder="1" applyAlignment="1">
      <alignment horizontal="left" vertical="center" wrapText="1"/>
    </xf>
    <xf numFmtId="0" fontId="50" fillId="0" borderId="1" xfId="0" applyFont="1" applyBorder="1" applyAlignment="1">
      <alignment horizontal="left" vertical="center" wrapText="1"/>
    </xf>
    <xf numFmtId="166" fontId="0" fillId="3" borderId="5" xfId="0" applyNumberFormat="1" applyFill="1" applyBorder="1" applyAlignment="1">
      <alignment horizontal="center" vertical="top" wrapText="1"/>
    </xf>
    <xf numFmtId="0" fontId="0" fillId="3" borderId="5" xfId="0" applyFill="1" applyBorder="1" applyAlignment="1">
      <alignment horizontal="left" vertical="top" wrapText="1"/>
    </xf>
    <xf numFmtId="0" fontId="51" fillId="3" borderId="9" xfId="0" applyFont="1" applyFill="1" applyBorder="1" applyAlignment="1">
      <alignment horizontal="left" vertical="top" wrapText="1"/>
    </xf>
    <xf numFmtId="0" fontId="0" fillId="3" borderId="6" xfId="0" applyFill="1" applyBorder="1" applyAlignment="1">
      <alignment horizontal="left" vertical="top" wrapText="1"/>
    </xf>
    <xf numFmtId="166" fontId="1" fillId="14" borderId="5" xfId="0" applyNumberFormat="1" applyFont="1" applyFill="1" applyBorder="1" applyAlignment="1">
      <alignment horizontal="center" vertical="top"/>
    </xf>
    <xf numFmtId="0" fontId="1" fillId="14" borderId="5" xfId="0" applyFont="1" applyFill="1" applyBorder="1" applyAlignment="1">
      <alignment horizontal="left" vertical="top" wrapText="1"/>
    </xf>
    <xf numFmtId="0" fontId="51" fillId="14" borderId="9" xfId="0" applyFont="1" applyFill="1" applyBorder="1" applyAlignment="1">
      <alignment horizontal="left" vertical="top" wrapText="1"/>
    </xf>
    <xf numFmtId="0" fontId="1" fillId="14" borderId="6" xfId="0" applyFont="1" applyFill="1" applyBorder="1" applyAlignment="1">
      <alignment horizontal="left" vertical="top" wrapText="1"/>
    </xf>
    <xf numFmtId="0" fontId="51" fillId="3" borderId="9" xfId="0" applyFont="1" applyFill="1" applyBorder="1" applyAlignment="1">
      <alignment horizontal="left" vertical="top"/>
    </xf>
    <xf numFmtId="0" fontId="24" fillId="4" borderId="0" xfId="0" applyFont="1" applyFill="1" applyAlignment="1">
      <alignment horizontal="center" vertical="top"/>
    </xf>
    <xf numFmtId="0" fontId="16" fillId="3" borderId="0" xfId="0" quotePrefix="1" applyFont="1" applyFill="1" applyAlignment="1">
      <alignment horizontal="left" vertical="top"/>
    </xf>
    <xf numFmtId="0" fontId="16" fillId="3" borderId="0" xfId="0" applyFont="1" applyFill="1" applyAlignment="1">
      <alignment horizontal="left" vertical="top"/>
    </xf>
    <xf numFmtId="0" fontId="16" fillId="3" borderId="0" xfId="0" applyFont="1" applyFill="1" applyAlignment="1">
      <alignment horizontal="left" vertical="top" indent="3"/>
    </xf>
    <xf numFmtId="0" fontId="16" fillId="4" borderId="0" xfId="0" applyFont="1" applyFill="1" applyAlignment="1">
      <alignment horizontal="center" vertical="center"/>
    </xf>
    <xf numFmtId="0" fontId="16" fillId="3" borderId="0" xfId="0" quotePrefix="1" applyFont="1" applyFill="1" applyAlignment="1">
      <alignment horizontal="left" vertical="top" wrapText="1"/>
    </xf>
    <xf numFmtId="0" fontId="16" fillId="3" borderId="0" xfId="0" applyFont="1" applyFill="1" applyAlignment="1">
      <alignment horizontal="right" vertical="top"/>
    </xf>
    <xf numFmtId="0" fontId="0" fillId="3" borderId="0" xfId="0" applyFill="1" applyAlignment="1">
      <alignment horizontal="center" vertical="top"/>
    </xf>
    <xf numFmtId="0" fontId="46" fillId="3" borderId="0" xfId="0" applyFont="1" applyFill="1" applyAlignment="1">
      <alignment horizontal="left" vertical="center" wrapText="1"/>
    </xf>
    <xf numFmtId="0" fontId="18" fillId="7" borderId="0" xfId="0" applyFont="1" applyFill="1" applyAlignment="1">
      <alignment horizontal="center" vertical="center"/>
    </xf>
    <xf numFmtId="0" fontId="32" fillId="3" borderId="0" xfId="0" applyFont="1" applyFill="1" applyAlignment="1">
      <alignment horizontal="center" vertical="top"/>
    </xf>
    <xf numFmtId="0" fontId="35" fillId="4" borderId="0" xfId="0" applyFont="1" applyFill="1" applyAlignment="1">
      <alignment horizontal="left" vertical="top" wrapText="1"/>
    </xf>
    <xf numFmtId="0" fontId="16" fillId="4" borderId="0" xfId="0" applyFont="1" applyFill="1" applyAlignment="1">
      <alignment horizontal="left" vertical="top"/>
    </xf>
    <xf numFmtId="0" fontId="31" fillId="4" borderId="0" xfId="0" applyFont="1" applyFill="1" applyAlignment="1">
      <alignment horizontal="center" vertical="center" wrapText="1"/>
    </xf>
    <xf numFmtId="0" fontId="0" fillId="3" borderId="0" xfId="0" applyFill="1" applyAlignment="1">
      <alignment horizontal="left" vertical="top" wrapText="1"/>
    </xf>
    <xf numFmtId="1" fontId="34" fillId="12" borderId="0" xfId="0" quotePrefix="1" applyNumberFormat="1" applyFont="1" applyFill="1" applyBorder="1" applyAlignment="1">
      <alignment horizontal="left" vertical="center" wrapText="1"/>
    </xf>
    <xf numFmtId="1" fontId="34" fillId="12" borderId="0" xfId="0" applyNumberFormat="1" applyFont="1" applyFill="1" applyBorder="1" applyAlignment="1">
      <alignment horizontal="left" vertical="center" wrapText="1"/>
    </xf>
    <xf numFmtId="0" fontId="28" fillId="4" borderId="0" xfId="0" quotePrefix="1" applyFont="1" applyFill="1" applyAlignment="1">
      <alignment horizontal="left" vertical="center"/>
    </xf>
    <xf numFmtId="0" fontId="33" fillId="4" borderId="0" xfId="0" applyFont="1" applyFill="1" applyAlignment="1">
      <alignment horizontal="left" vertical="center" wrapText="1"/>
    </xf>
    <xf numFmtId="0" fontId="38" fillId="3" borderId="0" xfId="0" applyFont="1" applyFill="1" applyAlignment="1">
      <alignment horizontal="center" vertical="center" wrapText="1"/>
    </xf>
    <xf numFmtId="0" fontId="38" fillId="0" borderId="0" xfId="0" applyFont="1" applyAlignment="1">
      <alignment vertical="center"/>
    </xf>
  </cellXfs>
  <cellStyles count="4">
    <cellStyle name="Lien hypertexte" xfId="1" builtinId="8"/>
    <cellStyle name="Normal" xfId="0" builtinId="0"/>
    <cellStyle name="Normal 2" xfId="2"/>
    <cellStyle name="Pourcentage 2" xfId="3"/>
  </cellStyles>
  <dxfs count="449">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ont>
        <color theme="9" tint="-0.24994659260841701"/>
      </font>
      <fill>
        <patternFill>
          <bgColor theme="9" tint="0.79998168889431442"/>
        </patternFill>
      </fill>
    </dxf>
    <dxf>
      <font>
        <color rgb="FFC00000"/>
      </font>
      <fill>
        <patternFill>
          <bgColor theme="5" tint="0.59996337778862885"/>
        </patternFill>
      </fill>
    </dxf>
    <dxf>
      <font>
        <strike val="0"/>
        <color rgb="FF7A0000"/>
      </font>
      <fill>
        <patternFill>
          <bgColor rgb="FFFF8787"/>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800" b="1" i="0" u="none" strike="noStrike" baseline="0">
                <a:solidFill>
                  <a:srgbClr val="000000"/>
                </a:solidFill>
                <a:latin typeface="Calibri"/>
                <a:ea typeface="Calibri"/>
                <a:cs typeface="Calibri"/>
              </a:defRPr>
            </a:pPr>
            <a:r>
              <a:rPr lang="fr-FR"/>
              <a:t>Nombre d'écarts/anomalies par jour</a:t>
            </a:r>
          </a:p>
        </c:rich>
      </c:tx>
      <c:spPr>
        <a:noFill/>
        <a:ln w="25400">
          <a:noFill/>
        </a:ln>
      </c:spPr>
    </c:title>
    <c:plotArea>
      <c:layout/>
      <c:lineChart>
        <c:grouping val="standard"/>
        <c:ser>
          <c:idx val="0"/>
          <c:order val="0"/>
          <c:marker>
            <c:symbol val="none"/>
          </c:marker>
          <c:cat>
            <c:numRef>
              <c:f>Indicateurs!$B$2:$W$2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Indicateurs!$B$3:$W$3</c:f>
              <c:numCache>
                <c:formatCode>0</c:formatCode>
                <c:ptCount val="22"/>
                <c:pt idx="0">
                  <c:v>0</c:v>
                </c:pt>
                <c:pt idx="1">
                  <c:v>0</c:v>
                </c:pt>
                <c:pt idx="2">
                  <c:v>0</c:v>
                </c:pt>
                <c:pt idx="3">
                  <c:v>19</c:v>
                </c:pt>
                <c:pt idx="4">
                  <c:v>26</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marker val="1"/>
        <c:axId val="59716352"/>
        <c:axId val="59717888"/>
      </c:lineChart>
      <c:catAx>
        <c:axId val="59716352"/>
        <c:scaling>
          <c:orientation val="minMax"/>
        </c:scaling>
        <c:axPos val="b"/>
        <c:numFmt formatCode="dd\-mmm" sourceLinked="0"/>
        <c:tickLblPos val="nextTo"/>
        <c:txPr>
          <a:bodyPr rot="-5400000" vert="horz"/>
          <a:lstStyle/>
          <a:p>
            <a:pPr>
              <a:defRPr sz="1000" b="0" i="0" u="none" strike="noStrike" baseline="0">
                <a:solidFill>
                  <a:srgbClr val="000000"/>
                </a:solidFill>
                <a:latin typeface="Calibri"/>
                <a:ea typeface="Calibri"/>
                <a:cs typeface="Calibri"/>
              </a:defRPr>
            </a:pPr>
            <a:endParaRPr lang="fr-FR"/>
          </a:p>
        </c:txPr>
        <c:crossAx val="59717888"/>
        <c:crosses val="autoZero"/>
        <c:lblAlgn val="ctr"/>
        <c:lblOffset val="100"/>
        <c:noMultiLvlLbl val="1"/>
      </c:catAx>
      <c:valAx>
        <c:axId val="59717888"/>
        <c:scaling>
          <c:orientation val="minMax"/>
        </c:scaling>
        <c:axPos val="l"/>
        <c:majorGridlines/>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59716352"/>
        <c:crosses val="autoZero"/>
        <c:crossBetween val="between"/>
        <c:majorUnit val="5"/>
        <c:minorUnit val="1"/>
      </c:valAx>
    </c:plotArea>
    <c:legend>
      <c:legendPos val="r"/>
      <c:layout>
        <c:manualLayout>
          <c:xMode val="edge"/>
          <c:yMode val="edge"/>
          <c:x val="0.90442655935613681"/>
          <c:y val="0.56190476190476191"/>
          <c:w val="8.350100603621731E-2"/>
          <c:h val="5.3968253968253971E-2"/>
        </c:manualLayout>
      </c:layout>
      <c:txPr>
        <a:bodyPr/>
        <a:lstStyle/>
        <a:p>
          <a:pPr>
            <a:defRPr sz="595" b="0" i="0" u="none" strike="noStrike" baseline="0">
              <a:solidFill>
                <a:srgbClr val="000000"/>
              </a:solidFill>
              <a:latin typeface="Calibri"/>
              <a:ea typeface="Calibri"/>
              <a:cs typeface="Calibri"/>
            </a:defRPr>
          </a:pPr>
          <a:endParaRPr lang="fr-FR"/>
        </a:p>
      </c:txPr>
    </c:legend>
    <c:plotVisOnly val="1"/>
    <c:dispBlanksAs val="span"/>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800" b="1" i="0" u="none" strike="noStrike" baseline="0">
                <a:solidFill>
                  <a:srgbClr val="000000"/>
                </a:solidFill>
                <a:latin typeface="Calibri"/>
                <a:ea typeface="Calibri"/>
                <a:cs typeface="Calibri"/>
              </a:defRPr>
            </a:pPr>
            <a:r>
              <a:rPr lang="fr-FR"/>
              <a:t>Types d'écarts/anomalies par jour </a:t>
            </a:r>
          </a:p>
        </c:rich>
      </c:tx>
      <c:spPr>
        <a:noFill/>
        <a:ln w="25400">
          <a:noFill/>
        </a:ln>
      </c:spPr>
    </c:title>
    <c:plotArea>
      <c:layout>
        <c:manualLayout>
          <c:layoutTarget val="inner"/>
          <c:xMode val="edge"/>
          <c:yMode val="edge"/>
          <c:x val="3.995299647473561E-2"/>
          <c:y val="0.20895560458620832"/>
          <c:w val="0.64864864864864935"/>
          <c:h val="0.56343386236638282"/>
        </c:manualLayout>
      </c:layout>
      <c:lineChart>
        <c:grouping val="standard"/>
        <c:ser>
          <c:idx val="0"/>
          <c:order val="0"/>
          <c:tx>
            <c:strRef>
              <c:f>Indicateurs!$A$53</c:f>
              <c:strCache>
                <c:ptCount val="1"/>
                <c:pt idx="0">
                  <c:v>Différence de saisie WP/HAR</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Indicateurs!$B$53:$W$53</c:f>
              <c:numCache>
                <c:formatCode>General</c:formatCode>
                <c:ptCount val="22"/>
                <c:pt idx="0">
                  <c:v>0</c:v>
                </c:pt>
                <c:pt idx="1">
                  <c:v>0</c:v>
                </c:pt>
                <c:pt idx="2">
                  <c:v>0</c:v>
                </c:pt>
                <c:pt idx="3">
                  <c:v>3</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
          <c:order val="1"/>
          <c:tx>
            <c:strRef>
              <c:f>Indicateurs!$A$54</c:f>
              <c:strCache>
                <c:ptCount val="1"/>
                <c:pt idx="0">
                  <c:v>Anomalie Harmonie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Indicateurs!$B$54:$W$54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4"/>
          <c:order val="2"/>
          <c:tx>
            <c:strRef>
              <c:f>Indicateurs!$A$55</c:f>
              <c:strCache>
                <c:ptCount val="1"/>
                <c:pt idx="0">
                  <c:v>Anomalie Harmonie &amp; différence de saisie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Indicateurs!$B$55:$W$55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6"/>
          <c:order val="3"/>
          <c:tx>
            <c:strRef>
              <c:f>Indicateurs!$A$56</c:f>
              <c:strCache>
                <c:ptCount val="1"/>
                <c:pt idx="0">
                  <c:v>Ecart de gestion</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Indicateurs!$B$56:$W$56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7"/>
          <c:order val="4"/>
          <c:tx>
            <c:strRef>
              <c:f>Indicateurs!$A$57</c:f>
              <c:strCache>
                <c:ptCount val="1"/>
                <c:pt idx="0">
                  <c:v>Anomalie Harmonie &amp; écart de gestion</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Indicateurs!$B$57:$W$57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9"/>
          <c:order val="5"/>
          <c:tx>
            <c:strRef>
              <c:f>Indicateurs!$A$58</c:f>
              <c:strCache>
                <c:ptCount val="1"/>
                <c:pt idx="0">
                  <c:v>Anomalie Centrale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Indicateurs!$B$58:$W$58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0"/>
          <c:order val="6"/>
          <c:tx>
            <c:strRef>
              <c:f>Indicateurs!$A$59</c:f>
              <c:strCache>
                <c:ptCount val="1"/>
                <c:pt idx="0">
                  <c:v>Fiabilisation</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Indicateurs!$B$59:$W$59</c:f>
              <c:numCache>
                <c:formatCode>General</c:formatCode>
                <c:ptCount val="22"/>
                <c:pt idx="0">
                  <c:v>0</c:v>
                </c:pt>
                <c:pt idx="1">
                  <c:v>0</c:v>
                </c:pt>
                <c:pt idx="2">
                  <c:v>0</c:v>
                </c:pt>
                <c:pt idx="3">
                  <c:v>11</c:v>
                </c:pt>
                <c:pt idx="4">
                  <c:v>15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1"/>
          <c:order val="7"/>
          <c:tx>
            <c:strRef>
              <c:f>Indicateurs!$A$60</c:f>
              <c:strCache>
                <c:ptCount val="1"/>
                <c:pt idx="0">
                  <c:v>Saisie uniquement dans HaRmonie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Indicateurs!$B$60:$W$60</c:f>
              <c:numCache>
                <c:formatCode>General</c:formatCode>
                <c:ptCount val="22"/>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2"/>
          <c:order val="8"/>
          <c:tx>
            <c:strRef>
              <c:f>Indicateurs!$A$61</c:f>
              <c:strCache>
                <c:ptCount val="1"/>
                <c:pt idx="0">
                  <c:v>Saisie uniquement dans Winpaie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Indicateurs!$B$61:$W$61</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3"/>
          <c:order val="9"/>
          <c:tx>
            <c:strRef>
              <c:f>Indicateurs!$A$62</c:f>
              <c:strCache>
                <c:ptCount val="1"/>
                <c:pt idx="0">
                  <c:v>En attente d'information sur la situation (ex: renouvellements)</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Indicateurs!$B$62:$W$62</c:f>
              <c:numCache>
                <c:formatCode>General</c:formatCode>
                <c:ptCount val="22"/>
                <c:pt idx="0">
                  <c:v>0</c:v>
                </c:pt>
                <c:pt idx="1">
                  <c:v>0</c:v>
                </c:pt>
                <c:pt idx="2">
                  <c:v>0</c:v>
                </c:pt>
                <c:pt idx="3">
                  <c:v>5</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2"/>
          <c:order val="10"/>
          <c:tx>
            <c:strRef>
              <c:f>Indicateurs!$A$63</c:f>
              <c:strCache>
                <c:ptCount val="1"/>
                <c:pt idx="0">
                  <c:v>Fiabilisation et anomalie Harmonie</c:v>
                </c:pt>
              </c:strCache>
            </c:strRef>
          </c:tx>
          <c:marker>
            <c:symbol val="none"/>
          </c:marker>
          <c:cat>
            <c:numRef>
              <c:f>Indicateurs!$B$52:$W$52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Indicateurs!$B$63:$W$63</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marker val="1"/>
        <c:axId val="59796480"/>
        <c:axId val="59806464"/>
      </c:lineChart>
      <c:catAx>
        <c:axId val="59796480"/>
        <c:scaling>
          <c:orientation val="minMax"/>
        </c:scaling>
        <c:axPos val="b"/>
        <c:numFmt formatCode="dd\-mmm" sourceLinked="0"/>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59806464"/>
        <c:crosses val="autoZero"/>
        <c:lblAlgn val="ctr"/>
        <c:lblOffset val="100"/>
        <c:noMultiLvlLbl val="1"/>
      </c:catAx>
      <c:valAx>
        <c:axId val="59806464"/>
        <c:scaling>
          <c:orientation val="minMax"/>
        </c:scaling>
        <c:axPos val="l"/>
        <c:majorGridlines/>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59796480"/>
        <c:crosses val="autoZero"/>
        <c:crossBetween val="between"/>
      </c:valAx>
    </c:plotArea>
    <c:legend>
      <c:legendPos val="r"/>
      <c:layout>
        <c:manualLayout>
          <c:xMode val="edge"/>
          <c:yMode val="edge"/>
          <c:x val="0.70618104319141339"/>
          <c:y val="0.24626910540517397"/>
          <c:w val="0.24417450704322902"/>
          <c:h val="0.72015056580603898"/>
        </c:manualLayout>
      </c:layout>
      <c:txPr>
        <a:bodyPr/>
        <a:lstStyle/>
        <a:p>
          <a:pPr>
            <a:defRPr sz="595" b="0" i="0" u="none" strike="noStrike" baseline="0">
              <a:solidFill>
                <a:srgbClr val="000000"/>
              </a:solidFill>
              <a:latin typeface="Calibri"/>
              <a:ea typeface="Calibri"/>
              <a:cs typeface="Calibri"/>
            </a:defRPr>
          </a:pPr>
          <a:endParaRPr lang="fr-FR"/>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800" b="1" i="0" u="none" strike="noStrike" baseline="0">
                <a:solidFill>
                  <a:srgbClr val="000000"/>
                </a:solidFill>
                <a:latin typeface="Calibri"/>
                <a:ea typeface="Calibri"/>
                <a:cs typeface="Calibri"/>
              </a:defRPr>
            </a:pPr>
            <a:r>
              <a:rPr lang="fr-FR"/>
              <a:t>Types d'écarts/anomalies par jour </a:t>
            </a:r>
          </a:p>
        </c:rich>
      </c:tx>
      <c:spPr>
        <a:noFill/>
        <a:ln w="25400">
          <a:noFill/>
        </a:ln>
      </c:spPr>
    </c:title>
    <c:plotArea>
      <c:layout>
        <c:manualLayout>
          <c:layoutTarget val="inner"/>
          <c:xMode val="edge"/>
          <c:yMode val="edge"/>
          <c:x val="4.0203703020413185E-2"/>
          <c:y val="0.1310107206748026"/>
          <c:w val="0.67297875050139311"/>
          <c:h val="0.73221848514111876"/>
        </c:manualLayout>
      </c:layout>
      <c:lineChart>
        <c:grouping val="standard"/>
        <c:ser>
          <c:idx val="0"/>
          <c:order val="0"/>
          <c:tx>
            <c:strRef>
              <c:f>Indicateurs!$A$23</c:f>
              <c:strCache>
                <c:ptCount val="1"/>
                <c:pt idx="0">
                  <c:v>Différence de saisie WP/HAR</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Indicateurs!$B$23:$W$23</c:f>
              <c:numCache>
                <c:formatCode>General</c:formatCode>
                <c:ptCount val="22"/>
                <c:pt idx="0">
                  <c:v>0</c:v>
                </c:pt>
                <c:pt idx="1">
                  <c:v>0</c:v>
                </c:pt>
                <c:pt idx="2">
                  <c:v>0</c:v>
                </c:pt>
                <c:pt idx="3">
                  <c:v>3</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
          <c:order val="1"/>
          <c:tx>
            <c:strRef>
              <c:f>Indicateurs!$A$24</c:f>
              <c:strCache>
                <c:ptCount val="1"/>
                <c:pt idx="0">
                  <c:v>Saisie uniquement dans HaRmonie</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Indicateurs!$B$24:$W$24</c:f>
              <c:numCache>
                <c:formatCode>General</c:formatCode>
                <c:ptCount val="22"/>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2"/>
          <c:order val="2"/>
          <c:tx>
            <c:strRef>
              <c:f>Indicateurs!$A$25</c:f>
              <c:strCache>
                <c:ptCount val="1"/>
                <c:pt idx="0">
                  <c:v>Saisie uniquement dans Winpaie</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Indicateurs!$B$25:$W$25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3"/>
          <c:order val="3"/>
          <c:tx>
            <c:strRef>
              <c:f>Indicateurs!$A$26</c:f>
              <c:strCache>
                <c:ptCount val="1"/>
                <c:pt idx="0">
                  <c:v>Anomalie Harmonie</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Indicateurs!$B$26:$W$26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4"/>
          <c:order val="4"/>
          <c:tx>
            <c:strRef>
              <c:f>Indicateurs!$A$27</c:f>
              <c:strCache>
                <c:ptCount val="1"/>
                <c:pt idx="0">
                  <c:v>Ecart de gestion</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Indicateurs!$B$27:$W$27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5"/>
          <c:order val="5"/>
          <c:tx>
            <c:strRef>
              <c:f>Indicateurs!$A$28</c:f>
              <c:strCache>
                <c:ptCount val="1"/>
                <c:pt idx="0">
                  <c:v>Fiabilisation</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Indicateurs!$B$28:$W$28</c:f>
              <c:numCache>
                <c:formatCode>General</c:formatCode>
                <c:ptCount val="22"/>
                <c:pt idx="0">
                  <c:v>0</c:v>
                </c:pt>
                <c:pt idx="1">
                  <c:v>0</c:v>
                </c:pt>
                <c:pt idx="2">
                  <c:v>0</c:v>
                </c:pt>
                <c:pt idx="3">
                  <c:v>11</c:v>
                </c:pt>
                <c:pt idx="4">
                  <c:v>15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6"/>
          <c:order val="6"/>
          <c:tx>
            <c:strRef>
              <c:f>Indicateurs!$A$29</c:f>
              <c:strCache>
                <c:ptCount val="1"/>
                <c:pt idx="0">
                  <c:v>En attente d'information sur la situation (ex: renouvellements)</c:v>
                </c:pt>
              </c:strCache>
            </c:strRef>
          </c:tx>
          <c:marker>
            <c:symbol val="none"/>
          </c:marker>
          <c:cat>
            <c:numRef>
              <c:f>Indicateurs!$B$22:$W$22</c:f>
              <c:numCache>
                <c:formatCode>dd\-mmm</c:formatCode>
                <c:ptCount val="22"/>
                <c:pt idx="0">
                  <c:v>42863</c:v>
                </c:pt>
                <c:pt idx="1">
                  <c:v>42864</c:v>
                </c:pt>
                <c:pt idx="2">
                  <c:v>42865</c:v>
                </c:pt>
                <c:pt idx="3">
                  <c:v>42866</c:v>
                </c:pt>
                <c:pt idx="4">
                  <c:v>42867</c:v>
                </c:pt>
                <c:pt idx="5">
                  <c:v>42870</c:v>
                </c:pt>
                <c:pt idx="6">
                  <c:v>42871</c:v>
                </c:pt>
                <c:pt idx="7">
                  <c:v>42872</c:v>
                </c:pt>
                <c:pt idx="8">
                  <c:v>42873</c:v>
                </c:pt>
                <c:pt idx="9">
                  <c:v>42874</c:v>
                </c:pt>
                <c:pt idx="10">
                  <c:v>42877</c:v>
                </c:pt>
                <c:pt idx="11">
                  <c:v>42878</c:v>
                </c:pt>
                <c:pt idx="12">
                  <c:v>42879</c:v>
                </c:pt>
                <c:pt idx="13">
                  <c:v>42880</c:v>
                </c:pt>
                <c:pt idx="14">
                  <c:v>42881</c:v>
                </c:pt>
                <c:pt idx="15">
                  <c:v>42884</c:v>
                </c:pt>
                <c:pt idx="16">
                  <c:v>42885</c:v>
                </c:pt>
                <c:pt idx="17">
                  <c:v>42886</c:v>
                </c:pt>
                <c:pt idx="18">
                  <c:v>42887</c:v>
                </c:pt>
                <c:pt idx="19">
                  <c:v>42888</c:v>
                </c:pt>
                <c:pt idx="20">
                  <c:v>42891</c:v>
                </c:pt>
                <c:pt idx="21">
                  <c:v>42892</c:v>
                </c:pt>
              </c:numCache>
            </c:numRef>
          </c:cat>
          <c:val>
            <c:numRef>
              <c:f>Indicateurs!$B$29:$W$29</c:f>
              <c:numCache>
                <c:formatCode>General</c:formatCode>
                <c:ptCount val="22"/>
                <c:pt idx="0">
                  <c:v>0</c:v>
                </c:pt>
                <c:pt idx="1">
                  <c:v>0</c:v>
                </c:pt>
                <c:pt idx="2">
                  <c:v>0</c:v>
                </c:pt>
                <c:pt idx="3">
                  <c:v>5</c:v>
                </c:pt>
                <c:pt idx="4">
                  <c:v>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marker val="1"/>
        <c:axId val="59872384"/>
        <c:axId val="59873920"/>
      </c:lineChart>
      <c:catAx>
        <c:axId val="59872384"/>
        <c:scaling>
          <c:orientation val="minMax"/>
        </c:scaling>
        <c:axPos val="b"/>
        <c:numFmt formatCode="dd\-mmm" sourceLinked="0"/>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59873920"/>
        <c:crosses val="autoZero"/>
        <c:lblAlgn val="ctr"/>
        <c:lblOffset val="100"/>
        <c:noMultiLvlLbl val="1"/>
      </c:catAx>
      <c:valAx>
        <c:axId val="59873920"/>
        <c:scaling>
          <c:orientation val="minMax"/>
        </c:scaling>
        <c:axPos val="l"/>
        <c:majorGridlines/>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59872384"/>
        <c:crosses val="autoZero"/>
        <c:crossBetween val="between"/>
      </c:valAx>
    </c:plotArea>
    <c:legend>
      <c:legendPos val="r"/>
      <c:layout>
        <c:manualLayout>
          <c:xMode val="edge"/>
          <c:yMode val="edge"/>
          <c:x val="0.71860123281359956"/>
          <c:y val="0.38709677419354838"/>
          <c:w val="0.27265511377772639"/>
          <c:h val="0.31797235023041476"/>
        </c:manualLayout>
      </c:layout>
      <c:txPr>
        <a:bodyPr/>
        <a:lstStyle/>
        <a:p>
          <a:pPr>
            <a:defRPr sz="735" b="0" i="0" u="none" strike="noStrike" baseline="0">
              <a:solidFill>
                <a:srgbClr val="000000"/>
              </a:solidFill>
              <a:latin typeface="Calibri"/>
              <a:ea typeface="Calibri"/>
              <a:cs typeface="Calibri"/>
            </a:defRPr>
          </a:pPr>
          <a:endParaRPr lang="fr-FR"/>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3</xdr:row>
      <xdr:rowOff>104775</xdr:rowOff>
    </xdr:from>
    <xdr:to>
      <xdr:col>10</xdr:col>
      <xdr:colOff>390525</xdr:colOff>
      <xdr:row>19</xdr:row>
      <xdr:rowOff>57150</xdr:rowOff>
    </xdr:to>
    <xdr:graphicFrame macro="">
      <xdr:nvGraphicFramePr>
        <xdr:cNvPr id="2049"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64</xdr:row>
      <xdr:rowOff>142875</xdr:rowOff>
    </xdr:from>
    <xdr:to>
      <xdr:col>10</xdr:col>
      <xdr:colOff>266700</xdr:colOff>
      <xdr:row>78</xdr:row>
      <xdr:rowOff>28575</xdr:rowOff>
    </xdr:to>
    <xdr:graphicFrame macro="">
      <xdr:nvGraphicFramePr>
        <xdr:cNvPr id="2050"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34</xdr:row>
      <xdr:rowOff>142875</xdr:rowOff>
    </xdr:from>
    <xdr:to>
      <xdr:col>13</xdr:col>
      <xdr:colOff>571500</xdr:colOff>
      <xdr:row>48</xdr:row>
      <xdr:rowOff>142875</xdr:rowOff>
    </xdr:to>
    <xdr:graphicFrame macro="">
      <xdr:nvGraphicFramePr>
        <xdr:cNvPr id="2051"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5" Type="http://schemas.openxmlformats.org/officeDocument/2006/relationships/printerSettings" Target="../printerSettings/printerSettings18.bin"/><Relationship Id="rId4" Type="http://schemas.openxmlformats.org/officeDocument/2006/relationships/hyperlink" Target="http://recette.onp.harmonie.intranet.justice.gouv.fr/gest/compare.php?share=1031141931494496707"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sheetPr codeName="Feuil1">
    <tabColor theme="4" tint="-0.249977111117893"/>
  </sheetPr>
  <dimension ref="A1:I53"/>
  <sheetViews>
    <sheetView zoomScale="86" zoomScaleNormal="86" zoomScaleSheetLayoutView="78" workbookViewId="0">
      <selection activeCell="G17" sqref="G17"/>
    </sheetView>
  </sheetViews>
  <sheetFormatPr baseColWidth="10" defaultColWidth="11.5703125" defaultRowHeight="12.75"/>
  <cols>
    <col min="1" max="1" width="25.85546875" style="53" customWidth="1"/>
    <col min="2" max="2" width="37.140625" style="53" customWidth="1"/>
    <col min="3" max="3" width="41.85546875" style="53" customWidth="1"/>
    <col min="4" max="4" width="14.140625" style="53" customWidth="1"/>
    <col min="5" max="5" width="27.5703125" style="53" customWidth="1"/>
    <col min="6" max="6" width="8.85546875" style="53" customWidth="1"/>
    <col min="7" max="8" width="11.5703125" style="53"/>
    <col min="9" max="9" width="57.5703125" style="53" customWidth="1"/>
    <col min="10" max="16384" width="11.5703125" style="53"/>
  </cols>
  <sheetData>
    <row r="1" spans="1:9" ht="51" customHeight="1">
      <c r="A1" s="142" t="s">
        <v>194</v>
      </c>
      <c r="B1" s="142"/>
      <c r="C1" s="142"/>
      <c r="D1" s="142"/>
      <c r="E1" s="142"/>
      <c r="F1" s="142"/>
    </row>
    <row r="2" spans="1:9" s="52" customFormat="1" ht="19.5" thickBot="1">
      <c r="A2" s="87" t="s">
        <v>184</v>
      </c>
      <c r="B2" s="88"/>
      <c r="C2" s="88"/>
      <c r="D2" s="88"/>
      <c r="E2" s="88"/>
      <c r="F2" s="88"/>
    </row>
    <row r="3" spans="1:9" s="52" customFormat="1" ht="13.7" customHeight="1">
      <c r="A3" s="146" t="s">
        <v>185</v>
      </c>
      <c r="B3" s="144" t="s">
        <v>186</v>
      </c>
      <c r="C3" s="145"/>
      <c r="D3" s="145"/>
      <c r="E3" s="145"/>
      <c r="F3" s="145"/>
      <c r="G3" s="54"/>
    </row>
    <row r="4" spans="1:9" s="52" customFormat="1" ht="13.7" customHeight="1">
      <c r="A4" s="146"/>
      <c r="B4" s="144" t="s">
        <v>192</v>
      </c>
      <c r="C4" s="145"/>
      <c r="D4" s="145"/>
      <c r="E4" s="145"/>
      <c r="F4" s="145"/>
      <c r="G4" s="54"/>
      <c r="H4" s="101"/>
      <c r="I4" s="102"/>
    </row>
    <row r="5" spans="1:9" s="52" customFormat="1" ht="13.7" customHeight="1">
      <c r="A5" s="146"/>
      <c r="B5" s="144" t="s">
        <v>187</v>
      </c>
      <c r="C5" s="145"/>
      <c r="D5" s="145"/>
      <c r="E5" s="145"/>
      <c r="F5" s="145"/>
      <c r="G5" s="54"/>
      <c r="H5" s="101"/>
      <c r="I5" s="102"/>
    </row>
    <row r="6" spans="1:9" s="52" customFormat="1" ht="13.7" customHeight="1">
      <c r="A6" s="146"/>
      <c r="B6" s="144" t="s">
        <v>188</v>
      </c>
      <c r="C6" s="145"/>
      <c r="D6" s="145"/>
      <c r="E6" s="145"/>
      <c r="F6" s="145"/>
      <c r="G6" s="54"/>
      <c r="H6" s="101"/>
      <c r="I6" s="102"/>
    </row>
    <row r="7" spans="1:9" s="52" customFormat="1" ht="13.7" customHeight="1">
      <c r="A7" s="103"/>
      <c r="B7" s="104" t="s">
        <v>189</v>
      </c>
      <c r="C7" s="105"/>
      <c r="D7" s="105"/>
      <c r="E7" s="105"/>
      <c r="F7" s="105"/>
      <c r="G7" s="54"/>
      <c r="H7" s="101"/>
      <c r="I7" s="102"/>
    </row>
    <row r="8" spans="1:9" s="52" customFormat="1" ht="13.7" customHeight="1">
      <c r="A8" s="109"/>
      <c r="B8" s="109"/>
      <c r="C8" s="109"/>
      <c r="D8" s="109"/>
      <c r="E8" s="109"/>
      <c r="F8" s="109"/>
      <c r="G8" s="54"/>
      <c r="H8" s="101"/>
      <c r="I8" s="102"/>
    </row>
    <row r="9" spans="1:9" s="52" customFormat="1" ht="18" customHeight="1" thickBot="1">
      <c r="A9" s="87" t="s">
        <v>167</v>
      </c>
      <c r="B9" s="88"/>
      <c r="C9" s="88"/>
      <c r="D9" s="88"/>
      <c r="E9" s="88"/>
      <c r="F9" s="88"/>
      <c r="G9" s="54"/>
      <c r="H9" s="101"/>
      <c r="I9" s="101"/>
    </row>
    <row r="10" spans="1:9" s="52" customFormat="1" ht="34.35" customHeight="1">
      <c r="A10" s="147" t="s">
        <v>165</v>
      </c>
      <c r="B10" s="147"/>
      <c r="C10" s="147"/>
      <c r="D10" s="147"/>
      <c r="E10" s="147"/>
      <c r="F10" s="147"/>
      <c r="G10" s="54"/>
    </row>
    <row r="11" spans="1:9" s="52" customFormat="1" ht="18.75">
      <c r="A11" s="67" t="s">
        <v>166</v>
      </c>
      <c r="B11" s="55"/>
      <c r="C11" s="69" t="s">
        <v>110</v>
      </c>
      <c r="D11" s="138" t="s">
        <v>63</v>
      </c>
      <c r="E11" s="138"/>
      <c r="F11" s="138"/>
      <c r="G11" s="54"/>
    </row>
    <row r="12" spans="1:9" s="52" customFormat="1" ht="18.75">
      <c r="A12" s="100" t="s">
        <v>146</v>
      </c>
      <c r="B12" s="72"/>
      <c r="C12" s="99">
        <v>42835</v>
      </c>
      <c r="D12" s="143"/>
      <c r="E12" s="143"/>
      <c r="F12" s="143"/>
      <c r="G12" s="54"/>
    </row>
    <row r="13" spans="1:9" s="52" customFormat="1" ht="18.75">
      <c r="A13" s="95" t="s">
        <v>169</v>
      </c>
      <c r="B13" s="95"/>
      <c r="C13" s="96" t="s">
        <v>182</v>
      </c>
      <c r="D13" s="129"/>
      <c r="E13" s="129"/>
      <c r="F13" s="129"/>
      <c r="G13" s="54"/>
    </row>
    <row r="14" spans="1:9" s="52" customFormat="1" ht="18.75">
      <c r="A14" s="95" t="s">
        <v>114</v>
      </c>
      <c r="B14" s="97"/>
      <c r="C14" s="98" t="s">
        <v>115</v>
      </c>
      <c r="D14" s="129"/>
      <c r="E14" s="129"/>
      <c r="F14" s="129"/>
      <c r="G14" s="54"/>
    </row>
    <row r="15" spans="1:9" s="52" customFormat="1" ht="18.75">
      <c r="A15" s="95" t="s">
        <v>170</v>
      </c>
      <c r="B15" s="97"/>
      <c r="C15" s="96" t="s">
        <v>183</v>
      </c>
      <c r="D15" s="129"/>
      <c r="E15" s="129"/>
      <c r="F15" s="129"/>
      <c r="G15" s="54"/>
    </row>
    <row r="16" spans="1:9" s="52" customFormat="1" ht="18.75">
      <c r="A16" s="74" t="s">
        <v>148</v>
      </c>
      <c r="B16" s="72"/>
      <c r="C16" s="82">
        <v>42843</v>
      </c>
      <c r="D16" s="73"/>
      <c r="E16" s="73"/>
      <c r="F16" s="73"/>
      <c r="G16" s="54"/>
    </row>
    <row r="17" spans="1:7" s="52" customFormat="1" ht="18.75">
      <c r="A17" s="74" t="s">
        <v>156</v>
      </c>
      <c r="B17" s="72"/>
      <c r="C17" s="82">
        <v>42844</v>
      </c>
      <c r="D17" s="73"/>
      <c r="E17" s="73"/>
      <c r="F17" s="73"/>
      <c r="G17" s="54"/>
    </row>
    <row r="18" spans="1:7" s="52" customFormat="1" ht="31.7" customHeight="1">
      <c r="A18" s="106" t="s">
        <v>164</v>
      </c>
      <c r="B18" s="107"/>
      <c r="C18" s="108" t="s">
        <v>157</v>
      </c>
      <c r="D18" s="137" t="s">
        <v>190</v>
      </c>
      <c r="E18" s="137"/>
      <c r="F18" s="137"/>
      <c r="G18" s="54"/>
    </row>
    <row r="19" spans="1:7" s="52" customFormat="1" ht="18.75">
      <c r="A19" s="74" t="s">
        <v>148</v>
      </c>
      <c r="B19" s="72"/>
      <c r="C19" s="82">
        <v>42850</v>
      </c>
      <c r="D19" s="73"/>
      <c r="E19" s="73"/>
      <c r="F19" s="73"/>
      <c r="G19" s="54"/>
    </row>
    <row r="20" spans="1:7" s="52" customFormat="1" ht="18.75">
      <c r="A20" s="75" t="s">
        <v>147</v>
      </c>
      <c r="B20" s="72"/>
      <c r="C20" s="80" t="s">
        <v>181</v>
      </c>
      <c r="D20" s="139"/>
      <c r="E20" s="139"/>
      <c r="F20" s="139"/>
      <c r="G20" s="54"/>
    </row>
    <row r="21" spans="1:7" s="52" customFormat="1" ht="18.75">
      <c r="A21" s="74" t="s">
        <v>171</v>
      </c>
      <c r="B21" s="72"/>
      <c r="C21" s="81">
        <v>42851</v>
      </c>
      <c r="D21" s="73"/>
      <c r="E21" s="73"/>
      <c r="F21" s="73"/>
      <c r="G21" s="54"/>
    </row>
    <row r="22" spans="1:7" s="52" customFormat="1" ht="18.75">
      <c r="A22" s="74" t="s">
        <v>156</v>
      </c>
      <c r="B22" s="72"/>
      <c r="C22" s="82">
        <v>42851</v>
      </c>
      <c r="D22" s="73"/>
      <c r="E22" s="73"/>
      <c r="F22" s="73"/>
      <c r="G22" s="54"/>
    </row>
    <row r="23" spans="1:7" s="52" customFormat="1" ht="18" customHeight="1">
      <c r="A23" s="74" t="s">
        <v>172</v>
      </c>
      <c r="B23" s="72"/>
      <c r="C23" s="82">
        <v>42852</v>
      </c>
      <c r="D23" s="136"/>
      <c r="E23" s="136"/>
      <c r="F23" s="136"/>
      <c r="G23" s="54"/>
    </row>
    <row r="24" spans="1:7" s="52" customFormat="1" ht="18.75">
      <c r="A24" s="74" t="s">
        <v>171</v>
      </c>
      <c r="B24" s="72"/>
      <c r="C24" s="81">
        <v>42857</v>
      </c>
      <c r="D24" s="73"/>
      <c r="E24" s="73"/>
      <c r="F24" s="73"/>
      <c r="G24" s="54"/>
    </row>
    <row r="25" spans="1:7" s="52" customFormat="1" ht="18.75">
      <c r="A25" s="74" t="s">
        <v>172</v>
      </c>
      <c r="B25" s="72"/>
      <c r="C25" s="82">
        <v>42858</v>
      </c>
      <c r="D25" s="73"/>
      <c r="E25" s="73"/>
      <c r="F25" s="73"/>
      <c r="G25" s="54"/>
    </row>
    <row r="26" spans="1:7" s="52" customFormat="1" ht="18.75">
      <c r="A26" s="74" t="s">
        <v>148</v>
      </c>
      <c r="B26" s="72"/>
      <c r="C26" s="82">
        <v>42859</v>
      </c>
      <c r="D26" s="73"/>
      <c r="E26" s="73"/>
      <c r="F26" s="73"/>
      <c r="G26" s="54"/>
    </row>
    <row r="27" spans="1:7" s="52" customFormat="1" ht="18.75">
      <c r="A27" s="74" t="s">
        <v>171</v>
      </c>
      <c r="B27" s="72"/>
      <c r="C27" s="81">
        <v>42860</v>
      </c>
      <c r="D27" s="73"/>
      <c r="E27" s="73"/>
      <c r="F27" s="73"/>
      <c r="G27" s="54"/>
    </row>
    <row r="28" spans="1:7" s="52" customFormat="1" ht="18.75">
      <c r="A28" s="74" t="s">
        <v>156</v>
      </c>
      <c r="B28" s="72"/>
      <c r="C28" s="82">
        <v>42860</v>
      </c>
      <c r="D28" s="73"/>
      <c r="E28" s="73" t="s">
        <v>149</v>
      </c>
      <c r="F28" s="73"/>
      <c r="G28" s="54"/>
    </row>
    <row r="29" spans="1:7" s="52" customFormat="1" ht="18.75">
      <c r="A29" s="74" t="s">
        <v>172</v>
      </c>
      <c r="B29" s="72"/>
      <c r="C29" s="82">
        <v>42864</v>
      </c>
      <c r="D29" s="73"/>
      <c r="E29" s="73"/>
      <c r="F29" s="73"/>
      <c r="G29" s="54"/>
    </row>
    <row r="30" spans="1:7" s="52" customFormat="1" ht="18.75">
      <c r="B30" s="72"/>
      <c r="C30" s="68"/>
      <c r="D30" s="73"/>
      <c r="E30" s="91"/>
      <c r="F30" s="73"/>
      <c r="G30" s="54"/>
    </row>
    <row r="31" spans="1:7" s="52" customFormat="1" ht="18.75">
      <c r="A31" s="67" t="s">
        <v>159</v>
      </c>
      <c r="B31" s="55"/>
      <c r="C31" s="69"/>
      <c r="D31" s="138"/>
      <c r="E31" s="138"/>
      <c r="F31" s="138"/>
      <c r="G31" s="54"/>
    </row>
    <row r="32" spans="1:7">
      <c r="A32" s="66" t="s">
        <v>125</v>
      </c>
      <c r="B32" s="134" t="s">
        <v>173</v>
      </c>
      <c r="C32" s="131"/>
      <c r="D32" s="131"/>
      <c r="E32" s="131"/>
      <c r="F32" s="131"/>
    </row>
    <row r="33" spans="1:7">
      <c r="A33" s="66" t="s">
        <v>130</v>
      </c>
      <c r="B33" s="130" t="s">
        <v>174</v>
      </c>
      <c r="C33" s="131"/>
      <c r="D33" s="131"/>
      <c r="E33" s="131"/>
      <c r="F33" s="131"/>
    </row>
    <row r="34" spans="1:7">
      <c r="A34" s="133" t="s">
        <v>128</v>
      </c>
      <c r="B34" s="130" t="s">
        <v>175</v>
      </c>
      <c r="C34" s="131"/>
      <c r="D34" s="131"/>
      <c r="E34" s="131"/>
      <c r="F34" s="131"/>
    </row>
    <row r="35" spans="1:7">
      <c r="A35" s="133"/>
      <c r="B35" s="132" t="s">
        <v>123</v>
      </c>
      <c r="C35" s="132"/>
      <c r="D35" s="132"/>
      <c r="E35" s="132"/>
      <c r="F35" s="132"/>
    </row>
    <row r="36" spans="1:7">
      <c r="A36" s="133"/>
      <c r="B36" s="132" t="s">
        <v>124</v>
      </c>
      <c r="C36" s="132"/>
      <c r="D36" s="132"/>
      <c r="E36" s="132"/>
      <c r="F36" s="132"/>
    </row>
    <row r="37" spans="1:7" ht="12.6" customHeight="1">
      <c r="A37" s="66" t="s">
        <v>129</v>
      </c>
      <c r="B37" s="130" t="s">
        <v>176</v>
      </c>
      <c r="C37" s="131"/>
      <c r="D37" s="131"/>
      <c r="E37" s="131"/>
      <c r="F37" s="131"/>
    </row>
    <row r="38" spans="1:7">
      <c r="A38" s="133" t="s">
        <v>127</v>
      </c>
      <c r="B38" s="130" t="s">
        <v>177</v>
      </c>
      <c r="C38" s="131"/>
      <c r="D38" s="131"/>
      <c r="E38" s="131"/>
      <c r="F38" s="131"/>
    </row>
    <row r="39" spans="1:7">
      <c r="A39" s="133"/>
      <c r="B39" s="132" t="s">
        <v>123</v>
      </c>
      <c r="C39" s="132"/>
      <c r="D39" s="132"/>
      <c r="E39" s="132"/>
      <c r="F39" s="132"/>
    </row>
    <row r="40" spans="1:7">
      <c r="A40" s="133"/>
      <c r="B40" s="132" t="s">
        <v>126</v>
      </c>
      <c r="C40" s="132"/>
      <c r="D40" s="132"/>
      <c r="E40" s="132"/>
      <c r="F40" s="132"/>
    </row>
    <row r="41" spans="1:7">
      <c r="A41" s="76" t="s">
        <v>131</v>
      </c>
      <c r="B41" s="130" t="s">
        <v>178</v>
      </c>
      <c r="C41" s="131"/>
      <c r="D41" s="131"/>
      <c r="E41" s="131"/>
      <c r="F41" s="131"/>
    </row>
    <row r="42" spans="1:7">
      <c r="A42" s="76" t="s">
        <v>121</v>
      </c>
      <c r="B42" s="130" t="s">
        <v>179</v>
      </c>
      <c r="C42" s="131"/>
      <c r="D42" s="131"/>
      <c r="E42" s="131"/>
      <c r="F42" s="131"/>
    </row>
    <row r="43" spans="1:7">
      <c r="A43" s="76" t="s">
        <v>122</v>
      </c>
      <c r="B43" s="130" t="s">
        <v>180</v>
      </c>
      <c r="C43" s="131"/>
      <c r="D43" s="131"/>
      <c r="E43" s="131"/>
      <c r="F43" s="131"/>
    </row>
    <row r="44" spans="1:7">
      <c r="A44" s="65"/>
      <c r="B44" s="90"/>
      <c r="C44" s="90"/>
      <c r="D44" s="90"/>
      <c r="E44" s="90"/>
      <c r="F44" s="90"/>
    </row>
    <row r="45" spans="1:7" s="52" customFormat="1" ht="19.7" customHeight="1" thickBot="1">
      <c r="A45" s="87" t="s">
        <v>160</v>
      </c>
      <c r="B45" s="88"/>
      <c r="C45" s="88"/>
      <c r="D45" s="88"/>
      <c r="E45" s="88"/>
      <c r="F45" s="88"/>
      <c r="G45" s="54"/>
    </row>
    <row r="46" spans="1:7">
      <c r="A46" s="93" t="s">
        <v>168</v>
      </c>
    </row>
    <row r="47" spans="1:7" ht="15.75">
      <c r="A47" s="94" t="s">
        <v>161</v>
      </c>
      <c r="C47" s="89"/>
    </row>
    <row r="48" spans="1:7">
      <c r="A48" s="94" t="s">
        <v>162</v>
      </c>
    </row>
    <row r="49" spans="1:6">
      <c r="A49" s="94" t="s">
        <v>163</v>
      </c>
    </row>
    <row r="50" spans="1:6">
      <c r="A50" s="92"/>
    </row>
    <row r="51" spans="1:6" ht="138" customHeight="1">
      <c r="A51" s="140" t="s">
        <v>154</v>
      </c>
      <c r="B51" s="141"/>
      <c r="C51" s="141"/>
      <c r="D51" s="141"/>
      <c r="E51" s="141"/>
      <c r="F51" s="141"/>
    </row>
    <row r="52" spans="1:6">
      <c r="C52" s="135" t="s">
        <v>155</v>
      </c>
      <c r="D52" s="135"/>
      <c r="E52" s="135"/>
      <c r="F52" s="135"/>
    </row>
    <row r="53" spans="1:6" ht="14.45" customHeight="1">
      <c r="D53" s="135"/>
      <c r="E53" s="135"/>
      <c r="F53" s="135"/>
    </row>
  </sheetData>
  <mergeCells count="33">
    <mergeCell ref="B6:F6"/>
    <mergeCell ref="A3:A6"/>
    <mergeCell ref="A10:F10"/>
    <mergeCell ref="D53:F53"/>
    <mergeCell ref="A51:F51"/>
    <mergeCell ref="B41:F41"/>
    <mergeCell ref="B42:F42"/>
    <mergeCell ref="A1:F1"/>
    <mergeCell ref="D11:F11"/>
    <mergeCell ref="D12:F12"/>
    <mergeCell ref="B3:F3"/>
    <mergeCell ref="B4:F4"/>
    <mergeCell ref="B5:F5"/>
    <mergeCell ref="B43:F43"/>
    <mergeCell ref="C52:F52"/>
    <mergeCell ref="B40:F40"/>
    <mergeCell ref="D23:F23"/>
    <mergeCell ref="B38:F38"/>
    <mergeCell ref="D18:F18"/>
    <mergeCell ref="D31:F31"/>
    <mergeCell ref="D20:F20"/>
    <mergeCell ref="A38:A40"/>
    <mergeCell ref="B32:F32"/>
    <mergeCell ref="B33:F33"/>
    <mergeCell ref="B39:F39"/>
    <mergeCell ref="B37:F37"/>
    <mergeCell ref="D15:F15"/>
    <mergeCell ref="D13:F13"/>
    <mergeCell ref="B34:F34"/>
    <mergeCell ref="B35:F35"/>
    <mergeCell ref="B36:F36"/>
    <mergeCell ref="D14:F14"/>
    <mergeCell ref="A34:A36"/>
  </mergeCells>
  <phoneticPr fontId="52" type="noConversion"/>
  <conditionalFormatting sqref="I4:I8">
    <cfRule type="expression" dxfId="448" priority="7" stopIfTrue="1">
      <formula>#REF!="Terminé"</formula>
    </cfRule>
  </conditionalFormatting>
  <conditionalFormatting sqref="B3 I4:I8">
    <cfRule type="expression" dxfId="447" priority="12" stopIfTrue="1">
      <formula>#REF!="Terminé"</formula>
    </cfRule>
  </conditionalFormatting>
  <conditionalFormatting sqref="B4">
    <cfRule type="expression" dxfId="446" priority="6" stopIfTrue="1">
      <formula>#REF!="Terminé"</formula>
    </cfRule>
  </conditionalFormatting>
  <conditionalFormatting sqref="B5">
    <cfRule type="expression" dxfId="445" priority="4" stopIfTrue="1">
      <formula>#REF!="Terminé"</formula>
    </cfRule>
  </conditionalFormatting>
  <conditionalFormatting sqref="B6:B7">
    <cfRule type="expression" dxfId="444" priority="2" stopIfTrue="1">
      <formula>#REF!="Terminé"</formula>
    </cfRule>
  </conditionalFormatting>
  <conditionalFormatting sqref="I4:I8">
    <cfRule type="dataBar" priority="11">
      <dataBar>
        <cfvo type="num" val="0"/>
        <cfvo type="num" val="100"/>
        <color rgb="FF92D050"/>
      </dataBar>
    </cfRule>
  </conditionalFormatting>
  <conditionalFormatting sqref="B3">
    <cfRule type="dataBar" priority="10">
      <dataBar>
        <cfvo type="num" val="0"/>
        <cfvo type="num" val="100"/>
        <color rgb="FF92D050"/>
      </dataBar>
    </cfRule>
  </conditionalFormatting>
  <conditionalFormatting sqref="B5">
    <cfRule type="dataBar" priority="3">
      <dataBar>
        <cfvo type="num" val="0"/>
        <cfvo type="num" val="100"/>
        <color rgb="FF92D050"/>
      </dataBar>
    </cfRule>
  </conditionalFormatting>
  <conditionalFormatting sqref="I4:I8">
    <cfRule type="dataBar" priority="8">
      <dataBar>
        <cfvo type="num" val="0"/>
        <cfvo type="num" val="100"/>
        <color rgb="FF92D050"/>
      </dataBar>
    </cfRule>
  </conditionalFormatting>
  <conditionalFormatting sqref="B4">
    <cfRule type="dataBar" priority="5">
      <dataBar>
        <cfvo type="num" val="0"/>
        <cfvo type="num" val="100"/>
        <color rgb="FF92D050"/>
      </dataBar>
    </cfRule>
  </conditionalFormatting>
  <conditionalFormatting sqref="B6:B7">
    <cfRule type="dataBar" priority="1">
      <dataBar>
        <cfvo type="num" val="0"/>
        <cfvo type="num" val="100"/>
        <color rgb="FF92D050"/>
      </dataBar>
    </cfRule>
  </conditionalFormatting>
  <pageMargins left="0.7" right="0.7" top="0.75" bottom="0.75" header="0.3" footer="0.3"/>
  <pageSetup paperSize="9" scale="72" orientation="landscape" r:id="rId1"/>
  <rowBreaks count="2" manualBreakCount="2">
    <brk id="8" max="6" man="1"/>
    <brk id="30" max="6" man="1"/>
  </rowBreaks>
</worksheet>
</file>

<file path=xl/worksheets/sheet2.xml><?xml version="1.0" encoding="utf-8"?>
<worksheet xmlns="http://schemas.openxmlformats.org/spreadsheetml/2006/main" xmlns:r="http://schemas.openxmlformats.org/officeDocument/2006/relationships">
  <sheetPr codeName="Feuil7">
    <tabColor theme="5" tint="0.39997558519241921"/>
  </sheetPr>
  <dimension ref="A1:G200"/>
  <sheetViews>
    <sheetView zoomScale="70" zoomScaleNormal="70" zoomScaleSheetLayoutView="75" workbookViewId="0">
      <selection activeCell="D13" sqref="D13"/>
    </sheetView>
  </sheetViews>
  <sheetFormatPr baseColWidth="10" defaultColWidth="11.5703125" defaultRowHeight="15"/>
  <cols>
    <col min="1" max="1" width="6.85546875" style="56" customWidth="1"/>
    <col min="2" max="2" width="13" style="64" customWidth="1"/>
    <col min="3" max="3" width="57.85546875" style="52" customWidth="1"/>
    <col min="4" max="4" width="42.140625" style="52" customWidth="1"/>
    <col min="5" max="5" width="20.140625" style="52" customWidth="1"/>
    <col min="6" max="6" width="57.5703125" style="52" customWidth="1"/>
    <col min="7" max="7" width="29.85546875" style="52" customWidth="1"/>
    <col min="8" max="16384" width="11.5703125" style="52"/>
  </cols>
  <sheetData>
    <row r="1" spans="1:7" ht="51.6" customHeight="1">
      <c r="A1" s="148" t="s">
        <v>195</v>
      </c>
      <c r="B1" s="149"/>
      <c r="C1" s="149"/>
      <c r="D1" s="149"/>
      <c r="E1" s="149"/>
      <c r="F1" s="149"/>
    </row>
    <row r="2" spans="1:7" s="86" customFormat="1" ht="45">
      <c r="A2" s="83" t="s">
        <v>113</v>
      </c>
      <c r="B2" s="84" t="s">
        <v>97</v>
      </c>
      <c r="C2" s="83" t="s">
        <v>193</v>
      </c>
      <c r="D2" s="83" t="s">
        <v>191</v>
      </c>
      <c r="E2" s="83" t="s">
        <v>111</v>
      </c>
      <c r="F2" s="85" t="s">
        <v>112</v>
      </c>
      <c r="G2" s="85" t="s">
        <v>158</v>
      </c>
    </row>
    <row r="3" spans="1:7" s="57" customFormat="1" ht="22.7" customHeight="1">
      <c r="A3" s="61">
        <v>1</v>
      </c>
      <c r="B3" s="62">
        <v>42835</v>
      </c>
      <c r="C3" s="71" t="s">
        <v>120</v>
      </c>
      <c r="D3" s="71" t="s">
        <v>196</v>
      </c>
      <c r="E3" s="71" t="s">
        <v>120</v>
      </c>
      <c r="F3" s="71" t="s">
        <v>120</v>
      </c>
      <c r="G3" s="71" t="s">
        <v>120</v>
      </c>
    </row>
    <row r="4" spans="1:7" s="57" customFormat="1" ht="41.25" customHeight="1">
      <c r="A4" s="60">
        <v>2</v>
      </c>
      <c r="B4" s="120">
        <v>42835</v>
      </c>
      <c r="C4" s="121" t="s">
        <v>23</v>
      </c>
      <c r="D4" s="122"/>
      <c r="E4" s="121"/>
      <c r="F4" s="123" t="s">
        <v>24</v>
      </c>
      <c r="G4" s="59"/>
    </row>
    <row r="5" spans="1:7" s="57" customFormat="1" ht="51.75" customHeight="1">
      <c r="A5" s="60">
        <v>3</v>
      </c>
      <c r="B5" s="120">
        <v>42835</v>
      </c>
      <c r="C5" s="121" t="s">
        <v>25</v>
      </c>
      <c r="D5" s="122"/>
      <c r="E5" s="121"/>
      <c r="F5" s="123" t="s">
        <v>26</v>
      </c>
      <c r="G5" s="59"/>
    </row>
    <row r="6" spans="1:7" s="57" customFormat="1" ht="105" customHeight="1">
      <c r="A6" s="61">
        <v>4</v>
      </c>
      <c r="B6" s="124">
        <v>42844</v>
      </c>
      <c r="C6" s="125" t="s">
        <v>27</v>
      </c>
      <c r="D6" s="126"/>
      <c r="E6" s="125"/>
      <c r="F6" s="127" t="s">
        <v>28</v>
      </c>
      <c r="G6" s="59"/>
    </row>
    <row r="7" spans="1:7" s="57" customFormat="1" ht="66.75" customHeight="1">
      <c r="A7" s="60">
        <v>5</v>
      </c>
      <c r="B7" s="124">
        <v>42844</v>
      </c>
      <c r="C7" s="125" t="s">
        <v>29</v>
      </c>
      <c r="D7" s="126"/>
      <c r="E7" s="125"/>
      <c r="F7" s="127" t="s">
        <v>30</v>
      </c>
      <c r="G7" s="59"/>
    </row>
    <row r="8" spans="1:7" s="57" customFormat="1" ht="87" customHeight="1">
      <c r="A8" s="60">
        <v>6</v>
      </c>
      <c r="B8" s="124">
        <v>42844</v>
      </c>
      <c r="C8" s="125" t="s">
        <v>31</v>
      </c>
      <c r="D8" s="126"/>
      <c r="E8" s="125"/>
      <c r="F8" s="127" t="s">
        <v>32</v>
      </c>
      <c r="G8" s="59"/>
    </row>
    <row r="9" spans="1:7" s="57" customFormat="1" ht="77.25" customHeight="1">
      <c r="A9" s="61">
        <v>7</v>
      </c>
      <c r="B9" s="124">
        <v>42844</v>
      </c>
      <c r="C9" s="125" t="s">
        <v>33</v>
      </c>
      <c r="D9" s="126"/>
      <c r="E9" s="125"/>
      <c r="F9" s="127"/>
      <c r="G9" s="59"/>
    </row>
    <row r="10" spans="1:7" s="57" customFormat="1" ht="45.75" customHeight="1">
      <c r="A10" s="61">
        <v>8</v>
      </c>
      <c r="B10" s="63">
        <v>42853</v>
      </c>
      <c r="C10" s="121" t="s">
        <v>34</v>
      </c>
      <c r="D10" s="128"/>
      <c r="E10" s="58"/>
      <c r="F10" s="59"/>
      <c r="G10" s="59"/>
    </row>
    <row r="11" spans="1:7" s="57" customFormat="1" ht="129.75" customHeight="1">
      <c r="A11" s="60">
        <v>9</v>
      </c>
      <c r="B11" s="63">
        <v>42864</v>
      </c>
      <c r="C11" s="121" t="s">
        <v>35</v>
      </c>
      <c r="D11" s="128"/>
      <c r="E11" s="58"/>
      <c r="F11" s="123" t="s">
        <v>36</v>
      </c>
      <c r="G11" s="59"/>
    </row>
    <row r="12" spans="1:7" s="57" customFormat="1" ht="134.25" customHeight="1">
      <c r="A12" s="60">
        <v>10</v>
      </c>
      <c r="B12" s="63">
        <v>42864</v>
      </c>
      <c r="C12" s="121" t="s">
        <v>37</v>
      </c>
      <c r="D12" s="128"/>
      <c r="E12" s="58"/>
      <c r="F12" s="59"/>
      <c r="G12" s="59"/>
    </row>
    <row r="13" spans="1:7" s="57" customFormat="1" ht="90.75" customHeight="1">
      <c r="A13" s="61">
        <v>11</v>
      </c>
      <c r="B13" s="63">
        <v>42865</v>
      </c>
      <c r="C13" s="121" t="s">
        <v>38</v>
      </c>
      <c r="D13" s="128"/>
      <c r="E13" s="58"/>
      <c r="F13" s="123" t="s">
        <v>39</v>
      </c>
      <c r="G13" s="59"/>
    </row>
    <row r="14" spans="1:7" s="57" customFormat="1" ht="22.7" customHeight="1">
      <c r="A14" s="60">
        <v>12</v>
      </c>
      <c r="B14" s="63"/>
      <c r="C14" s="58"/>
      <c r="D14" s="71"/>
      <c r="E14" s="58"/>
      <c r="F14" s="59"/>
      <c r="G14" s="59"/>
    </row>
    <row r="15" spans="1:7" s="57" customFormat="1" ht="22.7" customHeight="1">
      <c r="A15" s="60">
        <v>13</v>
      </c>
      <c r="B15" s="63"/>
      <c r="C15" s="58"/>
      <c r="D15" s="71"/>
      <c r="E15" s="58"/>
      <c r="F15" s="59"/>
      <c r="G15" s="59"/>
    </row>
    <row r="16" spans="1:7" s="57" customFormat="1" ht="22.7" customHeight="1">
      <c r="A16" s="61">
        <v>14</v>
      </c>
      <c r="B16" s="63"/>
      <c r="C16" s="58"/>
      <c r="D16" s="71"/>
      <c r="E16" s="58"/>
      <c r="F16" s="59"/>
      <c r="G16" s="59"/>
    </row>
    <row r="17" spans="1:7" s="57" customFormat="1" ht="22.7" customHeight="1">
      <c r="A17" s="61">
        <v>15</v>
      </c>
      <c r="B17" s="63"/>
      <c r="C17" s="58"/>
      <c r="D17" s="71"/>
      <c r="E17" s="58"/>
      <c r="F17" s="59"/>
      <c r="G17" s="59"/>
    </row>
    <row r="18" spans="1:7" s="57" customFormat="1" ht="22.7" customHeight="1">
      <c r="A18" s="60">
        <v>16</v>
      </c>
      <c r="B18" s="63"/>
      <c r="C18" s="58"/>
      <c r="D18" s="58"/>
      <c r="E18" s="58"/>
      <c r="F18" s="59"/>
      <c r="G18" s="59"/>
    </row>
    <row r="19" spans="1:7" s="57" customFormat="1" ht="22.7" customHeight="1">
      <c r="A19" s="60">
        <v>17</v>
      </c>
      <c r="B19" s="63"/>
      <c r="C19" s="58"/>
      <c r="D19" s="58"/>
      <c r="E19" s="58"/>
      <c r="F19" s="59"/>
      <c r="G19" s="59"/>
    </row>
    <row r="20" spans="1:7" s="57" customFormat="1" ht="22.7" customHeight="1">
      <c r="A20" s="61">
        <v>18</v>
      </c>
      <c r="B20" s="63"/>
      <c r="C20" s="58"/>
      <c r="D20" s="58"/>
      <c r="E20" s="58"/>
      <c r="F20" s="59"/>
      <c r="G20" s="59"/>
    </row>
    <row r="21" spans="1:7" s="57" customFormat="1" ht="22.7" customHeight="1">
      <c r="A21" s="60">
        <v>19</v>
      </c>
      <c r="B21" s="63"/>
      <c r="C21" s="58"/>
      <c r="D21" s="58"/>
      <c r="E21" s="58"/>
      <c r="F21" s="59"/>
      <c r="G21" s="59"/>
    </row>
    <row r="22" spans="1:7" s="57" customFormat="1" ht="22.7" customHeight="1">
      <c r="A22" s="60">
        <v>20</v>
      </c>
      <c r="B22" s="63"/>
      <c r="C22" s="58"/>
      <c r="D22" s="58"/>
      <c r="E22" s="58"/>
      <c r="F22" s="59"/>
      <c r="G22" s="59"/>
    </row>
    <row r="23" spans="1:7" s="57" customFormat="1" ht="22.7" customHeight="1">
      <c r="A23" s="61">
        <v>21</v>
      </c>
      <c r="B23" s="63"/>
      <c r="C23" s="58"/>
      <c r="D23" s="58"/>
      <c r="E23" s="58"/>
      <c r="F23" s="59"/>
      <c r="G23" s="59"/>
    </row>
    <row r="24" spans="1:7" s="57" customFormat="1" ht="22.7" customHeight="1">
      <c r="A24" s="61">
        <v>22</v>
      </c>
      <c r="B24" s="63"/>
      <c r="C24" s="58"/>
      <c r="D24" s="58"/>
      <c r="E24" s="58"/>
      <c r="F24" s="59"/>
      <c r="G24" s="59"/>
    </row>
    <row r="25" spans="1:7" s="57" customFormat="1" ht="22.7" customHeight="1">
      <c r="A25" s="60">
        <v>23</v>
      </c>
      <c r="B25" s="63"/>
      <c r="C25" s="58"/>
      <c r="D25" s="58"/>
      <c r="E25" s="58"/>
      <c r="F25" s="59"/>
      <c r="G25" s="59"/>
    </row>
    <row r="26" spans="1:7" s="57" customFormat="1" ht="22.7" customHeight="1">
      <c r="A26" s="60">
        <v>24</v>
      </c>
      <c r="B26" s="63"/>
      <c r="C26" s="58"/>
      <c r="D26" s="58"/>
      <c r="E26" s="58"/>
      <c r="F26" s="59"/>
      <c r="G26" s="59"/>
    </row>
    <row r="27" spans="1:7" s="57" customFormat="1" ht="22.7" customHeight="1">
      <c r="A27" s="61">
        <v>25</v>
      </c>
      <c r="B27" s="63"/>
      <c r="C27" s="58"/>
      <c r="D27" s="58"/>
      <c r="E27" s="58"/>
      <c r="F27" s="59"/>
      <c r="G27" s="59"/>
    </row>
    <row r="28" spans="1:7" s="57" customFormat="1" ht="22.7" customHeight="1">
      <c r="A28" s="60">
        <v>26</v>
      </c>
      <c r="B28" s="63"/>
      <c r="C28" s="58"/>
      <c r="D28" s="58"/>
      <c r="E28" s="58"/>
      <c r="F28" s="59"/>
      <c r="G28" s="59"/>
    </row>
    <row r="29" spans="1:7" s="57" customFormat="1" ht="22.7" customHeight="1">
      <c r="A29" s="60">
        <v>27</v>
      </c>
      <c r="B29" s="63"/>
      <c r="C29" s="58"/>
      <c r="D29" s="58"/>
      <c r="E29" s="58"/>
      <c r="F29" s="59"/>
      <c r="G29" s="59"/>
    </row>
    <row r="30" spans="1:7" s="57" customFormat="1" ht="22.7" customHeight="1">
      <c r="A30" s="61">
        <v>28</v>
      </c>
      <c r="B30" s="63"/>
      <c r="C30" s="58"/>
      <c r="D30" s="58"/>
      <c r="E30" s="58"/>
      <c r="F30" s="59"/>
      <c r="G30" s="59"/>
    </row>
    <row r="31" spans="1:7" s="57" customFormat="1" ht="27" customHeight="1">
      <c r="A31" s="61">
        <v>29</v>
      </c>
      <c r="B31" s="63"/>
      <c r="C31" s="58"/>
      <c r="D31" s="58"/>
      <c r="E31" s="58"/>
      <c r="F31" s="59"/>
      <c r="G31" s="59"/>
    </row>
    <row r="32" spans="1:7" s="57" customFormat="1" ht="27" customHeight="1">
      <c r="A32" s="60">
        <v>30</v>
      </c>
      <c r="B32" s="63"/>
      <c r="C32" s="58"/>
      <c r="D32" s="58"/>
      <c r="E32" s="58"/>
      <c r="F32" s="59"/>
      <c r="G32" s="59"/>
    </row>
    <row r="33" spans="1:7" s="57" customFormat="1" ht="27" customHeight="1">
      <c r="A33" s="60">
        <v>31</v>
      </c>
      <c r="B33" s="63"/>
      <c r="C33" s="58"/>
      <c r="D33" s="58"/>
      <c r="E33" s="58"/>
      <c r="F33" s="59"/>
      <c r="G33" s="59"/>
    </row>
    <row r="34" spans="1:7" s="57" customFormat="1" ht="27" customHeight="1">
      <c r="A34" s="61">
        <v>32</v>
      </c>
      <c r="B34" s="63"/>
      <c r="C34" s="58"/>
      <c r="D34" s="58"/>
      <c r="E34" s="58"/>
      <c r="F34" s="59"/>
      <c r="G34" s="59"/>
    </row>
    <row r="35" spans="1:7" s="57" customFormat="1" ht="27" customHeight="1">
      <c r="A35" s="60">
        <v>33</v>
      </c>
      <c r="B35" s="63"/>
      <c r="C35" s="58"/>
      <c r="D35" s="58"/>
      <c r="E35" s="58"/>
      <c r="F35" s="59"/>
      <c r="G35" s="59"/>
    </row>
    <row r="36" spans="1:7" s="57" customFormat="1" ht="27" customHeight="1">
      <c r="A36" s="60">
        <v>34</v>
      </c>
      <c r="B36" s="63"/>
      <c r="C36" s="58"/>
      <c r="D36" s="58"/>
      <c r="E36" s="58"/>
      <c r="F36" s="59"/>
      <c r="G36" s="59"/>
    </row>
    <row r="37" spans="1:7" s="57" customFormat="1" ht="27" customHeight="1">
      <c r="A37" s="61">
        <v>35</v>
      </c>
      <c r="B37" s="63"/>
      <c r="C37" s="58"/>
      <c r="D37" s="58"/>
      <c r="E37" s="58"/>
      <c r="F37" s="59"/>
      <c r="G37" s="59"/>
    </row>
    <row r="38" spans="1:7" s="57" customFormat="1" ht="27" customHeight="1">
      <c r="A38" s="61">
        <v>36</v>
      </c>
      <c r="B38" s="63"/>
      <c r="C38" s="58"/>
      <c r="D38" s="58"/>
      <c r="E38" s="58"/>
      <c r="F38" s="59"/>
      <c r="G38" s="59"/>
    </row>
    <row r="39" spans="1:7" s="57" customFormat="1" ht="27" customHeight="1">
      <c r="A39" s="60">
        <v>37</v>
      </c>
      <c r="B39" s="63"/>
      <c r="C39" s="58"/>
      <c r="D39" s="58"/>
      <c r="E39" s="58"/>
      <c r="F39" s="59"/>
      <c r="G39" s="59"/>
    </row>
    <row r="40" spans="1:7" s="57" customFormat="1" ht="27" customHeight="1">
      <c r="A40" s="60">
        <v>38</v>
      </c>
      <c r="B40" s="63"/>
      <c r="C40" s="58"/>
      <c r="D40" s="58"/>
      <c r="E40" s="58"/>
      <c r="F40" s="59"/>
      <c r="G40" s="59"/>
    </row>
    <row r="41" spans="1:7" s="57" customFormat="1" ht="27" customHeight="1">
      <c r="A41" s="61">
        <v>39</v>
      </c>
      <c r="B41" s="63"/>
      <c r="C41" s="58"/>
      <c r="D41" s="58"/>
      <c r="E41" s="58"/>
      <c r="F41" s="59"/>
      <c r="G41" s="59"/>
    </row>
    <row r="42" spans="1:7" s="57" customFormat="1" ht="27" customHeight="1">
      <c r="A42" s="60">
        <v>40</v>
      </c>
      <c r="B42" s="63"/>
      <c r="C42" s="58"/>
      <c r="D42" s="58"/>
      <c r="E42" s="58"/>
      <c r="F42" s="59"/>
      <c r="G42" s="59"/>
    </row>
    <row r="43" spans="1:7" s="57" customFormat="1" ht="27" customHeight="1">
      <c r="A43" s="61">
        <v>41</v>
      </c>
      <c r="B43" s="63"/>
      <c r="C43" s="58"/>
      <c r="D43" s="58"/>
      <c r="E43" s="58"/>
      <c r="F43" s="59"/>
      <c r="G43" s="59"/>
    </row>
    <row r="44" spans="1:7" s="57" customFormat="1" ht="27" customHeight="1">
      <c r="A44" s="60">
        <v>42</v>
      </c>
      <c r="B44" s="63"/>
      <c r="C44" s="58"/>
      <c r="D44" s="58"/>
      <c r="E44" s="58"/>
      <c r="F44" s="59"/>
      <c r="G44" s="59"/>
    </row>
    <row r="45" spans="1:7" s="57" customFormat="1" ht="27" customHeight="1">
      <c r="A45" s="60">
        <v>43</v>
      </c>
      <c r="B45" s="63"/>
      <c r="C45" s="58"/>
      <c r="D45" s="58"/>
      <c r="E45" s="58"/>
      <c r="F45" s="59"/>
      <c r="G45" s="59"/>
    </row>
    <row r="46" spans="1:7" s="57" customFormat="1" ht="27" customHeight="1">
      <c r="A46" s="61">
        <v>44</v>
      </c>
      <c r="B46" s="63"/>
      <c r="C46" s="58"/>
      <c r="D46" s="58"/>
      <c r="E46" s="58"/>
      <c r="F46" s="59"/>
      <c r="G46" s="59"/>
    </row>
    <row r="47" spans="1:7" s="57" customFormat="1" ht="27" customHeight="1">
      <c r="A47" s="60">
        <v>45</v>
      </c>
      <c r="B47" s="63"/>
      <c r="C47" s="58"/>
      <c r="D47" s="58"/>
      <c r="E47" s="58"/>
      <c r="F47" s="59"/>
      <c r="G47" s="59"/>
    </row>
    <row r="48" spans="1:7" s="57" customFormat="1" ht="27" customHeight="1">
      <c r="A48" s="60">
        <v>46</v>
      </c>
      <c r="B48" s="63"/>
      <c r="C48" s="58"/>
      <c r="D48" s="58"/>
      <c r="E48" s="58"/>
      <c r="F48" s="59"/>
      <c r="G48" s="59"/>
    </row>
    <row r="49" spans="1:7" s="57" customFormat="1" ht="27" customHeight="1">
      <c r="A49" s="61">
        <v>47</v>
      </c>
      <c r="B49" s="63"/>
      <c r="C49" s="58"/>
      <c r="D49" s="58"/>
      <c r="E49" s="58"/>
      <c r="F49" s="59"/>
      <c r="G49" s="59"/>
    </row>
    <row r="50" spans="1:7" s="57" customFormat="1" ht="27" customHeight="1">
      <c r="A50" s="61">
        <v>48</v>
      </c>
      <c r="B50" s="63"/>
      <c r="C50" s="58"/>
      <c r="D50" s="58"/>
      <c r="E50" s="58"/>
      <c r="F50" s="59"/>
      <c r="G50" s="59"/>
    </row>
    <row r="51" spans="1:7" s="57" customFormat="1" ht="27" customHeight="1">
      <c r="A51" s="61">
        <v>49</v>
      </c>
      <c r="B51" s="63"/>
      <c r="C51" s="58"/>
      <c r="D51" s="58"/>
      <c r="E51" s="58"/>
      <c r="F51" s="59"/>
      <c r="G51" s="59"/>
    </row>
    <row r="52" spans="1:7" s="57" customFormat="1" ht="27" customHeight="1">
      <c r="A52" s="60">
        <v>50</v>
      </c>
      <c r="B52" s="63"/>
      <c r="C52" s="58"/>
      <c r="D52" s="58"/>
      <c r="E52" s="58"/>
      <c r="F52" s="59"/>
      <c r="G52" s="59"/>
    </row>
    <row r="53" spans="1:7" s="57" customFormat="1" ht="24" customHeight="1">
      <c r="A53" s="61">
        <v>51</v>
      </c>
      <c r="B53" s="63"/>
      <c r="C53" s="58"/>
      <c r="D53" s="58"/>
      <c r="E53" s="58"/>
      <c r="F53" s="59"/>
      <c r="G53" s="59"/>
    </row>
    <row r="54" spans="1:7" s="57" customFormat="1" ht="24" customHeight="1">
      <c r="A54" s="60">
        <v>52</v>
      </c>
      <c r="B54" s="63"/>
      <c r="C54" s="58"/>
      <c r="D54" s="58"/>
      <c r="E54" s="58"/>
      <c r="F54" s="59"/>
      <c r="G54" s="59"/>
    </row>
    <row r="55" spans="1:7" s="57" customFormat="1" ht="24" customHeight="1">
      <c r="A55" s="61">
        <v>53</v>
      </c>
      <c r="B55" s="63"/>
      <c r="C55" s="58"/>
      <c r="D55" s="58"/>
      <c r="E55" s="58"/>
      <c r="F55" s="59"/>
      <c r="G55" s="59"/>
    </row>
    <row r="56" spans="1:7" s="57" customFormat="1" ht="24" customHeight="1">
      <c r="A56" s="60">
        <v>54</v>
      </c>
      <c r="B56" s="63"/>
      <c r="C56" s="58"/>
      <c r="D56" s="58"/>
      <c r="E56" s="58"/>
      <c r="F56" s="59"/>
      <c r="G56" s="59"/>
    </row>
    <row r="57" spans="1:7" s="57" customFormat="1" ht="24" customHeight="1">
      <c r="A57" s="61">
        <v>55</v>
      </c>
      <c r="B57" s="63"/>
      <c r="C57" s="58"/>
      <c r="D57" s="58"/>
      <c r="E57" s="58"/>
      <c r="F57" s="59"/>
      <c r="G57" s="59"/>
    </row>
    <row r="58" spans="1:7" s="57" customFormat="1" ht="24" customHeight="1">
      <c r="A58" s="60">
        <v>56</v>
      </c>
      <c r="B58" s="63"/>
      <c r="C58" s="58"/>
      <c r="D58" s="58"/>
      <c r="E58" s="58"/>
      <c r="F58" s="59"/>
      <c r="G58" s="59"/>
    </row>
    <row r="59" spans="1:7" s="57" customFormat="1" ht="24" customHeight="1">
      <c r="A59" s="61">
        <v>57</v>
      </c>
      <c r="B59" s="63"/>
      <c r="C59" s="58"/>
      <c r="D59" s="58"/>
      <c r="E59" s="58"/>
      <c r="F59" s="59"/>
      <c r="G59" s="59"/>
    </row>
    <row r="60" spans="1:7" s="57" customFormat="1" ht="24" customHeight="1">
      <c r="A60" s="60">
        <v>58</v>
      </c>
      <c r="B60" s="63"/>
      <c r="C60" s="58"/>
      <c r="D60" s="58"/>
      <c r="E60" s="58"/>
      <c r="F60" s="59"/>
      <c r="G60" s="59"/>
    </row>
    <row r="61" spans="1:7" s="57" customFormat="1" ht="24" customHeight="1">
      <c r="A61" s="61">
        <v>59</v>
      </c>
      <c r="B61" s="63"/>
      <c r="C61" s="58"/>
      <c r="D61" s="58"/>
      <c r="E61" s="58"/>
      <c r="F61" s="59"/>
      <c r="G61" s="59"/>
    </row>
    <row r="62" spans="1:7" s="57" customFormat="1" ht="24" customHeight="1">
      <c r="A62" s="60">
        <v>60</v>
      </c>
      <c r="B62" s="63"/>
      <c r="C62" s="58"/>
      <c r="D62" s="58"/>
      <c r="E62" s="58"/>
      <c r="F62" s="59"/>
      <c r="G62" s="59"/>
    </row>
    <row r="63" spans="1:7" s="57" customFormat="1" ht="24" customHeight="1">
      <c r="A63" s="61">
        <v>61</v>
      </c>
      <c r="B63" s="63"/>
      <c r="C63" s="58"/>
      <c r="D63" s="58"/>
      <c r="E63" s="58"/>
      <c r="F63" s="59"/>
      <c r="G63" s="59"/>
    </row>
    <row r="64" spans="1:7" s="57" customFormat="1" ht="24" customHeight="1">
      <c r="A64" s="60">
        <v>62</v>
      </c>
      <c r="B64" s="63"/>
      <c r="C64" s="58"/>
      <c r="D64" s="58"/>
      <c r="E64" s="58"/>
      <c r="F64" s="59"/>
      <c r="G64" s="59"/>
    </row>
    <row r="65" spans="1:7" s="57" customFormat="1" ht="24" customHeight="1">
      <c r="A65" s="61">
        <v>63</v>
      </c>
      <c r="B65" s="63"/>
      <c r="C65" s="58"/>
      <c r="D65" s="58"/>
      <c r="E65" s="58"/>
      <c r="F65" s="59"/>
      <c r="G65" s="59"/>
    </row>
    <row r="66" spans="1:7" s="57" customFormat="1" ht="24" customHeight="1">
      <c r="A66" s="60">
        <v>64</v>
      </c>
      <c r="B66" s="63"/>
      <c r="C66" s="58"/>
      <c r="D66" s="58"/>
      <c r="E66" s="58"/>
      <c r="F66" s="59"/>
      <c r="G66" s="59"/>
    </row>
    <row r="67" spans="1:7" s="57" customFormat="1" ht="24" customHeight="1">
      <c r="A67" s="61">
        <v>65</v>
      </c>
      <c r="B67" s="63"/>
      <c r="C67" s="58"/>
      <c r="D67" s="58"/>
      <c r="E67" s="58"/>
      <c r="F67" s="59"/>
      <c r="G67" s="59"/>
    </row>
    <row r="68" spans="1:7" s="57" customFormat="1" ht="24" customHeight="1">
      <c r="A68" s="60">
        <v>66</v>
      </c>
      <c r="B68" s="63"/>
      <c r="C68" s="58"/>
      <c r="D68" s="58"/>
      <c r="E68" s="58"/>
      <c r="F68" s="59"/>
      <c r="G68" s="59"/>
    </row>
    <row r="69" spans="1:7" s="57" customFormat="1" ht="24" customHeight="1">
      <c r="A69" s="61">
        <v>67</v>
      </c>
      <c r="B69" s="63"/>
      <c r="C69" s="58"/>
      <c r="D69" s="58"/>
      <c r="E69" s="58"/>
      <c r="F69" s="59"/>
      <c r="G69" s="59"/>
    </row>
    <row r="70" spans="1:7" s="57" customFormat="1" ht="24" customHeight="1">
      <c r="A70" s="60">
        <v>68</v>
      </c>
      <c r="B70" s="63"/>
      <c r="C70" s="58"/>
      <c r="D70" s="58"/>
      <c r="E70" s="58"/>
      <c r="F70" s="59"/>
      <c r="G70" s="59"/>
    </row>
    <row r="71" spans="1:7" s="57" customFormat="1" ht="24" customHeight="1">
      <c r="A71" s="61">
        <v>69</v>
      </c>
      <c r="B71" s="63"/>
      <c r="C71" s="58"/>
      <c r="D71" s="58"/>
      <c r="E71" s="58"/>
      <c r="F71" s="59"/>
      <c r="G71" s="59"/>
    </row>
    <row r="72" spans="1:7" s="57" customFormat="1" ht="24" customHeight="1">
      <c r="A72" s="60">
        <v>70</v>
      </c>
      <c r="B72" s="63"/>
      <c r="C72" s="58"/>
      <c r="D72" s="58"/>
      <c r="E72" s="58"/>
      <c r="F72" s="59"/>
      <c r="G72" s="59"/>
    </row>
    <row r="73" spans="1:7" s="57" customFormat="1" ht="24" customHeight="1">
      <c r="A73" s="61">
        <v>71</v>
      </c>
      <c r="B73" s="63"/>
      <c r="C73" s="58"/>
      <c r="D73" s="58"/>
      <c r="E73" s="58"/>
      <c r="F73" s="59"/>
      <c r="G73" s="59"/>
    </row>
    <row r="74" spans="1:7" s="57" customFormat="1" ht="24" customHeight="1">
      <c r="A74" s="60">
        <v>72</v>
      </c>
      <c r="B74" s="63"/>
      <c r="C74" s="58"/>
      <c r="D74" s="58"/>
      <c r="E74" s="58"/>
      <c r="F74" s="59"/>
      <c r="G74" s="59"/>
    </row>
    <row r="75" spans="1:7" s="57" customFormat="1" ht="24" customHeight="1">
      <c r="A75" s="61">
        <v>73</v>
      </c>
      <c r="B75" s="63"/>
      <c r="C75" s="58"/>
      <c r="D75" s="58"/>
      <c r="E75" s="58"/>
      <c r="F75" s="59"/>
      <c r="G75" s="59"/>
    </row>
    <row r="76" spans="1:7" s="57" customFormat="1" ht="24" customHeight="1">
      <c r="A76" s="60">
        <v>74</v>
      </c>
      <c r="B76" s="63"/>
      <c r="C76" s="58"/>
      <c r="D76" s="58"/>
      <c r="E76" s="58"/>
      <c r="F76" s="59"/>
      <c r="G76" s="59"/>
    </row>
    <row r="77" spans="1:7" s="57" customFormat="1" ht="24" customHeight="1">
      <c r="A77" s="61">
        <v>75</v>
      </c>
      <c r="B77" s="63"/>
      <c r="C77" s="58"/>
      <c r="D77" s="58"/>
      <c r="E77" s="58"/>
      <c r="F77" s="59"/>
      <c r="G77" s="59"/>
    </row>
    <row r="78" spans="1:7" s="57" customFormat="1" ht="24" customHeight="1">
      <c r="A78" s="61">
        <v>76</v>
      </c>
      <c r="B78" s="63"/>
      <c r="C78" s="58"/>
      <c r="D78" s="58"/>
      <c r="E78" s="58"/>
      <c r="F78" s="59"/>
      <c r="G78" s="59"/>
    </row>
    <row r="79" spans="1:7" s="57" customFormat="1" ht="24" customHeight="1">
      <c r="A79" s="60">
        <v>77</v>
      </c>
      <c r="B79" s="63"/>
      <c r="C79" s="58"/>
      <c r="D79" s="58"/>
      <c r="E79" s="58"/>
      <c r="F79" s="59"/>
      <c r="G79" s="59"/>
    </row>
    <row r="80" spans="1:7" s="57" customFormat="1" ht="24" customHeight="1">
      <c r="A80" s="61">
        <v>78</v>
      </c>
      <c r="B80" s="63"/>
      <c r="C80" s="58"/>
      <c r="D80" s="58"/>
      <c r="E80" s="58"/>
      <c r="F80" s="59"/>
      <c r="G80" s="59"/>
    </row>
    <row r="81" spans="1:7" s="57" customFormat="1" ht="24" customHeight="1">
      <c r="A81" s="61">
        <v>79</v>
      </c>
      <c r="B81" s="63"/>
      <c r="C81" s="58"/>
      <c r="D81" s="58"/>
      <c r="E81" s="58"/>
      <c r="F81" s="59"/>
      <c r="G81" s="59"/>
    </row>
    <row r="82" spans="1:7" s="57" customFormat="1" ht="24" customHeight="1">
      <c r="A82" s="60">
        <v>80</v>
      </c>
      <c r="B82" s="63"/>
      <c r="C82" s="58"/>
      <c r="D82" s="58"/>
      <c r="E82" s="58"/>
      <c r="F82" s="59"/>
      <c r="G82" s="59"/>
    </row>
    <row r="83" spans="1:7" s="57" customFormat="1">
      <c r="A83" s="60"/>
      <c r="B83" s="63"/>
      <c r="C83" s="58"/>
      <c r="D83" s="58"/>
      <c r="E83" s="58"/>
      <c r="F83" s="59"/>
      <c r="G83" s="59"/>
    </row>
    <row r="84" spans="1:7" s="57" customFormat="1">
      <c r="A84" s="60"/>
      <c r="B84" s="63"/>
      <c r="C84" s="58"/>
      <c r="D84" s="58"/>
      <c r="E84" s="58"/>
      <c r="F84" s="59"/>
      <c r="G84" s="59"/>
    </row>
    <row r="85" spans="1:7" s="57" customFormat="1">
      <c r="A85" s="60"/>
      <c r="B85" s="63"/>
      <c r="C85" s="58"/>
      <c r="D85" s="58"/>
      <c r="E85" s="58"/>
      <c r="F85" s="59"/>
      <c r="G85" s="59"/>
    </row>
    <row r="86" spans="1:7" s="57" customFormat="1">
      <c r="A86" s="60"/>
      <c r="B86" s="63"/>
      <c r="C86" s="58"/>
      <c r="D86" s="58"/>
      <c r="E86" s="58"/>
      <c r="F86" s="59"/>
      <c r="G86" s="59"/>
    </row>
    <row r="87" spans="1:7" s="57" customFormat="1">
      <c r="A87" s="60"/>
      <c r="B87" s="63"/>
      <c r="C87" s="58"/>
      <c r="D87" s="58"/>
      <c r="E87" s="58"/>
      <c r="F87" s="59"/>
      <c r="G87" s="59"/>
    </row>
    <row r="88" spans="1:7" s="57" customFormat="1">
      <c r="A88" s="60"/>
      <c r="B88" s="63"/>
      <c r="C88" s="58"/>
      <c r="D88" s="58"/>
      <c r="E88" s="58"/>
      <c r="F88" s="59"/>
      <c r="G88" s="59"/>
    </row>
    <row r="89" spans="1:7" s="57" customFormat="1">
      <c r="A89" s="60"/>
      <c r="B89" s="63"/>
      <c r="C89" s="58"/>
      <c r="D89" s="58"/>
      <c r="E89" s="58"/>
      <c r="F89" s="59"/>
      <c r="G89" s="59"/>
    </row>
    <row r="90" spans="1:7" s="57" customFormat="1">
      <c r="A90" s="60"/>
      <c r="B90" s="63"/>
      <c r="C90" s="58"/>
      <c r="D90" s="58"/>
      <c r="E90" s="58"/>
      <c r="F90" s="59"/>
      <c r="G90" s="59"/>
    </row>
    <row r="91" spans="1:7" s="57" customFormat="1">
      <c r="A91" s="60"/>
      <c r="B91" s="63"/>
      <c r="C91" s="58"/>
      <c r="D91" s="58"/>
      <c r="E91" s="58"/>
      <c r="F91" s="59"/>
      <c r="G91" s="59"/>
    </row>
    <row r="92" spans="1:7" s="57" customFormat="1">
      <c r="A92" s="60"/>
      <c r="B92" s="63"/>
      <c r="C92" s="58"/>
      <c r="D92" s="58"/>
      <c r="E92" s="58"/>
      <c r="F92" s="59"/>
      <c r="G92" s="59"/>
    </row>
    <row r="93" spans="1:7" s="57" customFormat="1">
      <c r="A93" s="60"/>
      <c r="B93" s="63"/>
      <c r="C93" s="58"/>
      <c r="D93" s="58"/>
      <c r="E93" s="58"/>
      <c r="F93" s="59"/>
      <c r="G93" s="59"/>
    </row>
    <row r="94" spans="1:7" s="57" customFormat="1">
      <c r="A94" s="60"/>
      <c r="B94" s="63"/>
      <c r="C94" s="58"/>
      <c r="D94" s="58"/>
      <c r="E94" s="58"/>
      <c r="F94" s="59"/>
      <c r="G94" s="59"/>
    </row>
    <row r="95" spans="1:7" s="57" customFormat="1">
      <c r="A95" s="60"/>
      <c r="B95" s="63"/>
      <c r="C95" s="58"/>
      <c r="D95" s="58"/>
      <c r="E95" s="58"/>
      <c r="F95" s="59"/>
      <c r="G95" s="59"/>
    </row>
    <row r="96" spans="1:7" s="57" customFormat="1">
      <c r="A96" s="60"/>
      <c r="B96" s="63"/>
      <c r="C96" s="58"/>
      <c r="D96" s="58"/>
      <c r="E96" s="58"/>
      <c r="F96" s="59"/>
      <c r="G96" s="59"/>
    </row>
    <row r="97" spans="1:7" s="57" customFormat="1">
      <c r="A97" s="60"/>
      <c r="B97" s="63"/>
      <c r="C97" s="58"/>
      <c r="D97" s="58"/>
      <c r="E97" s="58"/>
      <c r="F97" s="59"/>
      <c r="G97" s="59"/>
    </row>
    <row r="98" spans="1:7" s="57" customFormat="1">
      <c r="A98" s="60"/>
      <c r="B98" s="63"/>
      <c r="C98" s="58"/>
      <c r="D98" s="58"/>
      <c r="E98" s="58"/>
      <c r="F98" s="59"/>
      <c r="G98" s="59"/>
    </row>
    <row r="99" spans="1:7" s="57" customFormat="1">
      <c r="A99" s="60"/>
      <c r="B99" s="63"/>
      <c r="C99" s="58"/>
      <c r="D99" s="58"/>
      <c r="E99" s="58"/>
      <c r="F99" s="59"/>
      <c r="G99" s="59"/>
    </row>
    <row r="100" spans="1:7" s="57" customFormat="1">
      <c r="A100" s="60"/>
      <c r="B100" s="63"/>
      <c r="C100" s="58"/>
      <c r="D100" s="58"/>
      <c r="E100" s="58"/>
      <c r="F100" s="59"/>
      <c r="G100" s="59"/>
    </row>
    <row r="101" spans="1:7" s="57" customFormat="1">
      <c r="A101" s="60"/>
      <c r="B101" s="63"/>
      <c r="C101" s="58"/>
      <c r="D101" s="58"/>
      <c r="E101" s="58"/>
      <c r="F101" s="59"/>
      <c r="G101" s="59"/>
    </row>
    <row r="102" spans="1:7" s="57" customFormat="1">
      <c r="A102" s="60"/>
      <c r="B102" s="63"/>
      <c r="C102" s="58"/>
      <c r="D102" s="58"/>
      <c r="E102" s="58"/>
      <c r="F102" s="59"/>
      <c r="G102" s="59"/>
    </row>
    <row r="103" spans="1:7" s="57" customFormat="1">
      <c r="A103" s="60"/>
      <c r="B103" s="63"/>
      <c r="C103" s="58"/>
      <c r="D103" s="58"/>
      <c r="E103" s="58"/>
      <c r="F103" s="59"/>
      <c r="G103" s="59"/>
    </row>
    <row r="104" spans="1:7" s="57" customFormat="1">
      <c r="A104" s="60"/>
      <c r="B104" s="63"/>
      <c r="C104" s="58"/>
      <c r="D104" s="58"/>
      <c r="E104" s="58"/>
      <c r="F104" s="59"/>
      <c r="G104" s="59"/>
    </row>
    <row r="105" spans="1:7" s="57" customFormat="1">
      <c r="A105" s="60"/>
      <c r="B105" s="63"/>
      <c r="C105" s="58"/>
      <c r="D105" s="58"/>
      <c r="E105" s="58"/>
      <c r="F105" s="59"/>
      <c r="G105" s="59"/>
    </row>
    <row r="106" spans="1:7" s="57" customFormat="1">
      <c r="A106" s="60"/>
      <c r="B106" s="63"/>
      <c r="C106" s="58"/>
      <c r="D106" s="58"/>
      <c r="E106" s="58"/>
      <c r="F106" s="59"/>
      <c r="G106" s="59"/>
    </row>
    <row r="107" spans="1:7" s="57" customFormat="1">
      <c r="A107" s="60"/>
      <c r="B107" s="63"/>
      <c r="C107" s="58"/>
      <c r="D107" s="58"/>
      <c r="E107" s="58"/>
      <c r="F107" s="59"/>
      <c r="G107" s="59"/>
    </row>
    <row r="108" spans="1:7" s="57" customFormat="1">
      <c r="A108" s="60"/>
      <c r="B108" s="63"/>
      <c r="C108" s="58"/>
      <c r="D108" s="58"/>
      <c r="E108" s="58"/>
      <c r="F108" s="59"/>
      <c r="G108" s="59"/>
    </row>
    <row r="109" spans="1:7" s="57" customFormat="1">
      <c r="A109" s="60"/>
      <c r="B109" s="63"/>
      <c r="C109" s="58"/>
      <c r="D109" s="58"/>
      <c r="E109" s="58"/>
      <c r="F109" s="59"/>
      <c r="G109" s="59"/>
    </row>
    <row r="110" spans="1:7" s="57" customFormat="1">
      <c r="A110" s="60"/>
      <c r="B110" s="63"/>
      <c r="C110" s="58"/>
      <c r="D110" s="58"/>
      <c r="E110" s="58"/>
      <c r="F110" s="59"/>
      <c r="G110" s="59"/>
    </row>
    <row r="111" spans="1:7" s="57" customFormat="1">
      <c r="A111" s="60"/>
      <c r="B111" s="63"/>
      <c r="C111" s="58"/>
      <c r="D111" s="58"/>
      <c r="E111" s="58"/>
      <c r="F111" s="59"/>
      <c r="G111" s="59"/>
    </row>
    <row r="112" spans="1:7" s="57" customFormat="1">
      <c r="A112" s="60"/>
      <c r="B112" s="63"/>
      <c r="C112" s="58"/>
      <c r="D112" s="58"/>
      <c r="E112" s="58"/>
      <c r="F112" s="59"/>
      <c r="G112" s="59"/>
    </row>
    <row r="113" spans="1:7" s="57" customFormat="1">
      <c r="A113" s="60"/>
      <c r="B113" s="63"/>
      <c r="C113" s="58"/>
      <c r="D113" s="58"/>
      <c r="E113" s="58"/>
      <c r="F113" s="59"/>
      <c r="G113" s="59"/>
    </row>
    <row r="114" spans="1:7" s="57" customFormat="1">
      <c r="A114" s="60"/>
      <c r="B114" s="63"/>
      <c r="C114" s="58"/>
      <c r="D114" s="58"/>
      <c r="E114" s="58"/>
      <c r="F114" s="59"/>
      <c r="G114" s="59"/>
    </row>
    <row r="115" spans="1:7" s="57" customFormat="1">
      <c r="A115" s="60"/>
      <c r="B115" s="63"/>
      <c r="C115" s="58"/>
      <c r="D115" s="58"/>
      <c r="E115" s="58"/>
      <c r="F115" s="59"/>
      <c r="G115" s="59"/>
    </row>
    <row r="116" spans="1:7" s="57" customFormat="1">
      <c r="A116" s="60"/>
      <c r="B116" s="63"/>
      <c r="C116" s="58"/>
      <c r="D116" s="58"/>
      <c r="E116" s="58"/>
      <c r="F116" s="59"/>
      <c r="G116" s="59"/>
    </row>
    <row r="117" spans="1:7" s="57" customFormat="1">
      <c r="A117" s="60"/>
      <c r="B117" s="63"/>
      <c r="C117" s="58"/>
      <c r="D117" s="58"/>
      <c r="E117" s="58"/>
      <c r="F117" s="59"/>
      <c r="G117" s="59"/>
    </row>
    <row r="118" spans="1:7" s="57" customFormat="1">
      <c r="A118" s="60"/>
      <c r="B118" s="63"/>
      <c r="C118" s="58"/>
      <c r="D118" s="58"/>
      <c r="E118" s="58"/>
      <c r="F118" s="59"/>
      <c r="G118" s="59"/>
    </row>
    <row r="119" spans="1:7" s="57" customFormat="1">
      <c r="A119" s="60"/>
      <c r="B119" s="63"/>
      <c r="C119" s="58"/>
      <c r="D119" s="58"/>
      <c r="E119" s="58"/>
      <c r="F119" s="59"/>
      <c r="G119" s="59"/>
    </row>
    <row r="120" spans="1:7" s="57" customFormat="1">
      <c r="A120" s="60"/>
      <c r="B120" s="63"/>
      <c r="C120" s="58"/>
      <c r="D120" s="58"/>
      <c r="E120" s="58"/>
      <c r="F120" s="59"/>
      <c r="G120" s="59"/>
    </row>
    <row r="121" spans="1:7" s="57" customFormat="1">
      <c r="A121" s="60"/>
      <c r="B121" s="63"/>
      <c r="C121" s="58"/>
      <c r="D121" s="58"/>
      <c r="E121" s="58"/>
      <c r="F121" s="59"/>
      <c r="G121" s="59"/>
    </row>
    <row r="122" spans="1:7" s="57" customFormat="1">
      <c r="A122" s="60"/>
      <c r="B122" s="63"/>
      <c r="C122" s="58"/>
      <c r="D122" s="58"/>
      <c r="E122" s="58"/>
      <c r="F122" s="59"/>
      <c r="G122" s="59"/>
    </row>
    <row r="123" spans="1:7" s="57" customFormat="1">
      <c r="A123" s="60"/>
      <c r="B123" s="63"/>
      <c r="C123" s="58"/>
      <c r="D123" s="58"/>
      <c r="E123" s="58"/>
      <c r="F123" s="59"/>
      <c r="G123" s="59"/>
    </row>
    <row r="124" spans="1:7" s="57" customFormat="1">
      <c r="A124" s="60"/>
      <c r="B124" s="63"/>
      <c r="C124" s="58"/>
      <c r="D124" s="58"/>
      <c r="E124" s="58"/>
      <c r="F124" s="59"/>
      <c r="G124" s="59"/>
    </row>
    <row r="125" spans="1:7" s="57" customFormat="1">
      <c r="A125" s="60"/>
      <c r="B125" s="63"/>
      <c r="C125" s="58"/>
      <c r="D125" s="58"/>
      <c r="E125" s="58"/>
      <c r="F125" s="59"/>
      <c r="G125" s="59"/>
    </row>
    <row r="126" spans="1:7" s="57" customFormat="1">
      <c r="A126" s="60"/>
      <c r="B126" s="63"/>
      <c r="C126" s="58"/>
      <c r="D126" s="58"/>
      <c r="E126" s="58"/>
      <c r="F126" s="59"/>
      <c r="G126" s="59"/>
    </row>
    <row r="127" spans="1:7" s="57" customFormat="1">
      <c r="A127" s="60"/>
      <c r="B127" s="63"/>
      <c r="C127" s="58"/>
      <c r="D127" s="58"/>
      <c r="E127" s="58"/>
      <c r="F127" s="59"/>
      <c r="G127" s="59"/>
    </row>
    <row r="128" spans="1:7" s="57" customFormat="1">
      <c r="A128" s="60"/>
      <c r="B128" s="63"/>
      <c r="C128" s="58"/>
      <c r="D128" s="58"/>
      <c r="E128" s="58"/>
      <c r="F128" s="59"/>
      <c r="G128" s="59"/>
    </row>
    <row r="129" spans="1:7" s="57" customFormat="1">
      <c r="A129" s="60"/>
      <c r="B129" s="63"/>
      <c r="C129" s="58"/>
      <c r="D129" s="58"/>
      <c r="E129" s="58"/>
      <c r="F129" s="59"/>
      <c r="G129" s="59"/>
    </row>
    <row r="130" spans="1:7" s="57" customFormat="1">
      <c r="A130" s="60"/>
      <c r="B130" s="63"/>
      <c r="C130" s="58"/>
      <c r="D130" s="58"/>
      <c r="E130" s="58"/>
      <c r="F130" s="59"/>
      <c r="G130" s="59"/>
    </row>
    <row r="131" spans="1:7" s="57" customFormat="1">
      <c r="A131" s="60"/>
      <c r="B131" s="63"/>
      <c r="C131" s="58"/>
      <c r="D131" s="58"/>
      <c r="E131" s="58"/>
      <c r="F131" s="59"/>
      <c r="G131" s="59"/>
    </row>
    <row r="132" spans="1:7" s="57" customFormat="1">
      <c r="A132" s="60"/>
      <c r="B132" s="63"/>
      <c r="C132" s="58"/>
      <c r="D132" s="58"/>
      <c r="E132" s="58"/>
      <c r="F132" s="59"/>
      <c r="G132" s="59"/>
    </row>
    <row r="133" spans="1:7" s="57" customFormat="1">
      <c r="A133" s="60"/>
      <c r="B133" s="63"/>
      <c r="C133" s="58"/>
      <c r="D133" s="58"/>
      <c r="E133" s="58"/>
      <c r="F133" s="59"/>
      <c r="G133" s="59"/>
    </row>
    <row r="134" spans="1:7" s="57" customFormat="1">
      <c r="A134" s="60"/>
      <c r="B134" s="63"/>
      <c r="C134" s="58"/>
      <c r="D134" s="58"/>
      <c r="E134" s="58"/>
      <c r="F134" s="59"/>
      <c r="G134" s="59"/>
    </row>
    <row r="135" spans="1:7" s="57" customFormat="1">
      <c r="A135" s="60"/>
      <c r="B135" s="63"/>
      <c r="C135" s="58"/>
      <c r="D135" s="58"/>
      <c r="E135" s="58"/>
      <c r="F135" s="59"/>
      <c r="G135" s="59"/>
    </row>
    <row r="136" spans="1:7" s="57" customFormat="1">
      <c r="A136" s="60"/>
      <c r="B136" s="63"/>
      <c r="C136" s="58"/>
      <c r="D136" s="58"/>
      <c r="E136" s="58"/>
      <c r="F136" s="59"/>
      <c r="G136" s="59"/>
    </row>
    <row r="137" spans="1:7" s="57" customFormat="1">
      <c r="A137" s="60"/>
      <c r="B137" s="63"/>
      <c r="C137" s="58"/>
      <c r="D137" s="58"/>
      <c r="E137" s="58"/>
      <c r="F137" s="59"/>
      <c r="G137" s="59"/>
    </row>
    <row r="138" spans="1:7" s="57" customFormat="1">
      <c r="A138" s="60"/>
      <c r="B138" s="63"/>
      <c r="C138" s="58"/>
      <c r="D138" s="58"/>
      <c r="E138" s="58"/>
      <c r="F138" s="59"/>
      <c r="G138" s="59"/>
    </row>
    <row r="139" spans="1:7" s="57" customFormat="1">
      <c r="A139" s="60"/>
      <c r="B139" s="63"/>
      <c r="C139" s="58"/>
      <c r="D139" s="58"/>
      <c r="E139" s="58"/>
      <c r="F139" s="59"/>
      <c r="G139" s="59"/>
    </row>
    <row r="140" spans="1:7" s="57" customFormat="1">
      <c r="A140" s="60"/>
      <c r="B140" s="63"/>
      <c r="C140" s="58"/>
      <c r="D140" s="58"/>
      <c r="E140" s="58"/>
      <c r="F140" s="59"/>
      <c r="G140" s="59"/>
    </row>
    <row r="141" spans="1:7" s="57" customFormat="1">
      <c r="A141" s="60"/>
      <c r="B141" s="63"/>
      <c r="C141" s="58"/>
      <c r="D141" s="58"/>
      <c r="E141" s="58"/>
      <c r="F141" s="59"/>
      <c r="G141" s="59"/>
    </row>
    <row r="142" spans="1:7" s="57" customFormat="1">
      <c r="A142" s="60"/>
      <c r="B142" s="63"/>
      <c r="C142" s="58"/>
      <c r="D142" s="58"/>
      <c r="E142" s="58"/>
      <c r="F142" s="59"/>
      <c r="G142" s="59"/>
    </row>
    <row r="143" spans="1:7" s="57" customFormat="1">
      <c r="A143" s="60"/>
      <c r="B143" s="63"/>
      <c r="C143" s="58"/>
      <c r="D143" s="58"/>
      <c r="E143" s="58"/>
      <c r="F143" s="59"/>
      <c r="G143" s="59"/>
    </row>
    <row r="144" spans="1:7" s="57" customFormat="1">
      <c r="A144" s="60"/>
      <c r="B144" s="63"/>
      <c r="C144" s="58"/>
      <c r="D144" s="58"/>
      <c r="E144" s="58"/>
      <c r="F144" s="59"/>
      <c r="G144" s="59"/>
    </row>
    <row r="145" spans="1:7" s="57" customFormat="1">
      <c r="A145" s="60"/>
      <c r="B145" s="63"/>
      <c r="C145" s="58"/>
      <c r="D145" s="58"/>
      <c r="E145" s="58"/>
      <c r="F145" s="59"/>
      <c r="G145" s="59"/>
    </row>
    <row r="146" spans="1:7" s="57" customFormat="1">
      <c r="A146" s="60"/>
      <c r="B146" s="63"/>
      <c r="C146" s="58"/>
      <c r="D146" s="58"/>
      <c r="E146" s="58"/>
      <c r="F146" s="59"/>
      <c r="G146" s="59"/>
    </row>
    <row r="147" spans="1:7" s="57" customFormat="1">
      <c r="A147" s="60"/>
      <c r="B147" s="63"/>
      <c r="C147" s="58"/>
      <c r="D147" s="58"/>
      <c r="E147" s="58"/>
      <c r="F147" s="59"/>
      <c r="G147" s="59"/>
    </row>
    <row r="148" spans="1:7" s="57" customFormat="1">
      <c r="A148" s="60"/>
      <c r="B148" s="63"/>
      <c r="C148" s="58"/>
      <c r="D148" s="58"/>
      <c r="E148" s="58"/>
      <c r="F148" s="59"/>
      <c r="G148" s="59"/>
    </row>
    <row r="149" spans="1:7" s="57" customFormat="1">
      <c r="A149" s="60"/>
      <c r="B149" s="63"/>
      <c r="C149" s="58"/>
      <c r="D149" s="58"/>
      <c r="E149" s="58"/>
      <c r="F149" s="59"/>
      <c r="G149" s="59"/>
    </row>
    <row r="150" spans="1:7" s="57" customFormat="1">
      <c r="A150" s="60"/>
      <c r="B150" s="63"/>
      <c r="C150" s="58"/>
      <c r="D150" s="58"/>
      <c r="E150" s="58"/>
      <c r="F150" s="59"/>
      <c r="G150" s="59"/>
    </row>
    <row r="151" spans="1:7" s="57" customFormat="1">
      <c r="A151" s="60"/>
      <c r="B151" s="63"/>
      <c r="C151" s="58"/>
      <c r="D151" s="58"/>
      <c r="E151" s="58"/>
      <c r="F151" s="59"/>
      <c r="G151" s="59"/>
    </row>
    <row r="152" spans="1:7" s="57" customFormat="1">
      <c r="A152" s="60"/>
      <c r="B152" s="63"/>
      <c r="C152" s="58"/>
      <c r="D152" s="58"/>
      <c r="E152" s="58"/>
      <c r="F152" s="59"/>
      <c r="G152" s="59"/>
    </row>
    <row r="153" spans="1:7" s="57" customFormat="1">
      <c r="A153" s="60"/>
      <c r="B153" s="63"/>
      <c r="C153" s="58"/>
      <c r="D153" s="58"/>
      <c r="E153" s="58"/>
      <c r="F153" s="59"/>
      <c r="G153" s="59"/>
    </row>
    <row r="154" spans="1:7" s="57" customFormat="1">
      <c r="A154" s="60"/>
      <c r="B154" s="63"/>
      <c r="C154" s="58"/>
      <c r="D154" s="58"/>
      <c r="E154" s="58"/>
      <c r="F154" s="59"/>
      <c r="G154" s="59"/>
    </row>
    <row r="155" spans="1:7" s="57" customFormat="1">
      <c r="A155" s="60"/>
      <c r="B155" s="63"/>
      <c r="C155" s="58"/>
      <c r="D155" s="58"/>
      <c r="E155" s="58"/>
      <c r="F155" s="59"/>
      <c r="G155" s="59"/>
    </row>
    <row r="156" spans="1:7" s="57" customFormat="1">
      <c r="A156" s="60"/>
      <c r="B156" s="63"/>
      <c r="C156" s="58"/>
      <c r="D156" s="58"/>
      <c r="E156" s="58"/>
      <c r="F156" s="59"/>
      <c r="G156" s="59"/>
    </row>
    <row r="157" spans="1:7" s="57" customFormat="1">
      <c r="A157" s="60"/>
      <c r="B157" s="63"/>
      <c r="C157" s="58"/>
      <c r="D157" s="58"/>
      <c r="E157" s="58"/>
      <c r="F157" s="59"/>
      <c r="G157" s="59"/>
    </row>
    <row r="158" spans="1:7" s="57" customFormat="1">
      <c r="A158" s="60"/>
      <c r="B158" s="63"/>
      <c r="C158" s="58"/>
      <c r="D158" s="58"/>
      <c r="E158" s="58"/>
      <c r="F158" s="59"/>
      <c r="G158" s="59"/>
    </row>
    <row r="159" spans="1:7" s="57" customFormat="1">
      <c r="A159" s="60"/>
      <c r="B159" s="63"/>
      <c r="C159" s="58"/>
      <c r="D159" s="58"/>
      <c r="E159" s="58"/>
      <c r="F159" s="59"/>
      <c r="G159" s="59"/>
    </row>
    <row r="160" spans="1:7" s="57" customFormat="1">
      <c r="A160" s="60"/>
      <c r="B160" s="63"/>
      <c r="C160" s="58"/>
      <c r="D160" s="58"/>
      <c r="E160" s="58"/>
      <c r="F160" s="59"/>
      <c r="G160" s="59"/>
    </row>
    <row r="161" spans="1:7" s="57" customFormat="1">
      <c r="A161" s="60"/>
      <c r="B161" s="63"/>
      <c r="C161" s="58"/>
      <c r="D161" s="58"/>
      <c r="E161" s="58"/>
      <c r="F161" s="59"/>
      <c r="G161" s="59"/>
    </row>
    <row r="162" spans="1:7" s="57" customFormat="1">
      <c r="A162" s="60"/>
      <c r="B162" s="63"/>
      <c r="C162" s="58"/>
      <c r="D162" s="58"/>
      <c r="E162" s="58"/>
      <c r="F162" s="59"/>
      <c r="G162" s="59"/>
    </row>
    <row r="163" spans="1:7" s="57" customFormat="1">
      <c r="A163" s="60"/>
      <c r="B163" s="63"/>
      <c r="C163" s="58"/>
      <c r="D163" s="58"/>
      <c r="E163" s="58"/>
      <c r="F163" s="59"/>
      <c r="G163" s="59"/>
    </row>
    <row r="164" spans="1:7" s="57" customFormat="1">
      <c r="A164" s="60"/>
      <c r="B164" s="63"/>
      <c r="C164" s="58"/>
      <c r="D164" s="58"/>
      <c r="E164" s="58"/>
      <c r="F164" s="59"/>
      <c r="G164" s="59"/>
    </row>
    <row r="165" spans="1:7" s="57" customFormat="1">
      <c r="A165" s="60"/>
      <c r="B165" s="63"/>
      <c r="C165" s="58"/>
      <c r="D165" s="58"/>
      <c r="E165" s="58"/>
      <c r="F165" s="59"/>
      <c r="G165" s="59"/>
    </row>
    <row r="166" spans="1:7" s="57" customFormat="1">
      <c r="A166" s="60"/>
      <c r="B166" s="63"/>
      <c r="C166" s="58"/>
      <c r="D166" s="58"/>
      <c r="E166" s="58"/>
      <c r="F166" s="59"/>
      <c r="G166" s="59"/>
    </row>
    <row r="167" spans="1:7" s="57" customFormat="1">
      <c r="A167" s="60"/>
      <c r="B167" s="63"/>
      <c r="C167" s="58"/>
      <c r="D167" s="58"/>
      <c r="E167" s="58"/>
      <c r="F167" s="59"/>
      <c r="G167" s="59"/>
    </row>
    <row r="168" spans="1:7" s="57" customFormat="1">
      <c r="A168" s="60"/>
      <c r="B168" s="63"/>
      <c r="C168" s="58"/>
      <c r="D168" s="58"/>
      <c r="E168" s="58"/>
      <c r="F168" s="59"/>
      <c r="G168" s="59"/>
    </row>
    <row r="169" spans="1:7" s="57" customFormat="1">
      <c r="A169" s="60"/>
      <c r="B169" s="63"/>
      <c r="C169" s="58"/>
      <c r="D169" s="58"/>
      <c r="E169" s="58"/>
      <c r="F169" s="59"/>
      <c r="G169" s="59"/>
    </row>
    <row r="170" spans="1:7" s="57" customFormat="1">
      <c r="A170" s="60"/>
      <c r="B170" s="63"/>
      <c r="C170" s="58"/>
      <c r="D170" s="58"/>
      <c r="E170" s="58"/>
      <c r="F170" s="59"/>
      <c r="G170" s="59"/>
    </row>
    <row r="171" spans="1:7" s="57" customFormat="1">
      <c r="A171" s="60"/>
      <c r="B171" s="63"/>
      <c r="C171" s="58"/>
      <c r="D171" s="58"/>
      <c r="E171" s="58"/>
      <c r="F171" s="59"/>
      <c r="G171" s="59"/>
    </row>
    <row r="172" spans="1:7" s="57" customFormat="1">
      <c r="A172" s="60"/>
      <c r="B172" s="63"/>
      <c r="C172" s="58"/>
      <c r="D172" s="58"/>
      <c r="E172" s="58"/>
      <c r="F172" s="59"/>
      <c r="G172" s="59"/>
    </row>
    <row r="173" spans="1:7" s="57" customFormat="1">
      <c r="A173" s="60"/>
      <c r="B173" s="63"/>
      <c r="C173" s="58"/>
      <c r="D173" s="58"/>
      <c r="E173" s="58"/>
      <c r="F173" s="59"/>
      <c r="G173" s="59"/>
    </row>
    <row r="174" spans="1:7" s="57" customFormat="1">
      <c r="A174" s="60"/>
      <c r="B174" s="63"/>
      <c r="C174" s="58"/>
      <c r="D174" s="58"/>
      <c r="E174" s="58"/>
      <c r="F174" s="59"/>
      <c r="G174" s="59"/>
    </row>
    <row r="175" spans="1:7" s="57" customFormat="1">
      <c r="A175" s="60"/>
      <c r="B175" s="63"/>
      <c r="C175" s="58"/>
      <c r="D175" s="58"/>
      <c r="E175" s="58"/>
      <c r="F175" s="59"/>
      <c r="G175" s="59"/>
    </row>
    <row r="176" spans="1:7" s="57" customFormat="1">
      <c r="A176" s="60"/>
      <c r="B176" s="63"/>
      <c r="C176" s="58"/>
      <c r="D176" s="58"/>
      <c r="E176" s="58"/>
      <c r="F176" s="59"/>
      <c r="G176" s="59"/>
    </row>
    <row r="177" spans="1:7" s="57" customFormat="1">
      <c r="A177" s="60"/>
      <c r="B177" s="63"/>
      <c r="C177" s="58"/>
      <c r="D177" s="58"/>
      <c r="E177" s="58"/>
      <c r="F177" s="59"/>
      <c r="G177" s="59"/>
    </row>
    <row r="178" spans="1:7" s="57" customFormat="1">
      <c r="A178" s="60"/>
      <c r="B178" s="63"/>
      <c r="C178" s="58"/>
      <c r="D178" s="58"/>
      <c r="E178" s="58"/>
      <c r="F178" s="59"/>
      <c r="G178" s="59"/>
    </row>
    <row r="179" spans="1:7" s="57" customFormat="1">
      <c r="A179" s="60"/>
      <c r="B179" s="63"/>
      <c r="C179" s="58"/>
      <c r="D179" s="58"/>
      <c r="E179" s="58"/>
      <c r="F179" s="59"/>
      <c r="G179" s="59"/>
    </row>
    <row r="180" spans="1:7" s="57" customFormat="1">
      <c r="A180" s="60"/>
      <c r="B180" s="63"/>
      <c r="C180" s="58"/>
      <c r="D180" s="58"/>
      <c r="E180" s="58"/>
      <c r="F180" s="59"/>
      <c r="G180" s="59"/>
    </row>
    <row r="181" spans="1:7" s="57" customFormat="1">
      <c r="A181" s="60"/>
      <c r="B181" s="63"/>
      <c r="C181" s="58"/>
      <c r="D181" s="58"/>
      <c r="E181" s="58"/>
      <c r="F181" s="59"/>
      <c r="G181" s="59"/>
    </row>
    <row r="182" spans="1:7" s="57" customFormat="1">
      <c r="A182" s="60"/>
      <c r="B182" s="63"/>
      <c r="C182" s="58"/>
      <c r="D182" s="58"/>
      <c r="E182" s="58"/>
      <c r="F182" s="59"/>
      <c r="G182" s="59"/>
    </row>
    <row r="183" spans="1:7" s="57" customFormat="1">
      <c r="A183" s="60"/>
      <c r="B183" s="63"/>
      <c r="C183" s="58"/>
      <c r="D183" s="58"/>
      <c r="E183" s="58"/>
      <c r="F183" s="59"/>
      <c r="G183" s="59"/>
    </row>
    <row r="184" spans="1:7" s="57" customFormat="1">
      <c r="A184" s="60"/>
      <c r="B184" s="63"/>
      <c r="C184" s="58"/>
      <c r="D184" s="58"/>
      <c r="E184" s="58"/>
      <c r="F184" s="59"/>
      <c r="G184" s="59"/>
    </row>
    <row r="185" spans="1:7" s="57" customFormat="1">
      <c r="A185" s="60"/>
      <c r="B185" s="63"/>
      <c r="C185" s="58"/>
      <c r="D185" s="58"/>
      <c r="E185" s="58"/>
      <c r="F185" s="59"/>
      <c r="G185" s="59"/>
    </row>
    <row r="186" spans="1:7" s="57" customFormat="1">
      <c r="A186" s="60"/>
      <c r="B186" s="63"/>
      <c r="C186" s="58"/>
      <c r="D186" s="58"/>
      <c r="E186" s="58"/>
      <c r="F186" s="59"/>
      <c r="G186" s="59"/>
    </row>
    <row r="187" spans="1:7" s="57" customFormat="1">
      <c r="A187" s="60"/>
      <c r="B187" s="63"/>
      <c r="C187" s="58"/>
      <c r="D187" s="58"/>
      <c r="E187" s="58"/>
      <c r="F187" s="59"/>
      <c r="G187" s="59"/>
    </row>
    <row r="188" spans="1:7" s="57" customFormat="1">
      <c r="A188" s="60"/>
      <c r="B188" s="63"/>
      <c r="C188" s="58"/>
      <c r="D188" s="58"/>
      <c r="E188" s="58"/>
      <c r="F188" s="59"/>
      <c r="G188" s="59"/>
    </row>
    <row r="189" spans="1:7" s="57" customFormat="1">
      <c r="A189" s="60"/>
      <c r="B189" s="63"/>
      <c r="C189" s="58"/>
      <c r="D189" s="58"/>
      <c r="E189" s="58"/>
      <c r="F189" s="59"/>
      <c r="G189" s="59"/>
    </row>
    <row r="190" spans="1:7" s="57" customFormat="1">
      <c r="A190" s="60"/>
      <c r="B190" s="63"/>
      <c r="C190" s="58"/>
      <c r="D190" s="58"/>
      <c r="E190" s="58"/>
      <c r="F190" s="59"/>
      <c r="G190" s="59"/>
    </row>
    <row r="191" spans="1:7" s="57" customFormat="1">
      <c r="A191" s="60"/>
      <c r="B191" s="63"/>
      <c r="C191" s="58"/>
      <c r="D191" s="58"/>
      <c r="E191" s="58"/>
      <c r="F191" s="59"/>
      <c r="G191" s="59"/>
    </row>
    <row r="192" spans="1:7" s="57" customFormat="1">
      <c r="A192" s="60"/>
      <c r="B192" s="63"/>
      <c r="C192" s="58"/>
      <c r="D192" s="58"/>
      <c r="E192" s="58"/>
      <c r="F192" s="59"/>
      <c r="G192" s="59"/>
    </row>
    <row r="193" spans="1:7" s="57" customFormat="1">
      <c r="A193" s="60"/>
      <c r="B193" s="63"/>
      <c r="C193" s="58"/>
      <c r="D193" s="58"/>
      <c r="E193" s="58"/>
      <c r="F193" s="59"/>
      <c r="G193" s="59"/>
    </row>
    <row r="194" spans="1:7" s="57" customFormat="1">
      <c r="A194" s="60"/>
      <c r="B194" s="63"/>
      <c r="C194" s="58"/>
      <c r="D194" s="58"/>
      <c r="E194" s="58"/>
      <c r="F194" s="59"/>
      <c r="G194" s="59"/>
    </row>
    <row r="195" spans="1:7" s="57" customFormat="1">
      <c r="A195" s="60"/>
      <c r="B195" s="63"/>
      <c r="C195" s="58"/>
      <c r="D195" s="58"/>
      <c r="E195" s="58"/>
      <c r="F195" s="59"/>
      <c r="G195" s="59"/>
    </row>
    <row r="196" spans="1:7" s="57" customFormat="1">
      <c r="A196" s="60"/>
      <c r="B196" s="63"/>
      <c r="C196" s="58"/>
      <c r="D196" s="58"/>
      <c r="E196" s="58"/>
      <c r="F196" s="59"/>
      <c r="G196" s="59"/>
    </row>
    <row r="197" spans="1:7" s="57" customFormat="1">
      <c r="A197" s="60"/>
      <c r="B197" s="63"/>
      <c r="C197" s="58"/>
      <c r="D197" s="58"/>
      <c r="E197" s="58"/>
      <c r="F197" s="59"/>
      <c r="G197" s="59"/>
    </row>
    <row r="198" spans="1:7" s="57" customFormat="1">
      <c r="A198" s="60"/>
      <c r="B198" s="63"/>
      <c r="C198" s="58"/>
      <c r="D198" s="58"/>
      <c r="E198" s="58"/>
      <c r="F198" s="59"/>
      <c r="G198" s="59"/>
    </row>
    <row r="199" spans="1:7" s="57" customFormat="1">
      <c r="A199" s="60"/>
      <c r="B199" s="63"/>
      <c r="C199" s="58"/>
      <c r="D199" s="58"/>
      <c r="E199" s="58"/>
      <c r="F199" s="59"/>
      <c r="G199" s="59"/>
    </row>
    <row r="200" spans="1:7" s="57" customFormat="1">
      <c r="A200" s="60"/>
      <c r="B200" s="63"/>
      <c r="C200" s="58"/>
      <c r="D200" s="58"/>
      <c r="E200" s="58"/>
      <c r="F200" s="59"/>
      <c r="G200" s="59"/>
    </row>
  </sheetData>
  <mergeCells count="1">
    <mergeCell ref="A1:F1"/>
  </mergeCells>
  <phoneticPr fontId="52" type="noConversion"/>
  <pageMargins left="0.7" right="0.7" top="0.75" bottom="0.75" header="0.3" footer="0.3"/>
  <pageSetup paperSize="9" scale="75" orientation="landscape" r:id="rId1"/>
  <rowBreaks count="1" manualBreakCount="1">
    <brk id="154" max="4" man="1"/>
  </rowBreaks>
</worksheet>
</file>

<file path=xl/worksheets/sheet3.xml><?xml version="1.0" encoding="utf-8"?>
<worksheet xmlns="http://schemas.openxmlformats.org/spreadsheetml/2006/main" xmlns:r="http://schemas.openxmlformats.org/officeDocument/2006/relationships">
  <sheetPr codeName="Feuil2"/>
  <dimension ref="A1:X79"/>
  <sheetViews>
    <sheetView topLeftCell="A16" zoomScale="85" zoomScaleNormal="85" workbookViewId="0">
      <selection activeCell="A29" sqref="A29"/>
    </sheetView>
  </sheetViews>
  <sheetFormatPr baseColWidth="10" defaultRowHeight="15" outlineLevelRow="1"/>
  <cols>
    <col min="1" max="1" width="36.5703125" style="6" customWidth="1"/>
    <col min="2" max="16384" width="11.42578125" style="6"/>
  </cols>
  <sheetData>
    <row r="1" spans="1:24" s="2" customFormat="1">
      <c r="A1" s="1"/>
      <c r="B1" s="1" t="s">
        <v>55</v>
      </c>
      <c r="C1" s="1" t="s">
        <v>52</v>
      </c>
      <c r="D1" s="1" t="s">
        <v>52</v>
      </c>
      <c r="E1" s="1" t="s">
        <v>53</v>
      </c>
      <c r="F1" s="1" t="s">
        <v>54</v>
      </c>
      <c r="G1" s="1" t="s">
        <v>55</v>
      </c>
      <c r="H1" s="1" t="s">
        <v>52</v>
      </c>
      <c r="I1" s="1" t="s">
        <v>52</v>
      </c>
      <c r="J1" s="1" t="s">
        <v>53</v>
      </c>
      <c r="K1" s="1" t="s">
        <v>54</v>
      </c>
      <c r="L1" s="1" t="s">
        <v>55</v>
      </c>
      <c r="M1" s="1" t="s">
        <v>52</v>
      </c>
      <c r="N1" s="1" t="s">
        <v>52</v>
      </c>
      <c r="O1" s="1" t="s">
        <v>53</v>
      </c>
      <c r="P1" s="1" t="s">
        <v>54</v>
      </c>
      <c r="Q1" s="1" t="s">
        <v>55</v>
      </c>
      <c r="R1" s="1" t="s">
        <v>52</v>
      </c>
      <c r="S1" s="1" t="s">
        <v>52</v>
      </c>
      <c r="T1" s="1" t="s">
        <v>53</v>
      </c>
      <c r="U1" s="1" t="s">
        <v>54</v>
      </c>
      <c r="V1" s="1" t="s">
        <v>55</v>
      </c>
      <c r="W1" s="1" t="s">
        <v>52</v>
      </c>
    </row>
    <row r="2" spans="1:24" s="5" customFormat="1">
      <c r="A2" s="3" t="s">
        <v>56</v>
      </c>
      <c r="B2" s="4">
        <v>42863</v>
      </c>
      <c r="C2" s="4">
        <v>42864</v>
      </c>
      <c r="D2" s="4">
        <v>42865</v>
      </c>
      <c r="E2" s="4">
        <v>42866</v>
      </c>
      <c r="F2" s="4">
        <v>42867</v>
      </c>
      <c r="G2" s="4">
        <v>42870</v>
      </c>
      <c r="H2" s="4">
        <v>42871</v>
      </c>
      <c r="I2" s="4">
        <v>42872</v>
      </c>
      <c r="J2" s="4">
        <v>42873</v>
      </c>
      <c r="K2" s="4">
        <v>42874</v>
      </c>
      <c r="L2" s="4">
        <v>42877</v>
      </c>
      <c r="M2" s="4">
        <v>42878</v>
      </c>
      <c r="N2" s="4">
        <v>42879</v>
      </c>
      <c r="O2" s="4">
        <v>42880</v>
      </c>
      <c r="P2" s="4">
        <v>42881</v>
      </c>
      <c r="Q2" s="4">
        <v>42884</v>
      </c>
      <c r="R2" s="4">
        <v>42885</v>
      </c>
      <c r="S2" s="4">
        <v>42886</v>
      </c>
      <c r="T2" s="4">
        <v>42887</v>
      </c>
      <c r="U2" s="4">
        <v>42888</v>
      </c>
      <c r="V2" s="4">
        <v>42891</v>
      </c>
      <c r="W2" s="4">
        <v>42892</v>
      </c>
    </row>
    <row r="3" spans="1:24">
      <c r="A3" s="6" t="s">
        <v>57</v>
      </c>
      <c r="B3" s="7">
        <f ca="1">(COUNTA('Suivi dossiers DPJJ'!$H$4:$H$1003))</f>
        <v>0</v>
      </c>
      <c r="C3" s="7">
        <f ca="1">(COUNTA('Suivi dossiers DPJJ'!$L$4:$L$1003))</f>
        <v>0</v>
      </c>
      <c r="D3" s="7">
        <f ca="1">(COUNTA('Suivi dossiers DPJJ'!$P$4:$P$1003))</f>
        <v>0</v>
      </c>
      <c r="E3" s="7">
        <f ca="1">(COUNTA('Suivi dossiers DPJJ'!$T$4:$T$1003))</f>
        <v>19</v>
      </c>
      <c r="F3" s="7">
        <f ca="1">(COUNTA('Suivi dossiers DPJJ'!$X$4:$X$1003))</f>
        <v>26</v>
      </c>
      <c r="G3" s="7">
        <f ca="1">(COUNTA('Suivi dossiers DPJJ'!$AB$4:$AB$1003))</f>
        <v>0</v>
      </c>
      <c r="H3" s="7">
        <f ca="1">(COUNTA('Suivi dossiers DPJJ'!$AF$4:$AF$1003))</f>
        <v>0</v>
      </c>
      <c r="I3" s="7">
        <f ca="1">(COUNTA('Suivi dossiers DPJJ'!$AJ$4:$AJ$1003))</f>
        <v>0</v>
      </c>
      <c r="J3" s="7">
        <f ca="1">(COUNTA('Suivi dossiers DPJJ'!$AN$4:$AN$1003))</f>
        <v>0</v>
      </c>
      <c r="K3" s="7">
        <f ca="1">(COUNTA('Suivi dossiers DPJJ'!$AR$4:$AR$1003))</f>
        <v>0</v>
      </c>
      <c r="L3" s="7">
        <f ca="1">(COUNTA('Suivi dossiers DPJJ'!$AV$4:$AV$1003))</f>
        <v>0</v>
      </c>
      <c r="M3" s="7">
        <f ca="1">(COUNTA('Suivi dossiers DPJJ'!$AZ$4:$AZ$1003))</f>
        <v>0</v>
      </c>
      <c r="N3" s="7">
        <f ca="1">(COUNTA('Suivi dossiers DPJJ'!$BD$4:$BD$1003))</f>
        <v>0</v>
      </c>
      <c r="O3" s="7">
        <f ca="1">(COUNTA('Suivi dossiers DPJJ'!$BH$4:$BH$1003))</f>
        <v>0</v>
      </c>
      <c r="P3" s="7">
        <f ca="1">(COUNTA('Suivi dossiers DPJJ'!$BL$4:$BL$1003))</f>
        <v>0</v>
      </c>
      <c r="Q3" s="7">
        <f ca="1">(COUNTA('Suivi dossiers DPJJ'!$BP$4:$BP$1003))</f>
        <v>0</v>
      </c>
      <c r="R3" s="7">
        <f ca="1">(COUNTA('Suivi dossiers DPJJ'!$BT$4:$BT$1003))</f>
        <v>0</v>
      </c>
      <c r="S3" s="7">
        <f ca="1">(COUNTA('Suivi dossiers DPJJ'!$BX$4:$BX$1003))</f>
        <v>0</v>
      </c>
      <c r="T3" s="7">
        <f ca="1">(COUNTA('Suivi dossiers DPJJ'!$CB$4:$CB$1003))</f>
        <v>0</v>
      </c>
      <c r="U3" s="7">
        <f ca="1">(COUNTA('Suivi dossiers DPJJ'!$CF$4:$CF$1003))</f>
        <v>0</v>
      </c>
      <c r="V3" s="7">
        <f ca="1">(COUNTA('Suivi dossiers DPJJ'!$CI$4:$CI$1003))</f>
        <v>0</v>
      </c>
      <c r="W3" s="7">
        <f ca="1">(COUNTA('Suivi dossiers DPJJ'!$CN$4:$CN$1003))</f>
        <v>0</v>
      </c>
      <c r="X3" s="8"/>
    </row>
    <row r="4" spans="1:24" s="5" customFormat="1"/>
    <row r="5" spans="1:24" s="5" customFormat="1"/>
    <row r="6" spans="1:24" s="5" customFormat="1"/>
    <row r="7" spans="1:24" s="5" customFormat="1"/>
    <row r="8" spans="1:24" s="5" customFormat="1"/>
    <row r="9" spans="1:24" s="5" customFormat="1"/>
    <row r="10" spans="1:24" s="5" customFormat="1"/>
    <row r="11" spans="1:24" s="5" customFormat="1"/>
    <row r="12" spans="1:24" s="5" customFormat="1"/>
    <row r="13" spans="1:24" s="5" customFormat="1"/>
    <row r="14" spans="1:24" s="5" customFormat="1"/>
    <row r="15" spans="1:24" s="5" customFormat="1"/>
    <row r="16" spans="1:24" s="5" customFormat="1"/>
    <row r="17" spans="1:23" s="5" customFormat="1"/>
    <row r="18" spans="1:23" s="5" customFormat="1"/>
    <row r="19" spans="1:23" s="5" customFormat="1"/>
    <row r="20" spans="1:23" s="5" customFormat="1"/>
    <row r="22" spans="1:23">
      <c r="A22" s="3" t="s">
        <v>86</v>
      </c>
      <c r="B22" s="4">
        <f t="shared" ref="B22:P22" si="0">B$2</f>
        <v>42863</v>
      </c>
      <c r="C22" s="4">
        <f t="shared" si="0"/>
        <v>42864</v>
      </c>
      <c r="D22" s="4">
        <f t="shared" si="0"/>
        <v>42865</v>
      </c>
      <c r="E22" s="4">
        <f t="shared" si="0"/>
        <v>42866</v>
      </c>
      <c r="F22" s="4">
        <f t="shared" si="0"/>
        <v>42867</v>
      </c>
      <c r="G22" s="4">
        <f t="shared" si="0"/>
        <v>42870</v>
      </c>
      <c r="H22" s="4">
        <f t="shared" si="0"/>
        <v>42871</v>
      </c>
      <c r="I22" s="4">
        <f t="shared" si="0"/>
        <v>42872</v>
      </c>
      <c r="J22" s="4">
        <f t="shared" si="0"/>
        <v>42873</v>
      </c>
      <c r="K22" s="4">
        <f t="shared" si="0"/>
        <v>42874</v>
      </c>
      <c r="L22" s="4">
        <f t="shared" si="0"/>
        <v>42877</v>
      </c>
      <c r="M22" s="4">
        <f t="shared" si="0"/>
        <v>42878</v>
      </c>
      <c r="N22" s="4">
        <f t="shared" si="0"/>
        <v>42879</v>
      </c>
      <c r="O22" s="4">
        <f t="shared" si="0"/>
        <v>42880</v>
      </c>
      <c r="P22" s="4">
        <f t="shared" si="0"/>
        <v>42881</v>
      </c>
      <c r="Q22" s="4">
        <f>Q$2</f>
        <v>42884</v>
      </c>
      <c r="R22" s="4">
        <f t="shared" ref="R22:W22" si="1">R$2</f>
        <v>42885</v>
      </c>
      <c r="S22" s="4">
        <f t="shared" si="1"/>
        <v>42886</v>
      </c>
      <c r="T22" s="4">
        <f t="shared" si="1"/>
        <v>42887</v>
      </c>
      <c r="U22" s="4">
        <f t="shared" si="1"/>
        <v>42888</v>
      </c>
      <c r="V22" s="4">
        <f t="shared" si="1"/>
        <v>42891</v>
      </c>
      <c r="W22" s="4">
        <f t="shared" si="1"/>
        <v>42892</v>
      </c>
    </row>
    <row r="23" spans="1:23">
      <c r="A23" s="9" t="str">
        <f ca="1">Paramètres!$A$2</f>
        <v>Différence de saisie WP/HAR</v>
      </c>
      <c r="B23" s="6">
        <f>B53+B30+B32</f>
        <v>0</v>
      </c>
      <c r="C23" s="6">
        <f t="shared" ref="C23:W23" si="2">C53+C30+C32</f>
        <v>0</v>
      </c>
      <c r="D23" s="6">
        <f t="shared" si="2"/>
        <v>0</v>
      </c>
      <c r="E23" s="6">
        <f t="shared" si="2"/>
        <v>3</v>
      </c>
      <c r="F23" s="6">
        <f t="shared" si="2"/>
        <v>5</v>
      </c>
      <c r="G23" s="6">
        <f t="shared" si="2"/>
        <v>0</v>
      </c>
      <c r="H23" s="6">
        <f t="shared" si="2"/>
        <v>0</v>
      </c>
      <c r="I23" s="6">
        <f t="shared" si="2"/>
        <v>0</v>
      </c>
      <c r="J23" s="6">
        <f t="shared" si="2"/>
        <v>0</v>
      </c>
      <c r="K23" s="6">
        <f t="shared" si="2"/>
        <v>0</v>
      </c>
      <c r="L23" s="6">
        <f t="shared" si="2"/>
        <v>0</v>
      </c>
      <c r="M23" s="6">
        <f t="shared" si="2"/>
        <v>0</v>
      </c>
      <c r="N23" s="6">
        <f t="shared" si="2"/>
        <v>0</v>
      </c>
      <c r="O23" s="6">
        <f>O53+O30+O32</f>
        <v>0</v>
      </c>
      <c r="P23" s="6">
        <f>P53+P30+P32</f>
        <v>0</v>
      </c>
      <c r="Q23" s="6">
        <f t="shared" si="2"/>
        <v>0</v>
      </c>
      <c r="R23" s="6">
        <f t="shared" si="2"/>
        <v>0</v>
      </c>
      <c r="S23" s="6">
        <f t="shared" si="2"/>
        <v>0</v>
      </c>
      <c r="T23" s="6">
        <f t="shared" si="2"/>
        <v>0</v>
      </c>
      <c r="U23" s="6">
        <f t="shared" si="2"/>
        <v>0</v>
      </c>
      <c r="V23" s="6">
        <f t="shared" si="2"/>
        <v>0</v>
      </c>
      <c r="W23" s="6">
        <f t="shared" si="2"/>
        <v>0</v>
      </c>
    </row>
    <row r="24" spans="1:23">
      <c r="A24" s="9" t="str">
        <f ca="1">Paramètres!$A$9</f>
        <v>Saisie uniquement dans HaRmonie</v>
      </c>
      <c r="B24" s="6">
        <f>B60</f>
        <v>0</v>
      </c>
      <c r="C24" s="6">
        <f t="shared" ref="C24:V24" si="3">C60</f>
        <v>0</v>
      </c>
      <c r="D24" s="6">
        <f t="shared" si="3"/>
        <v>0</v>
      </c>
      <c r="E24" s="6">
        <f t="shared" si="3"/>
        <v>0</v>
      </c>
      <c r="F24" s="6">
        <f t="shared" si="3"/>
        <v>1</v>
      </c>
      <c r="G24" s="6">
        <f t="shared" si="3"/>
        <v>0</v>
      </c>
      <c r="H24" s="6">
        <f t="shared" si="3"/>
        <v>0</v>
      </c>
      <c r="I24" s="6">
        <f t="shared" si="3"/>
        <v>0</v>
      </c>
      <c r="J24" s="6">
        <f t="shared" si="3"/>
        <v>0</v>
      </c>
      <c r="K24" s="6">
        <f t="shared" si="3"/>
        <v>0</v>
      </c>
      <c r="L24" s="6">
        <f t="shared" si="3"/>
        <v>0</v>
      </c>
      <c r="M24" s="6">
        <f t="shared" si="3"/>
        <v>0</v>
      </c>
      <c r="N24" s="6">
        <f t="shared" si="3"/>
        <v>0</v>
      </c>
      <c r="O24" s="6">
        <f t="shared" si="3"/>
        <v>0</v>
      </c>
      <c r="P24" s="6">
        <f>P60</f>
        <v>0</v>
      </c>
      <c r="Q24" s="6">
        <f t="shared" si="3"/>
        <v>0</v>
      </c>
      <c r="R24" s="6">
        <f t="shared" si="3"/>
        <v>0</v>
      </c>
      <c r="S24" s="6">
        <f t="shared" si="3"/>
        <v>0</v>
      </c>
      <c r="T24" s="6">
        <f t="shared" si="3"/>
        <v>0</v>
      </c>
      <c r="U24" s="6">
        <f t="shared" si="3"/>
        <v>0</v>
      </c>
      <c r="V24" s="6">
        <f t="shared" si="3"/>
        <v>0</v>
      </c>
      <c r="W24" s="6">
        <f>W60</f>
        <v>0</v>
      </c>
    </row>
    <row r="25" spans="1:23">
      <c r="A25" s="9" t="str">
        <f ca="1">Paramètres!$A$10</f>
        <v>Saisie uniquement dans Winpaie</v>
      </c>
      <c r="B25" s="6">
        <f>B61</f>
        <v>0</v>
      </c>
      <c r="C25" s="6">
        <f t="shared" ref="C25:W25" si="4">C61</f>
        <v>0</v>
      </c>
      <c r="D25" s="6">
        <f t="shared" si="4"/>
        <v>0</v>
      </c>
      <c r="E25" s="6">
        <f t="shared" si="4"/>
        <v>0</v>
      </c>
      <c r="F25" s="6">
        <f t="shared" si="4"/>
        <v>0</v>
      </c>
      <c r="G25" s="6">
        <f t="shared" si="4"/>
        <v>0</v>
      </c>
      <c r="H25" s="6">
        <f t="shared" si="4"/>
        <v>0</v>
      </c>
      <c r="I25" s="6">
        <f t="shared" si="4"/>
        <v>0</v>
      </c>
      <c r="J25" s="6">
        <f t="shared" si="4"/>
        <v>0</v>
      </c>
      <c r="K25" s="6">
        <f t="shared" si="4"/>
        <v>0</v>
      </c>
      <c r="L25" s="6">
        <f t="shared" si="4"/>
        <v>0</v>
      </c>
      <c r="M25" s="6">
        <f t="shared" si="4"/>
        <v>0</v>
      </c>
      <c r="N25" s="6">
        <f t="shared" si="4"/>
        <v>0</v>
      </c>
      <c r="O25" s="6">
        <f t="shared" si="4"/>
        <v>0</v>
      </c>
      <c r="P25" s="6">
        <f>P61</f>
        <v>0</v>
      </c>
      <c r="Q25" s="6">
        <f t="shared" si="4"/>
        <v>0</v>
      </c>
      <c r="R25" s="6">
        <f t="shared" si="4"/>
        <v>0</v>
      </c>
      <c r="S25" s="6">
        <f t="shared" si="4"/>
        <v>0</v>
      </c>
      <c r="T25" s="6">
        <f t="shared" si="4"/>
        <v>0</v>
      </c>
      <c r="U25" s="6">
        <f t="shared" si="4"/>
        <v>0</v>
      </c>
      <c r="V25" s="6">
        <f t="shared" si="4"/>
        <v>0</v>
      </c>
      <c r="W25" s="6">
        <f t="shared" si="4"/>
        <v>0</v>
      </c>
    </row>
    <row r="26" spans="1:23">
      <c r="A26" s="9" t="str">
        <f ca="1">Paramètres!$A$3</f>
        <v>Anomalie Harmonie</v>
      </c>
      <c r="B26" s="6">
        <f>B54+B30+B31</f>
        <v>0</v>
      </c>
      <c r="C26" s="6">
        <f t="shared" ref="C26:W26" si="5">C54+C30+C31</f>
        <v>0</v>
      </c>
      <c r="D26" s="6">
        <f t="shared" si="5"/>
        <v>0</v>
      </c>
      <c r="E26" s="6">
        <f t="shared" si="5"/>
        <v>0</v>
      </c>
      <c r="F26" s="6">
        <f t="shared" si="5"/>
        <v>0</v>
      </c>
      <c r="G26" s="6">
        <f t="shared" si="5"/>
        <v>0</v>
      </c>
      <c r="H26" s="6">
        <f t="shared" si="5"/>
        <v>0</v>
      </c>
      <c r="I26" s="6">
        <f t="shared" si="5"/>
        <v>0</v>
      </c>
      <c r="J26" s="6">
        <f t="shared" si="5"/>
        <v>0</v>
      </c>
      <c r="K26" s="6">
        <f t="shared" si="5"/>
        <v>0</v>
      </c>
      <c r="L26" s="6">
        <f t="shared" si="5"/>
        <v>0</v>
      </c>
      <c r="M26" s="6">
        <f t="shared" si="5"/>
        <v>0</v>
      </c>
      <c r="N26" s="6">
        <f t="shared" si="5"/>
        <v>0</v>
      </c>
      <c r="O26" s="6">
        <f t="shared" si="5"/>
        <v>0</v>
      </c>
      <c r="P26" s="6">
        <f>P54+P30+P31</f>
        <v>0</v>
      </c>
      <c r="Q26" s="6">
        <f t="shared" si="5"/>
        <v>0</v>
      </c>
      <c r="R26" s="6">
        <f t="shared" si="5"/>
        <v>0</v>
      </c>
      <c r="S26" s="6">
        <f t="shared" si="5"/>
        <v>0</v>
      </c>
      <c r="T26" s="6">
        <f t="shared" si="5"/>
        <v>0</v>
      </c>
      <c r="U26" s="6">
        <f t="shared" si="5"/>
        <v>0</v>
      </c>
      <c r="V26" s="6">
        <f t="shared" si="5"/>
        <v>0</v>
      </c>
      <c r="W26" s="6">
        <f t="shared" si="5"/>
        <v>0</v>
      </c>
    </row>
    <row r="27" spans="1:23">
      <c r="A27" s="9" t="str">
        <f ca="1">Paramètres!$A$5</f>
        <v>Ecart de gestion</v>
      </c>
      <c r="B27" s="6">
        <f>B56+B31</f>
        <v>0</v>
      </c>
      <c r="C27" s="6">
        <f t="shared" ref="C27:W27" si="6">C56+C31</f>
        <v>0</v>
      </c>
      <c r="D27" s="6">
        <f t="shared" si="6"/>
        <v>0</v>
      </c>
      <c r="E27" s="6">
        <f t="shared" si="6"/>
        <v>0</v>
      </c>
      <c r="F27" s="6">
        <f t="shared" si="6"/>
        <v>0</v>
      </c>
      <c r="G27" s="6">
        <f t="shared" si="6"/>
        <v>0</v>
      </c>
      <c r="H27" s="6">
        <f t="shared" si="6"/>
        <v>0</v>
      </c>
      <c r="I27" s="6">
        <f t="shared" si="6"/>
        <v>0</v>
      </c>
      <c r="J27" s="6">
        <f t="shared" si="6"/>
        <v>0</v>
      </c>
      <c r="K27" s="6">
        <f t="shared" si="6"/>
        <v>0</v>
      </c>
      <c r="L27" s="6">
        <f t="shared" si="6"/>
        <v>0</v>
      </c>
      <c r="M27" s="6">
        <f t="shared" si="6"/>
        <v>0</v>
      </c>
      <c r="N27" s="6">
        <f t="shared" si="6"/>
        <v>0</v>
      </c>
      <c r="O27" s="6">
        <f t="shared" si="6"/>
        <v>0</v>
      </c>
      <c r="P27" s="6">
        <f>P56+P31</f>
        <v>0</v>
      </c>
      <c r="Q27" s="6">
        <f t="shared" si="6"/>
        <v>0</v>
      </c>
      <c r="R27" s="6">
        <f t="shared" si="6"/>
        <v>0</v>
      </c>
      <c r="S27" s="6">
        <f t="shared" si="6"/>
        <v>0</v>
      </c>
      <c r="T27" s="6">
        <f t="shared" si="6"/>
        <v>0</v>
      </c>
      <c r="U27" s="6">
        <f t="shared" si="6"/>
        <v>0</v>
      </c>
      <c r="V27" s="6">
        <f t="shared" si="6"/>
        <v>0</v>
      </c>
      <c r="W27" s="6">
        <f t="shared" si="6"/>
        <v>0</v>
      </c>
    </row>
    <row r="28" spans="1:23">
      <c r="A28" s="9" t="str">
        <f ca="1">Paramètres!$A$8</f>
        <v>Fiabilisation</v>
      </c>
      <c r="B28" s="6">
        <f>B59+B32</f>
        <v>0</v>
      </c>
      <c r="C28" s="6">
        <f t="shared" ref="C28:W28" si="7">C59+C32</f>
        <v>0</v>
      </c>
      <c r="D28" s="6">
        <f t="shared" si="7"/>
        <v>0</v>
      </c>
      <c r="E28" s="6">
        <f t="shared" si="7"/>
        <v>11</v>
      </c>
      <c r="F28" s="6">
        <f t="shared" si="7"/>
        <v>15</v>
      </c>
      <c r="G28" s="6">
        <f t="shared" si="7"/>
        <v>0</v>
      </c>
      <c r="H28" s="6">
        <f t="shared" si="7"/>
        <v>0</v>
      </c>
      <c r="I28" s="6">
        <f t="shared" si="7"/>
        <v>0</v>
      </c>
      <c r="J28" s="6">
        <f t="shared" si="7"/>
        <v>0</v>
      </c>
      <c r="K28" s="6">
        <f t="shared" si="7"/>
        <v>0</v>
      </c>
      <c r="L28" s="6">
        <f t="shared" si="7"/>
        <v>0</v>
      </c>
      <c r="M28" s="6">
        <f t="shared" si="7"/>
        <v>0</v>
      </c>
      <c r="N28" s="6">
        <f t="shared" si="7"/>
        <v>0</v>
      </c>
      <c r="O28" s="6">
        <f t="shared" si="7"/>
        <v>0</v>
      </c>
      <c r="P28" s="6">
        <f>P59+P32</f>
        <v>0</v>
      </c>
      <c r="Q28" s="6">
        <f t="shared" si="7"/>
        <v>0</v>
      </c>
      <c r="R28" s="6">
        <f t="shared" si="7"/>
        <v>0</v>
      </c>
      <c r="S28" s="6">
        <f t="shared" si="7"/>
        <v>0</v>
      </c>
      <c r="T28" s="6">
        <f t="shared" si="7"/>
        <v>0</v>
      </c>
      <c r="U28" s="6">
        <f t="shared" si="7"/>
        <v>0</v>
      </c>
      <c r="V28" s="6">
        <f t="shared" si="7"/>
        <v>0</v>
      </c>
      <c r="W28" s="6">
        <f t="shared" si="7"/>
        <v>0</v>
      </c>
    </row>
    <row r="29" spans="1:23">
      <c r="A29" s="9" t="str">
        <f ca="1">Paramètres!$A$11</f>
        <v>En attente d'information sur la situation (ex: renouvellements)</v>
      </c>
      <c r="B29" s="6">
        <f>B62</f>
        <v>0</v>
      </c>
      <c r="C29" s="6">
        <f t="shared" ref="C29:W29" si="8">C62</f>
        <v>0</v>
      </c>
      <c r="D29" s="6">
        <f t="shared" si="8"/>
        <v>0</v>
      </c>
      <c r="E29" s="6">
        <f t="shared" si="8"/>
        <v>5</v>
      </c>
      <c r="F29" s="6">
        <f t="shared" si="8"/>
        <v>5</v>
      </c>
      <c r="G29" s="6">
        <f t="shared" si="8"/>
        <v>0</v>
      </c>
      <c r="H29" s="6">
        <f t="shared" si="8"/>
        <v>0</v>
      </c>
      <c r="I29" s="6">
        <f t="shared" si="8"/>
        <v>0</v>
      </c>
      <c r="J29" s="6">
        <f t="shared" si="8"/>
        <v>0</v>
      </c>
      <c r="K29" s="6">
        <f t="shared" si="8"/>
        <v>0</v>
      </c>
      <c r="L29" s="6">
        <f t="shared" si="8"/>
        <v>0</v>
      </c>
      <c r="M29" s="6">
        <f t="shared" si="8"/>
        <v>0</v>
      </c>
      <c r="N29" s="6">
        <f t="shared" si="8"/>
        <v>0</v>
      </c>
      <c r="O29" s="6">
        <f t="shared" si="8"/>
        <v>0</v>
      </c>
      <c r="P29" s="6">
        <f>P62</f>
        <v>0</v>
      </c>
      <c r="Q29" s="6">
        <f t="shared" si="8"/>
        <v>0</v>
      </c>
      <c r="R29" s="6">
        <f t="shared" si="8"/>
        <v>0</v>
      </c>
      <c r="S29" s="6">
        <f t="shared" si="8"/>
        <v>0</v>
      </c>
      <c r="T29" s="6">
        <f t="shared" si="8"/>
        <v>0</v>
      </c>
      <c r="U29" s="6">
        <f t="shared" si="8"/>
        <v>0</v>
      </c>
      <c r="V29" s="6">
        <f t="shared" si="8"/>
        <v>0</v>
      </c>
      <c r="W29" s="6">
        <f t="shared" si="8"/>
        <v>0</v>
      </c>
    </row>
    <row r="30" spans="1:23" outlineLevel="1">
      <c r="A30" s="9" t="str">
        <f ca="1">Paramètres!$A$4</f>
        <v>Anomalie Harmonie &amp; différence de saisie</v>
      </c>
      <c r="B30" s="6">
        <f>B55</f>
        <v>0</v>
      </c>
      <c r="C30" s="6">
        <f t="shared" ref="C30:W30" si="9">C55</f>
        <v>0</v>
      </c>
      <c r="D30" s="6">
        <f t="shared" si="9"/>
        <v>0</v>
      </c>
      <c r="E30" s="6">
        <f t="shared" si="9"/>
        <v>0</v>
      </c>
      <c r="F30" s="6">
        <f t="shared" si="9"/>
        <v>0</v>
      </c>
      <c r="G30" s="6">
        <f t="shared" si="9"/>
        <v>0</v>
      </c>
      <c r="H30" s="6">
        <f t="shared" si="9"/>
        <v>0</v>
      </c>
      <c r="I30" s="6">
        <f t="shared" si="9"/>
        <v>0</v>
      </c>
      <c r="J30" s="6">
        <f t="shared" si="9"/>
        <v>0</v>
      </c>
      <c r="K30" s="6">
        <f t="shared" si="9"/>
        <v>0</v>
      </c>
      <c r="L30" s="6">
        <f t="shared" si="9"/>
        <v>0</v>
      </c>
      <c r="M30" s="6">
        <f t="shared" si="9"/>
        <v>0</v>
      </c>
      <c r="N30" s="6">
        <f t="shared" si="9"/>
        <v>0</v>
      </c>
      <c r="O30" s="6">
        <f t="shared" si="9"/>
        <v>0</v>
      </c>
      <c r="P30" s="6">
        <f>P55</f>
        <v>0</v>
      </c>
      <c r="Q30" s="6">
        <f t="shared" si="9"/>
        <v>0</v>
      </c>
      <c r="R30" s="6">
        <f t="shared" si="9"/>
        <v>0</v>
      </c>
      <c r="S30" s="6">
        <f t="shared" si="9"/>
        <v>0</v>
      </c>
      <c r="T30" s="6">
        <f t="shared" si="9"/>
        <v>0</v>
      </c>
      <c r="U30" s="6">
        <f t="shared" si="9"/>
        <v>0</v>
      </c>
      <c r="V30" s="6">
        <f t="shared" si="9"/>
        <v>0</v>
      </c>
      <c r="W30" s="6">
        <f t="shared" si="9"/>
        <v>0</v>
      </c>
    </row>
    <row r="31" spans="1:23" outlineLevel="1">
      <c r="A31" s="9" t="str">
        <f ca="1">Paramètres!$A$6</f>
        <v>Anomalie Harmonie &amp; écart de gestion</v>
      </c>
      <c r="B31" s="6">
        <f>B57</f>
        <v>0</v>
      </c>
      <c r="C31" s="6">
        <f t="shared" ref="C31:W31" si="10">C57</f>
        <v>0</v>
      </c>
      <c r="D31" s="6">
        <f t="shared" si="10"/>
        <v>0</v>
      </c>
      <c r="E31" s="6">
        <f t="shared" si="10"/>
        <v>0</v>
      </c>
      <c r="F31" s="6">
        <f t="shared" si="10"/>
        <v>0</v>
      </c>
      <c r="G31" s="6">
        <f t="shared" si="10"/>
        <v>0</v>
      </c>
      <c r="H31" s="6">
        <f t="shared" si="10"/>
        <v>0</v>
      </c>
      <c r="I31" s="6">
        <f t="shared" si="10"/>
        <v>0</v>
      </c>
      <c r="J31" s="6">
        <f t="shared" si="10"/>
        <v>0</v>
      </c>
      <c r="K31" s="6">
        <f t="shared" si="10"/>
        <v>0</v>
      </c>
      <c r="L31" s="6">
        <f t="shared" si="10"/>
        <v>0</v>
      </c>
      <c r="M31" s="6">
        <f t="shared" si="10"/>
        <v>0</v>
      </c>
      <c r="N31" s="6">
        <f t="shared" si="10"/>
        <v>0</v>
      </c>
      <c r="O31" s="6">
        <f t="shared" si="10"/>
        <v>0</v>
      </c>
      <c r="P31" s="6">
        <f>P57</f>
        <v>0</v>
      </c>
      <c r="Q31" s="6">
        <f t="shared" si="10"/>
        <v>0</v>
      </c>
      <c r="R31" s="6">
        <f t="shared" si="10"/>
        <v>0</v>
      </c>
      <c r="S31" s="6">
        <f t="shared" si="10"/>
        <v>0</v>
      </c>
      <c r="T31" s="6">
        <f t="shared" si="10"/>
        <v>0</v>
      </c>
      <c r="U31" s="6">
        <f t="shared" si="10"/>
        <v>0</v>
      </c>
      <c r="V31" s="6">
        <f t="shared" si="10"/>
        <v>0</v>
      </c>
      <c r="W31" s="6">
        <f t="shared" si="10"/>
        <v>0</v>
      </c>
    </row>
    <row r="32" spans="1:23" outlineLevel="1">
      <c r="A32" s="9" t="str">
        <f ca="1">Paramètres!$A$7</f>
        <v>Anomalie Centrale</v>
      </c>
      <c r="B32" s="6">
        <f>B58</f>
        <v>0</v>
      </c>
      <c r="C32" s="6">
        <f t="shared" ref="C32:W32" si="11">C58</f>
        <v>0</v>
      </c>
      <c r="D32" s="6">
        <f t="shared" si="11"/>
        <v>0</v>
      </c>
      <c r="E32" s="6">
        <f t="shared" si="11"/>
        <v>0</v>
      </c>
      <c r="F32" s="6">
        <f t="shared" si="11"/>
        <v>0</v>
      </c>
      <c r="G32" s="6">
        <f t="shared" si="11"/>
        <v>0</v>
      </c>
      <c r="H32" s="6">
        <f t="shared" si="11"/>
        <v>0</v>
      </c>
      <c r="I32" s="6">
        <f t="shared" si="11"/>
        <v>0</v>
      </c>
      <c r="J32" s="6">
        <f t="shared" si="11"/>
        <v>0</v>
      </c>
      <c r="K32" s="6">
        <f t="shared" si="11"/>
        <v>0</v>
      </c>
      <c r="L32" s="6">
        <f t="shared" si="11"/>
        <v>0</v>
      </c>
      <c r="M32" s="6">
        <f t="shared" si="11"/>
        <v>0</v>
      </c>
      <c r="N32" s="6">
        <f t="shared" si="11"/>
        <v>0</v>
      </c>
      <c r="O32" s="6">
        <f t="shared" si="11"/>
        <v>0</v>
      </c>
      <c r="P32" s="6">
        <f>P58</f>
        <v>0</v>
      </c>
      <c r="Q32" s="6">
        <f t="shared" si="11"/>
        <v>0</v>
      </c>
      <c r="R32" s="6">
        <f t="shared" si="11"/>
        <v>0</v>
      </c>
      <c r="S32" s="6">
        <f t="shared" si="11"/>
        <v>0</v>
      </c>
      <c r="T32" s="6">
        <f t="shared" si="11"/>
        <v>0</v>
      </c>
      <c r="U32" s="6">
        <f t="shared" si="11"/>
        <v>0</v>
      </c>
      <c r="V32" s="6">
        <f t="shared" si="11"/>
        <v>0</v>
      </c>
      <c r="W32" s="6">
        <f t="shared" si="11"/>
        <v>0</v>
      </c>
    </row>
    <row r="33" spans="1:23" outlineLevel="1">
      <c r="A33" s="9" t="str">
        <f ca="1">Paramètres!$A$12</f>
        <v>Fiabilisation et anomalie Harmonie</v>
      </c>
      <c r="B33" s="6">
        <f>B63</f>
        <v>0</v>
      </c>
      <c r="C33" s="6">
        <f t="shared" ref="C33:W33" si="12">C63</f>
        <v>0</v>
      </c>
      <c r="D33" s="6">
        <f t="shared" si="12"/>
        <v>0</v>
      </c>
      <c r="E33" s="6">
        <f t="shared" si="12"/>
        <v>0</v>
      </c>
      <c r="F33" s="6">
        <f t="shared" si="12"/>
        <v>0</v>
      </c>
      <c r="G33" s="6">
        <f t="shared" si="12"/>
        <v>0</v>
      </c>
      <c r="H33" s="6">
        <f t="shared" si="12"/>
        <v>0</v>
      </c>
      <c r="I33" s="6">
        <f t="shared" si="12"/>
        <v>0</v>
      </c>
      <c r="J33" s="6">
        <f t="shared" si="12"/>
        <v>0</v>
      </c>
      <c r="K33" s="6">
        <f t="shared" si="12"/>
        <v>0</v>
      </c>
      <c r="L33" s="6">
        <f t="shared" si="12"/>
        <v>0</v>
      </c>
      <c r="M33" s="6">
        <f t="shared" si="12"/>
        <v>0</v>
      </c>
      <c r="N33" s="6">
        <f t="shared" si="12"/>
        <v>0</v>
      </c>
      <c r="O33" s="6">
        <f t="shared" si="12"/>
        <v>0</v>
      </c>
      <c r="P33" s="6">
        <f>P63</f>
        <v>0</v>
      </c>
      <c r="Q33" s="6">
        <f t="shared" si="12"/>
        <v>0</v>
      </c>
      <c r="R33" s="6">
        <f t="shared" si="12"/>
        <v>0</v>
      </c>
      <c r="S33" s="6">
        <f t="shared" si="12"/>
        <v>0</v>
      </c>
      <c r="T33" s="6">
        <f t="shared" si="12"/>
        <v>0</v>
      </c>
      <c r="U33" s="6">
        <f t="shared" si="12"/>
        <v>0</v>
      </c>
      <c r="V33" s="6">
        <f t="shared" si="12"/>
        <v>0</v>
      </c>
      <c r="W33" s="6">
        <f t="shared" si="12"/>
        <v>0</v>
      </c>
    </row>
    <row r="34" spans="1:23" s="12" customFormat="1">
      <c r="A34" s="10" t="s">
        <v>58</v>
      </c>
      <c r="B34" s="11" t="str">
        <f t="shared" ref="B34:H34" si="13">IF(SUM(B53:B63)&lt;&gt;SUM(B3:B3),"KO","")</f>
        <v/>
      </c>
      <c r="C34" s="11" t="str">
        <f t="shared" si="13"/>
        <v/>
      </c>
      <c r="D34" s="11" t="str">
        <f t="shared" si="13"/>
        <v/>
      </c>
      <c r="E34" s="11" t="str">
        <f t="shared" si="13"/>
        <v/>
      </c>
      <c r="F34" s="11" t="str">
        <f t="shared" si="13"/>
        <v/>
      </c>
      <c r="G34" s="11" t="str">
        <f t="shared" si="13"/>
        <v/>
      </c>
      <c r="H34" s="11" t="str">
        <f t="shared" si="13"/>
        <v/>
      </c>
      <c r="I34" s="11" t="str">
        <f t="shared" ref="I34:W34" si="14">IF(SUM(I53:I63)&lt;&gt;SUM(I3:I3),"KO","")</f>
        <v/>
      </c>
      <c r="J34" s="11" t="str">
        <f t="shared" si="14"/>
        <v/>
      </c>
      <c r="K34" s="11" t="str">
        <f t="shared" si="14"/>
        <v/>
      </c>
      <c r="L34" s="11" t="str">
        <f t="shared" si="14"/>
        <v/>
      </c>
      <c r="M34" s="11" t="str">
        <f t="shared" si="14"/>
        <v/>
      </c>
      <c r="N34" s="11" t="str">
        <f t="shared" si="14"/>
        <v/>
      </c>
      <c r="O34" s="11" t="str">
        <f t="shared" si="14"/>
        <v/>
      </c>
      <c r="P34" s="11" t="str">
        <f t="shared" si="14"/>
        <v/>
      </c>
      <c r="Q34" s="11" t="str">
        <f t="shared" si="14"/>
        <v/>
      </c>
      <c r="R34" s="11" t="str">
        <f t="shared" si="14"/>
        <v/>
      </c>
      <c r="S34" s="11" t="str">
        <f t="shared" si="14"/>
        <v/>
      </c>
      <c r="T34" s="11" t="str">
        <f t="shared" si="14"/>
        <v/>
      </c>
      <c r="U34" s="11" t="str">
        <f t="shared" si="14"/>
        <v/>
      </c>
      <c r="V34" s="11" t="str">
        <f t="shared" si="14"/>
        <v/>
      </c>
      <c r="W34" s="11" t="str">
        <f t="shared" si="14"/>
        <v/>
      </c>
    </row>
    <row r="35" spans="1:23" s="5" customFormat="1" ht="23.25" customHeight="1"/>
    <row r="36" spans="1:23" s="5" customFormat="1" ht="23.25" customHeight="1"/>
    <row r="37" spans="1:23" s="5" customFormat="1" ht="23.25" customHeight="1"/>
    <row r="38" spans="1:23" s="5" customFormat="1" ht="23.25" customHeight="1"/>
    <row r="39" spans="1:23" s="5" customFormat="1" ht="23.25" customHeight="1"/>
    <row r="40" spans="1:23" s="5" customFormat="1" ht="23.25" customHeight="1"/>
    <row r="41" spans="1:23" s="5" customFormat="1" ht="23.25" customHeight="1"/>
    <row r="42" spans="1:23" s="5" customFormat="1" ht="23.25" customHeight="1"/>
    <row r="43" spans="1:23" s="5" customFormat="1" ht="23.25" customHeight="1"/>
    <row r="44" spans="1:23" s="5" customFormat="1" ht="23.25" customHeight="1"/>
    <row r="45" spans="1:23" s="5" customFormat="1" ht="23.25" customHeight="1"/>
    <row r="46" spans="1:23" s="5" customFormat="1" ht="23.25" customHeight="1"/>
    <row r="47" spans="1:23" s="5" customFormat="1" ht="23.25" customHeight="1"/>
    <row r="48" spans="1:23" s="5" customFormat="1" ht="23.25" customHeight="1"/>
    <row r="49" spans="1:24" s="5" customFormat="1" ht="23.25" customHeight="1"/>
    <row r="52" spans="1:24" s="13" customFormat="1">
      <c r="A52" s="13" t="s">
        <v>59</v>
      </c>
      <c r="B52" s="14">
        <f>B$2</f>
        <v>42863</v>
      </c>
      <c r="C52" s="14">
        <f t="shared" ref="C52:W52" si="15">C$2</f>
        <v>42864</v>
      </c>
      <c r="D52" s="14">
        <f t="shared" si="15"/>
        <v>42865</v>
      </c>
      <c r="E52" s="14">
        <f t="shared" si="15"/>
        <v>42866</v>
      </c>
      <c r="F52" s="14">
        <f t="shared" si="15"/>
        <v>42867</v>
      </c>
      <c r="G52" s="14">
        <f t="shared" si="15"/>
        <v>42870</v>
      </c>
      <c r="H52" s="14">
        <f t="shared" si="15"/>
        <v>42871</v>
      </c>
      <c r="I52" s="14">
        <f t="shared" si="15"/>
        <v>42872</v>
      </c>
      <c r="J52" s="14">
        <f t="shared" si="15"/>
        <v>42873</v>
      </c>
      <c r="K52" s="14">
        <f t="shared" si="15"/>
        <v>42874</v>
      </c>
      <c r="L52" s="14">
        <f t="shared" si="15"/>
        <v>42877</v>
      </c>
      <c r="M52" s="14">
        <f t="shared" si="15"/>
        <v>42878</v>
      </c>
      <c r="N52" s="14">
        <f t="shared" si="15"/>
        <v>42879</v>
      </c>
      <c r="O52" s="14">
        <f t="shared" si="15"/>
        <v>42880</v>
      </c>
      <c r="P52" s="14">
        <f t="shared" si="15"/>
        <v>42881</v>
      </c>
      <c r="Q52" s="14">
        <f t="shared" si="15"/>
        <v>42884</v>
      </c>
      <c r="R52" s="14">
        <f t="shared" si="15"/>
        <v>42885</v>
      </c>
      <c r="S52" s="14">
        <f>S$2</f>
        <v>42886</v>
      </c>
      <c r="T52" s="14">
        <f t="shared" si="15"/>
        <v>42887</v>
      </c>
      <c r="U52" s="14">
        <f t="shared" si="15"/>
        <v>42888</v>
      </c>
      <c r="V52" s="14">
        <f t="shared" si="15"/>
        <v>42891</v>
      </c>
      <c r="W52" s="14">
        <f t="shared" si="15"/>
        <v>42892</v>
      </c>
      <c r="X52" s="14"/>
    </row>
    <row r="53" spans="1:24">
      <c r="A53" s="9" t="str">
        <f ca="1">Paramètres!$A$2</f>
        <v>Différence de saisie WP/HAR</v>
      </c>
      <c r="B53" s="6">
        <f ca="1">COUNTIF('Suivi dossiers DPJJ'!I:I,A53)</f>
        <v>0</v>
      </c>
      <c r="C53" s="6">
        <f ca="1">COUNTIF('Suivi dossiers DPJJ'!M:M,A53)</f>
        <v>0</v>
      </c>
      <c r="D53" s="6">
        <f ca="1">COUNTIF('Suivi dossiers DPJJ'!Q:Q,A53)</f>
        <v>0</v>
      </c>
      <c r="E53" s="6">
        <f ca="1">COUNTIF('Suivi dossiers DPJJ'!U:U,A53)</f>
        <v>3</v>
      </c>
      <c r="F53" s="6">
        <f ca="1">COUNTIF('Suivi dossiers DPJJ'!Y:Y,A53)</f>
        <v>5</v>
      </c>
      <c r="G53" s="6">
        <f ca="1">COUNTIF('Suivi dossiers DPJJ'!AC:AC,A53)</f>
        <v>0</v>
      </c>
      <c r="H53" s="6">
        <f ca="1">COUNTIF('Suivi dossiers DPJJ'!AG:AG,A53)</f>
        <v>0</v>
      </c>
      <c r="I53" s="6">
        <f ca="1">COUNTIF('Suivi dossiers DPJJ'!AK:AK,A53)</f>
        <v>0</v>
      </c>
      <c r="J53" s="6">
        <f ca="1">COUNTIF('Suivi dossiers DPJJ'!AO:AO,A53)</f>
        <v>0</v>
      </c>
      <c r="K53" s="6">
        <f ca="1">COUNTIF('Suivi dossiers DPJJ'!AS:AS,A53)</f>
        <v>0</v>
      </c>
      <c r="L53" s="6">
        <f ca="1">COUNTIF('Suivi dossiers DPJJ'!AW:AW,A53)</f>
        <v>0</v>
      </c>
      <c r="M53" s="6">
        <f ca="1">COUNTIF('Suivi dossiers DPJJ'!BA:BA,A53)</f>
        <v>0</v>
      </c>
      <c r="N53" s="6">
        <f ca="1">COUNTIF('Suivi dossiers DPJJ'!BE:BE,A53)</f>
        <v>0</v>
      </c>
      <c r="O53" s="6">
        <f ca="1">COUNTIF('Suivi dossiers DPJJ'!BI:BI,A53)</f>
        <v>0</v>
      </c>
      <c r="P53" s="6">
        <f ca="1">COUNTIF('Suivi dossiers DPJJ'!BM:BM,B53)</f>
        <v>0</v>
      </c>
      <c r="Q53" s="6">
        <f ca="1">COUNTIF('Suivi dossiers DPJJ'!BQ:BQ,A53)</f>
        <v>0</v>
      </c>
      <c r="R53" s="6">
        <f ca="1">COUNTIF('Suivi dossiers DPJJ'!BU:BU,A53)</f>
        <v>0</v>
      </c>
      <c r="S53" s="6">
        <f ca="1">COUNTIF('Suivi dossiers DPJJ'!BY:BY,A53)</f>
        <v>0</v>
      </c>
      <c r="T53" s="6">
        <f ca="1">COUNTIF('Suivi dossiers DPJJ'!CC:CC,A53)</f>
        <v>0</v>
      </c>
      <c r="U53" s="6">
        <f ca="1">COUNTIF('Suivi dossiers DPJJ'!CG:CG,A53)</f>
        <v>0</v>
      </c>
      <c r="V53" s="6">
        <f ca="1">COUNTIF('Suivi dossiers DPJJ'!CK:CK,A53)</f>
        <v>0</v>
      </c>
      <c r="W53" s="6">
        <f ca="1">COUNTIF('Suivi dossiers DPJJ'!CO:CO,A53)</f>
        <v>0</v>
      </c>
    </row>
    <row r="54" spans="1:24">
      <c r="A54" s="9" t="str">
        <f ca="1">Paramètres!$A$3</f>
        <v>Anomalie Harmonie</v>
      </c>
      <c r="B54" s="6">
        <f ca="1">COUNTIF('Suivi dossiers DPJJ'!I:I,A54)</f>
        <v>0</v>
      </c>
      <c r="C54" s="6">
        <f ca="1">COUNTIF('Suivi dossiers DPJJ'!M:M,A54)</f>
        <v>0</v>
      </c>
      <c r="D54" s="6">
        <f ca="1">COUNTIF('Suivi dossiers DPJJ'!Q:Q,A54)</f>
        <v>0</v>
      </c>
      <c r="E54" s="6">
        <f ca="1">COUNTIF('Suivi dossiers DPJJ'!U:U,A54)</f>
        <v>0</v>
      </c>
      <c r="F54" s="6">
        <f ca="1">COUNTIF('Suivi dossiers DPJJ'!Y:Y,A54)</f>
        <v>0</v>
      </c>
      <c r="G54" s="6">
        <f ca="1">COUNTIF('Suivi dossiers DPJJ'!AC:AC,A54)</f>
        <v>0</v>
      </c>
      <c r="H54" s="6">
        <f ca="1">COUNTIF('Suivi dossiers DPJJ'!AG:AG,A54)</f>
        <v>0</v>
      </c>
      <c r="I54" s="6">
        <f ca="1">COUNTIF('Suivi dossiers DPJJ'!AK:AK,A54)</f>
        <v>0</v>
      </c>
      <c r="J54" s="6">
        <f ca="1">COUNTIF('Suivi dossiers DPJJ'!AO:AO,A54)</f>
        <v>0</v>
      </c>
      <c r="K54" s="6">
        <f ca="1">COUNTIF('Suivi dossiers DPJJ'!AS:AS,A54)</f>
        <v>0</v>
      </c>
      <c r="L54" s="6">
        <f ca="1">COUNTIF('Suivi dossiers DPJJ'!AW:AW,A54)</f>
        <v>0</v>
      </c>
      <c r="M54" s="6">
        <f ca="1">COUNTIF('Suivi dossiers DPJJ'!BA:BA,A54)</f>
        <v>0</v>
      </c>
      <c r="N54" s="6">
        <f ca="1">COUNTIF('Suivi dossiers DPJJ'!BE:BE,A54)</f>
        <v>0</v>
      </c>
      <c r="O54" s="6">
        <f ca="1">COUNTIF('Suivi dossiers DPJJ'!BI:BI,A54)</f>
        <v>0</v>
      </c>
      <c r="P54" s="6">
        <f ca="1">COUNTIF('Suivi dossiers DPJJ'!BM:BM,B54)</f>
        <v>0</v>
      </c>
      <c r="Q54" s="6">
        <f ca="1">COUNTIF('Suivi dossiers DPJJ'!BQ:BQ,A54)</f>
        <v>0</v>
      </c>
      <c r="R54" s="6">
        <f ca="1">COUNTIF('Suivi dossiers DPJJ'!BU:BU,A54)</f>
        <v>0</v>
      </c>
      <c r="S54" s="6">
        <f ca="1">COUNTIF('Suivi dossiers DPJJ'!BY:BY,A54)</f>
        <v>0</v>
      </c>
      <c r="T54" s="6">
        <f ca="1">COUNTIF('Suivi dossiers DPJJ'!CC:CC,A54)</f>
        <v>0</v>
      </c>
      <c r="U54" s="6">
        <f ca="1">COUNTIF('Suivi dossiers DPJJ'!CG:CG,A54)</f>
        <v>0</v>
      </c>
      <c r="V54" s="6">
        <f ca="1">COUNTIF('Suivi dossiers DPJJ'!CK:CK,A54)</f>
        <v>0</v>
      </c>
      <c r="W54" s="6">
        <f ca="1">COUNTIF('Suivi dossiers DPJJ'!CO:CO,A54)</f>
        <v>0</v>
      </c>
    </row>
    <row r="55" spans="1:24">
      <c r="A55" s="9" t="str">
        <f ca="1">Paramètres!$A$4</f>
        <v>Anomalie Harmonie &amp; différence de saisie</v>
      </c>
      <c r="B55" s="6">
        <f ca="1">COUNTIF('Suivi dossiers DPJJ'!I:I,A55)</f>
        <v>0</v>
      </c>
      <c r="C55" s="6">
        <f ca="1">COUNTIF('Suivi dossiers DPJJ'!M:M,A55)</f>
        <v>0</v>
      </c>
      <c r="D55" s="6">
        <f ca="1">COUNTIF('Suivi dossiers DPJJ'!Q:Q,A55)</f>
        <v>0</v>
      </c>
      <c r="E55" s="6">
        <f ca="1">COUNTIF('Suivi dossiers DPJJ'!U:U,A55)</f>
        <v>0</v>
      </c>
      <c r="F55" s="6">
        <f ca="1">COUNTIF('Suivi dossiers DPJJ'!Y:Y,A55)</f>
        <v>0</v>
      </c>
      <c r="G55" s="6">
        <f ca="1">COUNTIF('Suivi dossiers DPJJ'!AC:AC,A55)</f>
        <v>0</v>
      </c>
      <c r="H55" s="6">
        <f ca="1">COUNTIF('Suivi dossiers DPJJ'!AG:AG,A55)</f>
        <v>0</v>
      </c>
      <c r="I55" s="6">
        <f ca="1">COUNTIF('Suivi dossiers DPJJ'!AK:AK,A55)</f>
        <v>0</v>
      </c>
      <c r="J55" s="6">
        <f ca="1">COUNTIF('Suivi dossiers DPJJ'!AO:AO,A55)</f>
        <v>0</v>
      </c>
      <c r="K55" s="6">
        <f ca="1">COUNTIF('Suivi dossiers DPJJ'!AS:AS,A55)</f>
        <v>0</v>
      </c>
      <c r="L55" s="6">
        <f ca="1">COUNTIF('Suivi dossiers DPJJ'!AW:AW,A55)</f>
        <v>0</v>
      </c>
      <c r="M55" s="6">
        <f ca="1">COUNTIF('Suivi dossiers DPJJ'!BA:BA,A55)</f>
        <v>0</v>
      </c>
      <c r="N55" s="6">
        <f ca="1">COUNTIF('Suivi dossiers DPJJ'!BE:BE,A55)</f>
        <v>0</v>
      </c>
      <c r="O55" s="6">
        <f ca="1">COUNTIF('Suivi dossiers DPJJ'!BI:BI,A55)</f>
        <v>0</v>
      </c>
      <c r="P55" s="6">
        <f ca="1">COUNTIF('Suivi dossiers DPJJ'!BM:BM,B55)</f>
        <v>0</v>
      </c>
      <c r="Q55" s="6">
        <f ca="1">COUNTIF('Suivi dossiers DPJJ'!BQ:BQ,A55)</f>
        <v>0</v>
      </c>
      <c r="R55" s="6">
        <f ca="1">COUNTIF('Suivi dossiers DPJJ'!BU:BU,A55)</f>
        <v>0</v>
      </c>
      <c r="S55" s="6">
        <f ca="1">COUNTIF('Suivi dossiers DPJJ'!BY:BY,A55)</f>
        <v>0</v>
      </c>
      <c r="T55" s="6">
        <f ca="1">COUNTIF('Suivi dossiers DPJJ'!CC:CC,A55)</f>
        <v>0</v>
      </c>
      <c r="U55" s="6">
        <f ca="1">COUNTIF('Suivi dossiers DPJJ'!CG:CG,A55)</f>
        <v>0</v>
      </c>
      <c r="V55" s="6">
        <f ca="1">COUNTIF('Suivi dossiers DPJJ'!CK:CK,A55)</f>
        <v>0</v>
      </c>
      <c r="W55" s="6">
        <f ca="1">COUNTIF('Suivi dossiers DPJJ'!CO:CO,A55)</f>
        <v>0</v>
      </c>
    </row>
    <row r="56" spans="1:24">
      <c r="A56" s="9" t="str">
        <f ca="1">Paramètres!$A$5</f>
        <v>Ecart de gestion</v>
      </c>
      <c r="B56" s="6">
        <f ca="1">COUNTIF('Suivi dossiers DPJJ'!I:I,A56)</f>
        <v>0</v>
      </c>
      <c r="C56" s="6">
        <f ca="1">COUNTIF('Suivi dossiers DPJJ'!M:M,A56)</f>
        <v>0</v>
      </c>
      <c r="D56" s="6">
        <f ca="1">COUNTIF('Suivi dossiers DPJJ'!Q:Q,A56)</f>
        <v>0</v>
      </c>
      <c r="E56" s="6">
        <f ca="1">COUNTIF('Suivi dossiers DPJJ'!U:U,A56)</f>
        <v>0</v>
      </c>
      <c r="F56" s="6">
        <f ca="1">COUNTIF('Suivi dossiers DPJJ'!Y:Y,A56)</f>
        <v>0</v>
      </c>
      <c r="G56" s="6">
        <f ca="1">COUNTIF('Suivi dossiers DPJJ'!AC:AC,A56)</f>
        <v>0</v>
      </c>
      <c r="H56" s="6">
        <f ca="1">COUNTIF('Suivi dossiers DPJJ'!AG:AG,A56)</f>
        <v>0</v>
      </c>
      <c r="I56" s="6">
        <f ca="1">COUNTIF('Suivi dossiers DPJJ'!AK:AK,A56)</f>
        <v>0</v>
      </c>
      <c r="J56" s="6">
        <f ca="1">COUNTIF('Suivi dossiers DPJJ'!AO:AO,A56)</f>
        <v>0</v>
      </c>
      <c r="K56" s="6">
        <f ca="1">COUNTIF('Suivi dossiers DPJJ'!AS:AS,A56)</f>
        <v>0</v>
      </c>
      <c r="L56" s="6">
        <f ca="1">COUNTIF('Suivi dossiers DPJJ'!AW:AW,A56)</f>
        <v>0</v>
      </c>
      <c r="M56" s="6">
        <f ca="1">COUNTIF('Suivi dossiers DPJJ'!BA:BA,A56)</f>
        <v>0</v>
      </c>
      <c r="N56" s="6">
        <f ca="1">COUNTIF('Suivi dossiers DPJJ'!BE:BE,A56)</f>
        <v>0</v>
      </c>
      <c r="O56" s="6">
        <f ca="1">COUNTIF('Suivi dossiers DPJJ'!BI:BI,A56)</f>
        <v>0</v>
      </c>
      <c r="P56" s="6">
        <f ca="1">COUNTIF('Suivi dossiers DPJJ'!BM:BM,B56)</f>
        <v>0</v>
      </c>
      <c r="Q56" s="6">
        <f ca="1">COUNTIF('Suivi dossiers DPJJ'!BQ:BQ,A56)</f>
        <v>0</v>
      </c>
      <c r="R56" s="6">
        <f ca="1">COUNTIF('Suivi dossiers DPJJ'!BU:BU,A56)</f>
        <v>0</v>
      </c>
      <c r="S56" s="6">
        <f ca="1">COUNTIF('Suivi dossiers DPJJ'!BY:BY,A56)</f>
        <v>0</v>
      </c>
      <c r="T56" s="6">
        <f ca="1">COUNTIF('Suivi dossiers DPJJ'!CC:CC,A56)</f>
        <v>0</v>
      </c>
      <c r="U56" s="6">
        <f ca="1">COUNTIF('Suivi dossiers DPJJ'!CG:CG,A56)</f>
        <v>0</v>
      </c>
      <c r="V56" s="6">
        <f ca="1">COUNTIF('Suivi dossiers DPJJ'!CK:CK,A56)</f>
        <v>0</v>
      </c>
      <c r="W56" s="6">
        <f ca="1">COUNTIF('Suivi dossiers DPJJ'!CO:CO,A56)</f>
        <v>0</v>
      </c>
    </row>
    <row r="57" spans="1:24">
      <c r="A57" s="9" t="str">
        <f ca="1">Paramètres!$A$6</f>
        <v>Anomalie Harmonie &amp; écart de gestion</v>
      </c>
      <c r="B57" s="6">
        <f ca="1">COUNTIF('Suivi dossiers DPJJ'!I:I,A57)</f>
        <v>0</v>
      </c>
      <c r="C57" s="6">
        <f ca="1">COUNTIF('Suivi dossiers DPJJ'!M:M,A57)</f>
        <v>0</v>
      </c>
      <c r="D57" s="6">
        <f ca="1">COUNTIF('Suivi dossiers DPJJ'!Q:Q,A57)</f>
        <v>0</v>
      </c>
      <c r="E57" s="6">
        <f ca="1">COUNTIF('Suivi dossiers DPJJ'!U:U,A57)</f>
        <v>0</v>
      </c>
      <c r="F57" s="6">
        <f ca="1">COUNTIF('Suivi dossiers DPJJ'!Y:Y,A57)</f>
        <v>0</v>
      </c>
      <c r="G57" s="6">
        <f ca="1">COUNTIF('Suivi dossiers DPJJ'!AC:AC,A57)</f>
        <v>0</v>
      </c>
      <c r="H57" s="6">
        <f ca="1">COUNTIF('Suivi dossiers DPJJ'!AG:AG,A57)</f>
        <v>0</v>
      </c>
      <c r="I57" s="6">
        <f ca="1">COUNTIF('Suivi dossiers DPJJ'!AK:AK,A57)</f>
        <v>0</v>
      </c>
      <c r="J57" s="6">
        <f ca="1">COUNTIF('Suivi dossiers DPJJ'!AO:AO,A57)</f>
        <v>0</v>
      </c>
      <c r="K57" s="6">
        <f ca="1">COUNTIF('Suivi dossiers DPJJ'!AS:AS,A57)</f>
        <v>0</v>
      </c>
      <c r="L57" s="6">
        <f ca="1">COUNTIF('Suivi dossiers DPJJ'!AW:AW,A57)</f>
        <v>0</v>
      </c>
      <c r="M57" s="6">
        <f ca="1">COUNTIF('Suivi dossiers DPJJ'!BA:BA,A57)</f>
        <v>0</v>
      </c>
      <c r="N57" s="6">
        <f ca="1">COUNTIF('Suivi dossiers DPJJ'!BE:BE,A57)</f>
        <v>0</v>
      </c>
      <c r="O57" s="6">
        <f ca="1">COUNTIF('Suivi dossiers DPJJ'!BI:BI,A57)</f>
        <v>0</v>
      </c>
      <c r="P57" s="6">
        <f ca="1">COUNTIF('Suivi dossiers DPJJ'!BM:BM,B57)</f>
        <v>0</v>
      </c>
      <c r="Q57" s="6">
        <f ca="1">COUNTIF('Suivi dossiers DPJJ'!BQ:BQ,A57)</f>
        <v>0</v>
      </c>
      <c r="R57" s="6">
        <f ca="1">COUNTIF('Suivi dossiers DPJJ'!BU:BU,A57)</f>
        <v>0</v>
      </c>
      <c r="S57" s="6">
        <f ca="1">COUNTIF('Suivi dossiers DPJJ'!BY:BY,A57)</f>
        <v>0</v>
      </c>
      <c r="T57" s="6">
        <f ca="1">COUNTIF('Suivi dossiers DPJJ'!CC:CC,A57)</f>
        <v>0</v>
      </c>
      <c r="U57" s="6">
        <f ca="1">COUNTIF('Suivi dossiers DPJJ'!CG:CG,A57)</f>
        <v>0</v>
      </c>
      <c r="V57" s="6">
        <f ca="1">COUNTIF('Suivi dossiers DPJJ'!CK:CK,A57)</f>
        <v>0</v>
      </c>
      <c r="W57" s="6">
        <f ca="1">COUNTIF('Suivi dossiers DPJJ'!CO:CO,A57)</f>
        <v>0</v>
      </c>
    </row>
    <row r="58" spans="1:24">
      <c r="A58" s="9" t="str">
        <f ca="1">Paramètres!$A$7</f>
        <v>Anomalie Centrale</v>
      </c>
      <c r="B58" s="6">
        <f ca="1">COUNTIF('Suivi dossiers DPJJ'!I:I,A58)</f>
        <v>0</v>
      </c>
      <c r="C58" s="6">
        <f ca="1">COUNTIF('Suivi dossiers DPJJ'!M:M,A58)</f>
        <v>0</v>
      </c>
      <c r="D58" s="6">
        <f ca="1">COUNTIF('Suivi dossiers DPJJ'!Q:Q,A58)</f>
        <v>0</v>
      </c>
      <c r="E58" s="6">
        <f ca="1">COUNTIF('Suivi dossiers DPJJ'!U:U,A58)</f>
        <v>0</v>
      </c>
      <c r="F58" s="6">
        <f ca="1">COUNTIF('Suivi dossiers DPJJ'!Y:Y,A58)</f>
        <v>0</v>
      </c>
      <c r="G58" s="6">
        <f ca="1">COUNTIF('Suivi dossiers DPJJ'!AC:AC,A58)</f>
        <v>0</v>
      </c>
      <c r="H58" s="6">
        <f ca="1">COUNTIF('Suivi dossiers DPJJ'!AG:AG,A58)</f>
        <v>0</v>
      </c>
      <c r="I58" s="6">
        <f ca="1">COUNTIF('Suivi dossiers DPJJ'!AK:AK,A58)</f>
        <v>0</v>
      </c>
      <c r="J58" s="6">
        <f ca="1">COUNTIF('Suivi dossiers DPJJ'!AO:AO,A58)</f>
        <v>0</v>
      </c>
      <c r="K58" s="6">
        <f ca="1">COUNTIF('Suivi dossiers DPJJ'!AS:AS,A58)</f>
        <v>0</v>
      </c>
      <c r="L58" s="6">
        <f ca="1">COUNTIF('Suivi dossiers DPJJ'!AW:AW,A58)</f>
        <v>0</v>
      </c>
      <c r="M58" s="6">
        <f ca="1">COUNTIF('Suivi dossiers DPJJ'!BA:BA,A58)</f>
        <v>0</v>
      </c>
      <c r="N58" s="6">
        <f ca="1">COUNTIF('Suivi dossiers DPJJ'!BE:BE,A58)</f>
        <v>0</v>
      </c>
      <c r="O58" s="6">
        <f ca="1">COUNTIF('Suivi dossiers DPJJ'!BI:BI,A58)</f>
        <v>0</v>
      </c>
      <c r="P58" s="6">
        <f ca="1">COUNTIF('Suivi dossiers DPJJ'!BM:BM,B58)</f>
        <v>0</v>
      </c>
      <c r="Q58" s="6">
        <f ca="1">COUNTIF('Suivi dossiers DPJJ'!BQ:BQ,A58)</f>
        <v>0</v>
      </c>
      <c r="R58" s="6">
        <f ca="1">COUNTIF('Suivi dossiers DPJJ'!BU:BU,A58)</f>
        <v>0</v>
      </c>
      <c r="S58" s="6">
        <f ca="1">COUNTIF('Suivi dossiers DPJJ'!BY:BY,A58)</f>
        <v>0</v>
      </c>
      <c r="T58" s="6">
        <f ca="1">COUNTIF('Suivi dossiers DPJJ'!CC:CC,A58)</f>
        <v>0</v>
      </c>
      <c r="U58" s="6">
        <f ca="1">COUNTIF('Suivi dossiers DPJJ'!CG:CG,A58)</f>
        <v>0</v>
      </c>
      <c r="V58" s="6">
        <f ca="1">COUNTIF('Suivi dossiers DPJJ'!CK:CK,A58)</f>
        <v>0</v>
      </c>
      <c r="W58" s="6">
        <f ca="1">COUNTIF('Suivi dossiers DPJJ'!CO:CO,A58)</f>
        <v>0</v>
      </c>
    </row>
    <row r="59" spans="1:24" outlineLevel="1">
      <c r="A59" s="9" t="str">
        <f ca="1">Paramètres!$A$8</f>
        <v>Fiabilisation</v>
      </c>
      <c r="B59" s="6">
        <f ca="1">COUNTIF('Suivi dossiers DPJJ'!I:I,A59)</f>
        <v>0</v>
      </c>
      <c r="C59" s="6">
        <f ca="1">COUNTIF('Suivi dossiers DPJJ'!M:M,A59)</f>
        <v>0</v>
      </c>
      <c r="D59" s="6">
        <f ca="1">COUNTIF('Suivi dossiers DPJJ'!Q:Q,A59)</f>
        <v>0</v>
      </c>
      <c r="E59" s="6">
        <f ca="1">COUNTIF('Suivi dossiers DPJJ'!U:U,A59)</f>
        <v>11</v>
      </c>
      <c r="F59" s="6">
        <f ca="1">COUNTIF('Suivi dossiers DPJJ'!Y:Y,A59)</f>
        <v>15</v>
      </c>
      <c r="G59" s="6">
        <f ca="1">COUNTIF('Suivi dossiers DPJJ'!AC:AC,A59)</f>
        <v>0</v>
      </c>
      <c r="H59" s="6">
        <f ca="1">COUNTIF('Suivi dossiers DPJJ'!AG:AG,A59)</f>
        <v>0</v>
      </c>
      <c r="I59" s="6">
        <f ca="1">COUNTIF('Suivi dossiers DPJJ'!AK:AK,A59)</f>
        <v>0</v>
      </c>
      <c r="J59" s="6">
        <f ca="1">COUNTIF('Suivi dossiers DPJJ'!AO:AO,A59)</f>
        <v>0</v>
      </c>
      <c r="K59" s="6">
        <f ca="1">COUNTIF('Suivi dossiers DPJJ'!AS:AS,A59)</f>
        <v>0</v>
      </c>
      <c r="L59" s="6">
        <f ca="1">COUNTIF('Suivi dossiers DPJJ'!AW:AW,A59)</f>
        <v>0</v>
      </c>
      <c r="M59" s="6">
        <f ca="1">COUNTIF('Suivi dossiers DPJJ'!BA:BA,A59)</f>
        <v>0</v>
      </c>
      <c r="N59" s="6">
        <f ca="1">COUNTIF('Suivi dossiers DPJJ'!BE:BE,A59)</f>
        <v>0</v>
      </c>
      <c r="O59" s="6">
        <f ca="1">COUNTIF('Suivi dossiers DPJJ'!BI:BI,A59)</f>
        <v>0</v>
      </c>
      <c r="P59" s="6">
        <f ca="1">COUNTIF('Suivi dossiers DPJJ'!BM:BM,B59)</f>
        <v>0</v>
      </c>
      <c r="Q59" s="6">
        <f ca="1">COUNTIF('Suivi dossiers DPJJ'!BQ:BQ,A59)</f>
        <v>0</v>
      </c>
      <c r="R59" s="6">
        <f ca="1">COUNTIF('Suivi dossiers DPJJ'!BU:BU,A59)</f>
        <v>0</v>
      </c>
      <c r="S59" s="6">
        <f ca="1">COUNTIF('Suivi dossiers DPJJ'!BY:BY,A59)</f>
        <v>0</v>
      </c>
      <c r="T59" s="6">
        <f ca="1">COUNTIF('Suivi dossiers DPJJ'!CC:CC,A59)</f>
        <v>0</v>
      </c>
      <c r="U59" s="6">
        <f ca="1">COUNTIF('Suivi dossiers DPJJ'!CG:CG,A59)</f>
        <v>0</v>
      </c>
      <c r="V59" s="6">
        <f ca="1">COUNTIF('Suivi dossiers DPJJ'!CK:CK,A59)</f>
        <v>0</v>
      </c>
      <c r="W59" s="6">
        <f ca="1">COUNTIF('Suivi dossiers DPJJ'!CO:CO,A59)</f>
        <v>0</v>
      </c>
    </row>
    <row r="60" spans="1:24" outlineLevel="1">
      <c r="A60" s="9" t="str">
        <f ca="1">Paramètres!$A$9</f>
        <v>Saisie uniquement dans HaRmonie</v>
      </c>
      <c r="B60" s="6">
        <f ca="1">COUNTIF('Suivi dossiers DPJJ'!I:I,A60)</f>
        <v>0</v>
      </c>
      <c r="C60" s="6">
        <f ca="1">COUNTIF('Suivi dossiers DPJJ'!M:M,A60)</f>
        <v>0</v>
      </c>
      <c r="D60" s="6">
        <f ca="1">COUNTIF('Suivi dossiers DPJJ'!Q:Q,A60)</f>
        <v>0</v>
      </c>
      <c r="E60" s="6">
        <f ca="1">COUNTIF('Suivi dossiers DPJJ'!U:U,A60)</f>
        <v>0</v>
      </c>
      <c r="F60" s="6">
        <f ca="1">COUNTIF('Suivi dossiers DPJJ'!Y:Y,A60)</f>
        <v>1</v>
      </c>
      <c r="G60" s="6">
        <f ca="1">COUNTIF('Suivi dossiers DPJJ'!AC:AC,A60)</f>
        <v>0</v>
      </c>
      <c r="H60" s="6">
        <f ca="1">COUNTIF('Suivi dossiers DPJJ'!AG:AG,A60)</f>
        <v>0</v>
      </c>
      <c r="I60" s="6">
        <f ca="1">COUNTIF('Suivi dossiers DPJJ'!AK:AK,A60)</f>
        <v>0</v>
      </c>
      <c r="J60" s="6">
        <f ca="1">COUNTIF('Suivi dossiers DPJJ'!AO:AO,A60)</f>
        <v>0</v>
      </c>
      <c r="K60" s="6">
        <f ca="1">COUNTIF('Suivi dossiers DPJJ'!AS:AS,A60)</f>
        <v>0</v>
      </c>
      <c r="L60" s="6">
        <f ca="1">COUNTIF('Suivi dossiers DPJJ'!AW:AW,A60)</f>
        <v>0</v>
      </c>
      <c r="M60" s="6">
        <f ca="1">COUNTIF('Suivi dossiers DPJJ'!BA:BA,A60)</f>
        <v>0</v>
      </c>
      <c r="N60" s="6">
        <f ca="1">COUNTIF('Suivi dossiers DPJJ'!BE:BE,A60)</f>
        <v>0</v>
      </c>
      <c r="O60" s="6">
        <f ca="1">COUNTIF('Suivi dossiers DPJJ'!BI:BI,A60)</f>
        <v>0</v>
      </c>
      <c r="P60" s="6">
        <f ca="1">COUNTIF('Suivi dossiers DPJJ'!BM:BM,B60)</f>
        <v>0</v>
      </c>
      <c r="Q60" s="6">
        <f ca="1">COUNTIF('Suivi dossiers DPJJ'!BQ:BQ,A60)</f>
        <v>0</v>
      </c>
      <c r="R60" s="6">
        <f ca="1">COUNTIF('Suivi dossiers DPJJ'!BU:BU,A60)</f>
        <v>0</v>
      </c>
      <c r="S60" s="6">
        <f ca="1">COUNTIF('Suivi dossiers DPJJ'!BY:BY,A60)</f>
        <v>0</v>
      </c>
      <c r="T60" s="6">
        <f ca="1">COUNTIF('Suivi dossiers DPJJ'!CC:CC,A60)</f>
        <v>0</v>
      </c>
      <c r="U60" s="6">
        <f ca="1">COUNTIF('Suivi dossiers DPJJ'!CG:CG,A60)</f>
        <v>0</v>
      </c>
      <c r="V60" s="6">
        <f ca="1">COUNTIF('Suivi dossiers DPJJ'!CK:CK,A60)</f>
        <v>0</v>
      </c>
      <c r="W60" s="6">
        <f ca="1">COUNTIF('Suivi dossiers DPJJ'!CO:CO,A60)</f>
        <v>0</v>
      </c>
    </row>
    <row r="61" spans="1:24" outlineLevel="1">
      <c r="A61" s="9" t="str">
        <f ca="1">Paramètres!$A$10</f>
        <v>Saisie uniquement dans Winpaie</v>
      </c>
      <c r="B61" s="6">
        <f ca="1">COUNTIF('Suivi dossiers DPJJ'!I:I,A61)</f>
        <v>0</v>
      </c>
      <c r="C61" s="6">
        <f ca="1">COUNTIF('Suivi dossiers DPJJ'!M:M,A61)</f>
        <v>0</v>
      </c>
      <c r="D61" s="6">
        <f ca="1">COUNTIF('Suivi dossiers DPJJ'!Q:Q,A61)</f>
        <v>0</v>
      </c>
      <c r="E61" s="6">
        <f ca="1">COUNTIF('Suivi dossiers DPJJ'!U:U,A61)</f>
        <v>0</v>
      </c>
      <c r="F61" s="6">
        <f ca="1">COUNTIF('Suivi dossiers DPJJ'!Y:Y,A61)</f>
        <v>0</v>
      </c>
      <c r="G61" s="6">
        <f ca="1">COUNTIF('Suivi dossiers DPJJ'!AC:AC,A61)</f>
        <v>0</v>
      </c>
      <c r="H61" s="6">
        <f ca="1">COUNTIF('Suivi dossiers DPJJ'!AG:AG,A61)</f>
        <v>0</v>
      </c>
      <c r="I61" s="6">
        <f ca="1">COUNTIF('Suivi dossiers DPJJ'!AK:AK,A61)</f>
        <v>0</v>
      </c>
      <c r="J61" s="6">
        <f ca="1">COUNTIF('Suivi dossiers DPJJ'!AO:AO,A61)</f>
        <v>0</v>
      </c>
      <c r="K61" s="6">
        <f ca="1">COUNTIF('Suivi dossiers DPJJ'!AS:AS,A61)</f>
        <v>0</v>
      </c>
      <c r="L61" s="6">
        <f ca="1">COUNTIF('Suivi dossiers DPJJ'!AW:AW,A61)</f>
        <v>0</v>
      </c>
      <c r="M61" s="6">
        <f ca="1">COUNTIF('Suivi dossiers DPJJ'!BA:BA,A61)</f>
        <v>0</v>
      </c>
      <c r="N61" s="6">
        <f ca="1">COUNTIF('Suivi dossiers DPJJ'!BE:BE,A61)</f>
        <v>0</v>
      </c>
      <c r="O61" s="6">
        <f ca="1">COUNTIF('Suivi dossiers DPJJ'!BI:BI,A61)</f>
        <v>0</v>
      </c>
      <c r="P61" s="6">
        <f ca="1">COUNTIF('Suivi dossiers DPJJ'!BM:BM,B61)</f>
        <v>0</v>
      </c>
      <c r="Q61" s="6">
        <f ca="1">COUNTIF('Suivi dossiers DPJJ'!BQ:BQ,A61)</f>
        <v>0</v>
      </c>
      <c r="R61" s="6">
        <f ca="1">COUNTIF('Suivi dossiers DPJJ'!BU:BU,A61)</f>
        <v>0</v>
      </c>
      <c r="S61" s="6">
        <f ca="1">COUNTIF('Suivi dossiers DPJJ'!BY:BY,A61)</f>
        <v>0</v>
      </c>
      <c r="T61" s="6">
        <f ca="1">COUNTIF('Suivi dossiers DPJJ'!CC:CC,A61)</f>
        <v>0</v>
      </c>
      <c r="U61" s="6">
        <f ca="1">COUNTIF('Suivi dossiers DPJJ'!CG:CG,A61)</f>
        <v>0</v>
      </c>
      <c r="V61" s="6">
        <f ca="1">COUNTIF('Suivi dossiers DPJJ'!CK:CK,A61)</f>
        <v>0</v>
      </c>
      <c r="W61" s="6">
        <f ca="1">COUNTIF('Suivi dossiers DPJJ'!CO:CO,A61)</f>
        <v>0</v>
      </c>
    </row>
    <row r="62" spans="1:24" outlineLevel="1">
      <c r="A62" s="9" t="str">
        <f ca="1">Paramètres!$A$11</f>
        <v>En attente d'information sur la situation (ex: renouvellements)</v>
      </c>
      <c r="B62" s="6">
        <f ca="1">COUNTIF('Suivi dossiers DPJJ'!I:I,A62)</f>
        <v>0</v>
      </c>
      <c r="C62" s="6">
        <f ca="1">COUNTIF('Suivi dossiers DPJJ'!M:M,A62)</f>
        <v>0</v>
      </c>
      <c r="D62" s="6">
        <f ca="1">COUNTIF('Suivi dossiers DPJJ'!Q:Q,A62)</f>
        <v>0</v>
      </c>
      <c r="E62" s="6">
        <f ca="1">COUNTIF('Suivi dossiers DPJJ'!U:U,A62)</f>
        <v>5</v>
      </c>
      <c r="F62" s="6">
        <f ca="1">COUNTIF('Suivi dossiers DPJJ'!Y:Y,A62)</f>
        <v>5</v>
      </c>
      <c r="G62" s="6">
        <f ca="1">COUNTIF('Suivi dossiers DPJJ'!AC:AC,A62)</f>
        <v>0</v>
      </c>
      <c r="H62" s="6">
        <f ca="1">COUNTIF('Suivi dossiers DPJJ'!AG:AG,A62)</f>
        <v>0</v>
      </c>
      <c r="I62" s="6">
        <f ca="1">COUNTIF('Suivi dossiers DPJJ'!AK:AK,A62)</f>
        <v>0</v>
      </c>
      <c r="J62" s="6">
        <f ca="1">COUNTIF('Suivi dossiers DPJJ'!AO:AO,A62)</f>
        <v>0</v>
      </c>
      <c r="K62" s="6">
        <f ca="1">COUNTIF('Suivi dossiers DPJJ'!AS:AS,A62)</f>
        <v>0</v>
      </c>
      <c r="L62" s="6">
        <f ca="1">COUNTIF('Suivi dossiers DPJJ'!AW:AW,A62)</f>
        <v>0</v>
      </c>
      <c r="M62" s="6">
        <f ca="1">COUNTIF('Suivi dossiers DPJJ'!BA:BA,A62)</f>
        <v>0</v>
      </c>
      <c r="N62" s="6">
        <f ca="1">COUNTIF('Suivi dossiers DPJJ'!BE:BE,A62)</f>
        <v>0</v>
      </c>
      <c r="O62" s="6">
        <f ca="1">COUNTIF('Suivi dossiers DPJJ'!BI:BI,A62)</f>
        <v>0</v>
      </c>
      <c r="P62" s="6">
        <f ca="1">COUNTIF('Suivi dossiers DPJJ'!BM:BM,B62)</f>
        <v>0</v>
      </c>
      <c r="Q62" s="6">
        <f ca="1">COUNTIF('Suivi dossiers DPJJ'!BQ:BQ,A62)</f>
        <v>0</v>
      </c>
      <c r="R62" s="6">
        <f ca="1">COUNTIF('Suivi dossiers DPJJ'!BU:BU,A62)</f>
        <v>0</v>
      </c>
      <c r="S62" s="6">
        <f ca="1">COUNTIF('Suivi dossiers DPJJ'!BY:BY,A62)</f>
        <v>0</v>
      </c>
      <c r="T62" s="6">
        <f ca="1">COUNTIF('Suivi dossiers DPJJ'!CC:CC,A62)</f>
        <v>0</v>
      </c>
      <c r="U62" s="6">
        <f ca="1">COUNTIF('Suivi dossiers DPJJ'!CG:CG,A62)</f>
        <v>0</v>
      </c>
      <c r="V62" s="6">
        <f ca="1">COUNTIF('Suivi dossiers DPJJ'!CK:CK,A62)</f>
        <v>0</v>
      </c>
      <c r="W62" s="6">
        <f ca="1">COUNTIF('Suivi dossiers DPJJ'!CO:CO,A62)</f>
        <v>0</v>
      </c>
    </row>
    <row r="63" spans="1:24" outlineLevel="1">
      <c r="A63" s="9" t="str">
        <f ca="1">Paramètres!$A$12</f>
        <v>Fiabilisation et anomalie Harmonie</v>
      </c>
      <c r="B63" s="6">
        <f ca="1">COUNTIF('Suivi dossiers DPJJ'!I:I,A63)</f>
        <v>0</v>
      </c>
      <c r="C63" s="6">
        <f ca="1">COUNTIF('Suivi dossiers DPJJ'!M:M,A63)</f>
        <v>0</v>
      </c>
      <c r="D63" s="6">
        <f ca="1">COUNTIF('Suivi dossiers DPJJ'!Q:Q,A63)</f>
        <v>0</v>
      </c>
      <c r="E63" s="6">
        <f ca="1">COUNTIF('Suivi dossiers DPJJ'!U:U,A63)</f>
        <v>0</v>
      </c>
      <c r="F63" s="6">
        <f ca="1">COUNTIF('Suivi dossiers DPJJ'!Y:Y,A63)</f>
        <v>0</v>
      </c>
      <c r="G63" s="6">
        <f ca="1">COUNTIF('Suivi dossiers DPJJ'!AC:AC,A63)</f>
        <v>0</v>
      </c>
      <c r="H63" s="6">
        <f ca="1">COUNTIF('Suivi dossiers DPJJ'!AG:AG,A63)</f>
        <v>0</v>
      </c>
      <c r="I63" s="6">
        <f ca="1">COUNTIF('Suivi dossiers DPJJ'!AK:AK,A63)</f>
        <v>0</v>
      </c>
      <c r="J63" s="6">
        <f ca="1">COUNTIF('Suivi dossiers DPJJ'!AO:AO,A63)</f>
        <v>0</v>
      </c>
      <c r="K63" s="6">
        <f ca="1">COUNTIF('Suivi dossiers DPJJ'!AS:AS,A63)</f>
        <v>0</v>
      </c>
      <c r="L63" s="6">
        <f ca="1">COUNTIF('Suivi dossiers DPJJ'!AW:AW,A63)</f>
        <v>0</v>
      </c>
      <c r="M63" s="6">
        <f ca="1">COUNTIF('Suivi dossiers DPJJ'!BA:BA,A63)</f>
        <v>0</v>
      </c>
      <c r="N63" s="6">
        <f ca="1">COUNTIF('Suivi dossiers DPJJ'!BE:BE,A63)</f>
        <v>0</v>
      </c>
      <c r="O63" s="6">
        <f ca="1">COUNTIF('Suivi dossiers DPJJ'!BI:BI,A63)</f>
        <v>0</v>
      </c>
      <c r="P63" s="6">
        <f ca="1">COUNTIF('Suivi dossiers DPJJ'!BM:BM,B63)</f>
        <v>0</v>
      </c>
      <c r="Q63" s="6">
        <f ca="1">COUNTIF('Suivi dossiers DPJJ'!BQ:BQ,A63)</f>
        <v>0</v>
      </c>
      <c r="R63" s="6">
        <f ca="1">COUNTIF('Suivi dossiers DPJJ'!BU:BU,A63)</f>
        <v>0</v>
      </c>
      <c r="S63" s="6">
        <f ca="1">COUNTIF('Suivi dossiers DPJJ'!BY:BY,A63)</f>
        <v>0</v>
      </c>
      <c r="T63" s="6">
        <f ca="1">COUNTIF('Suivi dossiers DPJJ'!CC:CC,A63)</f>
        <v>0</v>
      </c>
      <c r="U63" s="6">
        <f ca="1">COUNTIF('Suivi dossiers DPJJ'!CG:CG,A63)</f>
        <v>0</v>
      </c>
      <c r="V63" s="6">
        <f ca="1">COUNTIF('Suivi dossiers DPJJ'!CK:CK,A63)</f>
        <v>0</v>
      </c>
      <c r="W63" s="6">
        <f ca="1">COUNTIF('Suivi dossiers DPJJ'!CO:CO,A63)</f>
        <v>0</v>
      </c>
    </row>
    <row r="64" spans="1:24" s="12" customFormat="1">
      <c r="A64" s="10" t="s">
        <v>58</v>
      </c>
      <c r="B64" s="11" t="str">
        <f t="shared" ref="B64:W64" si="16">IF(SUM(B53:B63)&lt;&gt;B3,"KO","")</f>
        <v/>
      </c>
      <c r="C64" s="11" t="str">
        <f t="shared" si="16"/>
        <v/>
      </c>
      <c r="D64" s="11" t="str">
        <f t="shared" si="16"/>
        <v/>
      </c>
      <c r="E64" s="11" t="str">
        <f t="shared" si="16"/>
        <v/>
      </c>
      <c r="F64" s="11" t="str">
        <f t="shared" si="16"/>
        <v/>
      </c>
      <c r="G64" s="11" t="str">
        <f t="shared" si="16"/>
        <v/>
      </c>
      <c r="H64" s="11" t="str">
        <f t="shared" si="16"/>
        <v/>
      </c>
      <c r="I64" s="11" t="str">
        <f t="shared" si="16"/>
        <v/>
      </c>
      <c r="J64" s="11" t="str">
        <f t="shared" si="16"/>
        <v/>
      </c>
      <c r="K64" s="11" t="str">
        <f t="shared" si="16"/>
        <v/>
      </c>
      <c r="L64" s="11" t="str">
        <f t="shared" si="16"/>
        <v/>
      </c>
      <c r="M64" s="11" t="str">
        <f t="shared" si="16"/>
        <v/>
      </c>
      <c r="N64" s="11" t="str">
        <f t="shared" si="16"/>
        <v/>
      </c>
      <c r="O64" s="11" t="str">
        <f t="shared" si="16"/>
        <v/>
      </c>
      <c r="P64" s="11" t="str">
        <f t="shared" si="16"/>
        <v/>
      </c>
      <c r="Q64" s="11" t="str">
        <f t="shared" si="16"/>
        <v/>
      </c>
      <c r="R64" s="11" t="str">
        <f t="shared" si="16"/>
        <v/>
      </c>
      <c r="S64" s="11" t="str">
        <f t="shared" si="16"/>
        <v/>
      </c>
      <c r="T64" s="11" t="str">
        <f t="shared" si="16"/>
        <v/>
      </c>
      <c r="U64" s="11" t="str">
        <f t="shared" si="16"/>
        <v/>
      </c>
      <c r="V64" s="11" t="str">
        <f t="shared" si="16"/>
        <v/>
      </c>
      <c r="W64" s="11" t="str">
        <f t="shared" si="16"/>
        <v/>
      </c>
    </row>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sheetData>
  <sheetCalcPr fullCalcOnLoad="1"/>
  <customSheetViews>
    <customSheetView guid="{CE4433F1-AC08-47E8-926A-D68F39ACD65F}" scale="85">
      <selection activeCell="I26" sqref="I26"/>
      <pageMargins left="0.7" right="0.7" top="0.75" bottom="0.75" header="0.3" footer="0.3"/>
      <pageSetup paperSize="9" orientation="portrait" r:id="rId1"/>
    </customSheetView>
    <customSheetView guid="{1255C02D-2F84-4718-BF40-A98D6C4BAF2C}" scale="85">
      <selection activeCell="J23" sqref="J23"/>
      <pageMargins left="0.7" right="0.7" top="0.75" bottom="0.75" header="0.3" footer="0.3"/>
      <pageSetup paperSize="9" orientation="portrait" r:id="rId2"/>
    </customSheetView>
    <customSheetView guid="{64A7B366-8A6E-4946-BFB6-382EE0A3A492}" scale="85">
      <selection activeCell="J23" sqref="J23"/>
      <pageMargins left="0.7" right="0.7" top="0.75" bottom="0.75" header="0.3" footer="0.3"/>
      <pageSetup paperSize="9" orientation="portrait" r:id="rId3"/>
    </customSheetView>
  </customSheetViews>
  <phoneticPr fontId="0" type="noConversion"/>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sheetPr codeName="Feuil3"/>
  <dimension ref="A1:CQ767"/>
  <sheetViews>
    <sheetView tabSelected="1" zoomScale="80" zoomScaleNormal="80" workbookViewId="0">
      <selection activeCell="U4" sqref="U4"/>
    </sheetView>
  </sheetViews>
  <sheetFormatPr baseColWidth="10" defaultRowHeight="15"/>
  <cols>
    <col min="1" max="1" width="21.5703125" style="19" customWidth="1"/>
    <col min="2" max="2" width="8.5703125" style="19" customWidth="1"/>
    <col min="3" max="3" width="11.42578125" style="19" customWidth="1"/>
    <col min="4" max="4" width="16.42578125" style="19" customWidth="1"/>
    <col min="5" max="5" width="21" style="19" customWidth="1"/>
    <col min="6" max="6" width="21.42578125" style="19" customWidth="1"/>
    <col min="7" max="7" width="20.85546875" style="19" customWidth="1"/>
    <col min="8" max="19" width="22.140625" style="18" hidden="1" customWidth="1"/>
    <col min="20" max="95" width="22.140625" style="18" customWidth="1"/>
    <col min="96" max="16384" width="11.42578125" style="18"/>
  </cols>
  <sheetData>
    <row r="1" spans="1:95" ht="15.75">
      <c r="A1" s="16"/>
      <c r="B1" s="16"/>
      <c r="C1" s="16"/>
      <c r="D1" s="16"/>
      <c r="E1" s="16"/>
      <c r="F1" s="16"/>
      <c r="G1" s="16"/>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row>
    <row r="2" spans="1:95">
      <c r="H2" s="110" t="s">
        <v>66</v>
      </c>
      <c r="I2" s="20" t="s">
        <v>61</v>
      </c>
      <c r="J2" s="20" t="s">
        <v>62</v>
      </c>
      <c r="K2" s="20" t="s">
        <v>63</v>
      </c>
      <c r="L2" s="111" t="s">
        <v>67</v>
      </c>
      <c r="M2" s="21" t="s">
        <v>61</v>
      </c>
      <c r="N2" s="21" t="s">
        <v>62</v>
      </c>
      <c r="O2" s="21" t="s">
        <v>63</v>
      </c>
      <c r="P2" s="110" t="s">
        <v>60</v>
      </c>
      <c r="Q2" s="20" t="s">
        <v>61</v>
      </c>
      <c r="R2" s="20" t="s">
        <v>62</v>
      </c>
      <c r="S2" s="20" t="s">
        <v>63</v>
      </c>
      <c r="T2" s="111" t="s">
        <v>64</v>
      </c>
      <c r="U2" s="21" t="s">
        <v>61</v>
      </c>
      <c r="V2" s="21" t="s">
        <v>62</v>
      </c>
      <c r="W2" s="21" t="s">
        <v>63</v>
      </c>
      <c r="X2" s="110" t="s">
        <v>65</v>
      </c>
      <c r="Y2" s="20" t="s">
        <v>61</v>
      </c>
      <c r="Z2" s="20" t="s">
        <v>62</v>
      </c>
      <c r="AA2" s="20" t="s">
        <v>63</v>
      </c>
      <c r="AB2" s="111" t="s">
        <v>66</v>
      </c>
      <c r="AC2" s="21" t="s">
        <v>61</v>
      </c>
      <c r="AD2" s="21" t="s">
        <v>62</v>
      </c>
      <c r="AE2" s="21" t="s">
        <v>63</v>
      </c>
      <c r="AF2" s="110" t="s">
        <v>67</v>
      </c>
      <c r="AG2" s="20" t="s">
        <v>61</v>
      </c>
      <c r="AH2" s="20" t="s">
        <v>62</v>
      </c>
      <c r="AI2" s="20" t="s">
        <v>63</v>
      </c>
      <c r="AJ2" s="111" t="s">
        <v>60</v>
      </c>
      <c r="AK2" s="21" t="s">
        <v>61</v>
      </c>
      <c r="AL2" s="21" t="s">
        <v>62</v>
      </c>
      <c r="AM2" s="21" t="s">
        <v>63</v>
      </c>
      <c r="AN2" s="110" t="s">
        <v>64</v>
      </c>
      <c r="AO2" s="20" t="s">
        <v>61</v>
      </c>
      <c r="AP2" s="20" t="s">
        <v>62</v>
      </c>
      <c r="AQ2" s="20" t="s">
        <v>63</v>
      </c>
      <c r="AR2" s="111" t="s">
        <v>65</v>
      </c>
      <c r="AS2" s="21" t="s">
        <v>61</v>
      </c>
      <c r="AT2" s="21" t="s">
        <v>62</v>
      </c>
      <c r="AU2" s="21" t="s">
        <v>63</v>
      </c>
      <c r="AV2" s="110" t="s">
        <v>66</v>
      </c>
      <c r="AW2" s="20" t="s">
        <v>61</v>
      </c>
      <c r="AX2" s="20" t="s">
        <v>62</v>
      </c>
      <c r="AY2" s="20" t="s">
        <v>63</v>
      </c>
      <c r="AZ2" s="111" t="s">
        <v>67</v>
      </c>
      <c r="BA2" s="21" t="s">
        <v>61</v>
      </c>
      <c r="BB2" s="21" t="s">
        <v>62</v>
      </c>
      <c r="BC2" s="21" t="s">
        <v>63</v>
      </c>
      <c r="BD2" s="110" t="s">
        <v>60</v>
      </c>
      <c r="BE2" s="20" t="s">
        <v>61</v>
      </c>
      <c r="BF2" s="20" t="s">
        <v>62</v>
      </c>
      <c r="BG2" s="20" t="s">
        <v>63</v>
      </c>
      <c r="BH2" s="111" t="s">
        <v>64</v>
      </c>
      <c r="BI2" s="21" t="s">
        <v>61</v>
      </c>
      <c r="BJ2" s="21" t="s">
        <v>62</v>
      </c>
      <c r="BK2" s="21" t="s">
        <v>63</v>
      </c>
      <c r="BL2" s="110" t="s">
        <v>65</v>
      </c>
      <c r="BM2" s="20" t="s">
        <v>61</v>
      </c>
      <c r="BN2" s="20" t="s">
        <v>62</v>
      </c>
      <c r="BO2" s="20" t="s">
        <v>63</v>
      </c>
      <c r="BP2" s="111" t="s">
        <v>66</v>
      </c>
      <c r="BQ2" s="21" t="s">
        <v>61</v>
      </c>
      <c r="BR2" s="21" t="s">
        <v>62</v>
      </c>
      <c r="BS2" s="21" t="s">
        <v>63</v>
      </c>
      <c r="BT2" s="110" t="s">
        <v>67</v>
      </c>
      <c r="BU2" s="20" t="s">
        <v>61</v>
      </c>
      <c r="BV2" s="20" t="s">
        <v>62</v>
      </c>
      <c r="BW2" s="20" t="s">
        <v>63</v>
      </c>
      <c r="BX2" s="111" t="s">
        <v>60</v>
      </c>
      <c r="BY2" s="21" t="s">
        <v>61</v>
      </c>
      <c r="BZ2" s="21" t="s">
        <v>62</v>
      </c>
      <c r="CA2" s="21" t="s">
        <v>63</v>
      </c>
      <c r="CB2" s="110" t="s">
        <v>64</v>
      </c>
      <c r="CC2" s="20" t="s">
        <v>61</v>
      </c>
      <c r="CD2" s="20" t="s">
        <v>62</v>
      </c>
      <c r="CE2" s="20" t="s">
        <v>63</v>
      </c>
      <c r="CF2" s="111" t="s">
        <v>65</v>
      </c>
      <c r="CG2" s="21" t="s">
        <v>61</v>
      </c>
      <c r="CH2" s="21" t="s">
        <v>62</v>
      </c>
      <c r="CI2" s="21" t="s">
        <v>63</v>
      </c>
      <c r="CJ2" s="110" t="s">
        <v>66</v>
      </c>
      <c r="CK2" s="20" t="s">
        <v>61</v>
      </c>
      <c r="CL2" s="20" t="s">
        <v>62</v>
      </c>
      <c r="CM2" s="20" t="s">
        <v>63</v>
      </c>
      <c r="CN2" s="111" t="s">
        <v>67</v>
      </c>
      <c r="CO2" s="21" t="s">
        <v>61</v>
      </c>
      <c r="CP2" s="21" t="s">
        <v>62</v>
      </c>
      <c r="CQ2" s="21" t="s">
        <v>63</v>
      </c>
    </row>
    <row r="3" spans="1:95">
      <c r="A3" s="22" t="s">
        <v>68</v>
      </c>
      <c r="B3" s="22" t="s">
        <v>69</v>
      </c>
      <c r="C3" s="23" t="s">
        <v>70</v>
      </c>
      <c r="D3" s="24" t="s">
        <v>71</v>
      </c>
      <c r="E3" s="24" t="s">
        <v>72</v>
      </c>
      <c r="F3" s="24" t="s">
        <v>73</v>
      </c>
      <c r="G3" s="25" t="s">
        <v>74</v>
      </c>
      <c r="H3" s="26">
        <v>42863</v>
      </c>
      <c r="I3" s="26">
        <f>H3</f>
        <v>42863</v>
      </c>
      <c r="J3" s="26">
        <f>H3</f>
        <v>42863</v>
      </c>
      <c r="K3" s="26">
        <f>J3</f>
        <v>42863</v>
      </c>
      <c r="L3" s="27">
        <f>H3+1</f>
        <v>42864</v>
      </c>
      <c r="M3" s="27">
        <f>L3</f>
        <v>42864</v>
      </c>
      <c r="N3" s="27">
        <f>L3</f>
        <v>42864</v>
      </c>
      <c r="O3" s="27">
        <f>N3</f>
        <v>42864</v>
      </c>
      <c r="P3" s="26">
        <f>L3+1</f>
        <v>42865</v>
      </c>
      <c r="Q3" s="26">
        <f>P3</f>
        <v>42865</v>
      </c>
      <c r="R3" s="26">
        <f>P3</f>
        <v>42865</v>
      </c>
      <c r="S3" s="26">
        <f>R3</f>
        <v>42865</v>
      </c>
      <c r="T3" s="27">
        <f>P3+1</f>
        <v>42866</v>
      </c>
      <c r="U3" s="27">
        <f>T3</f>
        <v>42866</v>
      </c>
      <c r="V3" s="27">
        <f>T3</f>
        <v>42866</v>
      </c>
      <c r="W3" s="27">
        <f>V3</f>
        <v>42866</v>
      </c>
      <c r="X3" s="26">
        <f>T3+1</f>
        <v>42867</v>
      </c>
      <c r="Y3" s="26">
        <f>X3</f>
        <v>42867</v>
      </c>
      <c r="Z3" s="26">
        <f>X3</f>
        <v>42867</v>
      </c>
      <c r="AA3" s="26">
        <f>Z3</f>
        <v>42867</v>
      </c>
      <c r="AB3" s="27">
        <f>X3+3</f>
        <v>42870</v>
      </c>
      <c r="AC3" s="27">
        <f>AB3</f>
        <v>42870</v>
      </c>
      <c r="AD3" s="27">
        <f>AB3</f>
        <v>42870</v>
      </c>
      <c r="AE3" s="27">
        <f>AD3</f>
        <v>42870</v>
      </c>
      <c r="AF3" s="26">
        <f>AB3+1</f>
        <v>42871</v>
      </c>
      <c r="AG3" s="26">
        <f>AF3</f>
        <v>42871</v>
      </c>
      <c r="AH3" s="26">
        <f>AF3</f>
        <v>42871</v>
      </c>
      <c r="AI3" s="26">
        <f>AH3</f>
        <v>42871</v>
      </c>
      <c r="AJ3" s="27">
        <f>AF3+1</f>
        <v>42872</v>
      </c>
      <c r="AK3" s="27">
        <f>AJ3</f>
        <v>42872</v>
      </c>
      <c r="AL3" s="27">
        <f>AJ3</f>
        <v>42872</v>
      </c>
      <c r="AM3" s="27">
        <f>AL3</f>
        <v>42872</v>
      </c>
      <c r="AN3" s="26">
        <f>AJ3+1</f>
        <v>42873</v>
      </c>
      <c r="AO3" s="26">
        <f>AN3</f>
        <v>42873</v>
      </c>
      <c r="AP3" s="26">
        <f>AN3</f>
        <v>42873</v>
      </c>
      <c r="AQ3" s="26">
        <f>AP3</f>
        <v>42873</v>
      </c>
      <c r="AR3" s="27">
        <f>AN3+1</f>
        <v>42874</v>
      </c>
      <c r="AS3" s="27">
        <f>AR3</f>
        <v>42874</v>
      </c>
      <c r="AT3" s="27">
        <f>AR3</f>
        <v>42874</v>
      </c>
      <c r="AU3" s="27">
        <f>AT3</f>
        <v>42874</v>
      </c>
      <c r="AV3" s="26">
        <f>AR3+3</f>
        <v>42877</v>
      </c>
      <c r="AW3" s="26">
        <f>AV3</f>
        <v>42877</v>
      </c>
      <c r="AX3" s="26">
        <f>AV3</f>
        <v>42877</v>
      </c>
      <c r="AY3" s="26">
        <f>AX3</f>
        <v>42877</v>
      </c>
      <c r="AZ3" s="27">
        <f>AV3+1</f>
        <v>42878</v>
      </c>
      <c r="BA3" s="27">
        <f>AZ3</f>
        <v>42878</v>
      </c>
      <c r="BB3" s="27">
        <f>AZ3</f>
        <v>42878</v>
      </c>
      <c r="BC3" s="27">
        <f>BB3</f>
        <v>42878</v>
      </c>
      <c r="BD3" s="26">
        <f>AZ3+1</f>
        <v>42879</v>
      </c>
      <c r="BE3" s="26">
        <f>BD3</f>
        <v>42879</v>
      </c>
      <c r="BF3" s="26">
        <f>BD3</f>
        <v>42879</v>
      </c>
      <c r="BG3" s="26">
        <f>BF3</f>
        <v>42879</v>
      </c>
      <c r="BH3" s="27">
        <f>BD3+1</f>
        <v>42880</v>
      </c>
      <c r="BI3" s="27">
        <f>BH3</f>
        <v>42880</v>
      </c>
      <c r="BJ3" s="27">
        <f>BH3</f>
        <v>42880</v>
      </c>
      <c r="BK3" s="27">
        <f>BJ3</f>
        <v>42880</v>
      </c>
      <c r="BL3" s="26">
        <f>BH3+1</f>
        <v>42881</v>
      </c>
      <c r="BM3" s="26">
        <f>BL3</f>
        <v>42881</v>
      </c>
      <c r="BN3" s="26">
        <f>BL3</f>
        <v>42881</v>
      </c>
      <c r="BO3" s="26">
        <f>BN3</f>
        <v>42881</v>
      </c>
      <c r="BP3" s="27">
        <f>BL3+3</f>
        <v>42884</v>
      </c>
      <c r="BQ3" s="27">
        <f>BP3</f>
        <v>42884</v>
      </c>
      <c r="BR3" s="27">
        <f>BP3</f>
        <v>42884</v>
      </c>
      <c r="BS3" s="27">
        <f>BR3</f>
        <v>42884</v>
      </c>
      <c r="BT3" s="26">
        <f>BP3+1</f>
        <v>42885</v>
      </c>
      <c r="BU3" s="26">
        <f>BT3</f>
        <v>42885</v>
      </c>
      <c r="BV3" s="26">
        <f>BT3</f>
        <v>42885</v>
      </c>
      <c r="BW3" s="26">
        <f>BV3</f>
        <v>42885</v>
      </c>
      <c r="BX3" s="27">
        <f>BT3+1</f>
        <v>42886</v>
      </c>
      <c r="BY3" s="27">
        <f>BX3</f>
        <v>42886</v>
      </c>
      <c r="BZ3" s="27">
        <f>BX3</f>
        <v>42886</v>
      </c>
      <c r="CA3" s="27">
        <f>BZ3</f>
        <v>42886</v>
      </c>
      <c r="CB3" s="26">
        <f>BX3+1</f>
        <v>42887</v>
      </c>
      <c r="CC3" s="26">
        <f>CB3</f>
        <v>42887</v>
      </c>
      <c r="CD3" s="26">
        <f>CB3</f>
        <v>42887</v>
      </c>
      <c r="CE3" s="26">
        <f>CD3</f>
        <v>42887</v>
      </c>
      <c r="CF3" s="27">
        <f>CB3+1</f>
        <v>42888</v>
      </c>
      <c r="CG3" s="27">
        <f>CC3+1</f>
        <v>42888</v>
      </c>
      <c r="CH3" s="27">
        <f>CG3</f>
        <v>42888</v>
      </c>
      <c r="CI3" s="27">
        <f>CG3</f>
        <v>42888</v>
      </c>
      <c r="CJ3" s="26">
        <f>CF3+3</f>
        <v>42891</v>
      </c>
      <c r="CK3" s="26">
        <f>CJ3</f>
        <v>42891</v>
      </c>
      <c r="CL3" s="26">
        <f>CK3</f>
        <v>42891</v>
      </c>
      <c r="CM3" s="26">
        <f>CK3</f>
        <v>42891</v>
      </c>
      <c r="CN3" s="27">
        <f>CJ3+1</f>
        <v>42892</v>
      </c>
      <c r="CO3" s="27">
        <f>CK3+1</f>
        <v>42892</v>
      </c>
      <c r="CP3" s="27">
        <f>CO3</f>
        <v>42892</v>
      </c>
      <c r="CQ3" s="27">
        <f>CO3</f>
        <v>42892</v>
      </c>
    </row>
    <row r="4" spans="1:95" ht="105" customHeight="1">
      <c r="A4" s="28" t="s">
        <v>197</v>
      </c>
      <c r="B4" s="114">
        <v>145895</v>
      </c>
      <c r="C4" s="29" t="s">
        <v>198</v>
      </c>
      <c r="D4" s="29" t="s">
        <v>49</v>
      </c>
      <c r="E4" s="29" t="s">
        <v>50</v>
      </c>
      <c r="F4" s="29" t="s">
        <v>199</v>
      </c>
      <c r="G4" s="51" t="s">
        <v>51</v>
      </c>
      <c r="H4" s="30"/>
      <c r="I4" s="32"/>
      <c r="J4" s="30"/>
      <c r="K4" s="30"/>
      <c r="L4" s="30"/>
      <c r="M4" s="30"/>
      <c r="N4" s="30"/>
      <c r="O4" s="30"/>
      <c r="P4" s="30"/>
      <c r="Q4" s="32"/>
      <c r="R4" s="30"/>
      <c r="S4" s="30"/>
      <c r="T4" s="30" t="s">
        <v>3</v>
      </c>
      <c r="U4" s="30" t="s">
        <v>75</v>
      </c>
      <c r="V4" s="30" t="s">
        <v>7</v>
      </c>
      <c r="W4" s="30" t="s">
        <v>11</v>
      </c>
      <c r="X4" s="30" t="s">
        <v>3</v>
      </c>
      <c r="Y4" s="30" t="s">
        <v>75</v>
      </c>
      <c r="Z4" s="30" t="s">
        <v>7</v>
      </c>
      <c r="AA4" s="30" t="s">
        <v>11</v>
      </c>
      <c r="AB4" s="30"/>
      <c r="AC4" s="30"/>
      <c r="AD4" s="30"/>
      <c r="AE4" s="30"/>
      <c r="AF4" s="30"/>
      <c r="AG4" s="32"/>
      <c r="AH4" s="30"/>
      <c r="AI4" s="30"/>
      <c r="AJ4" s="30"/>
      <c r="AK4" s="30"/>
      <c r="AL4" s="30"/>
      <c r="AM4" s="30"/>
      <c r="AN4" s="30"/>
      <c r="AO4" s="32"/>
      <c r="AP4" s="30"/>
      <c r="AQ4" s="30"/>
      <c r="AR4" s="30"/>
      <c r="AS4" s="30"/>
      <c r="AT4" s="30"/>
      <c r="AU4" s="30"/>
      <c r="AV4" s="30"/>
      <c r="AW4" s="32"/>
      <c r="AX4" s="30"/>
      <c r="AY4" s="30"/>
      <c r="AZ4" s="30"/>
      <c r="BA4" s="30"/>
      <c r="BB4" s="30"/>
      <c r="BC4" s="30"/>
      <c r="BD4" s="30"/>
      <c r="BE4" s="32"/>
      <c r="BF4" s="30"/>
      <c r="BG4" s="30"/>
      <c r="BH4" s="30"/>
      <c r="BI4" s="30"/>
      <c r="BJ4" s="30"/>
      <c r="BK4" s="30"/>
      <c r="BL4" s="30"/>
      <c r="BM4" s="32"/>
      <c r="BN4" s="30"/>
      <c r="BO4" s="30"/>
      <c r="BP4" s="30"/>
      <c r="BQ4" s="30"/>
      <c r="BR4" s="30"/>
      <c r="BS4" s="30"/>
      <c r="BT4" s="30"/>
      <c r="BU4" s="32"/>
      <c r="BV4" s="30"/>
      <c r="BW4" s="30"/>
      <c r="BX4" s="30"/>
      <c r="BY4" s="30"/>
      <c r="BZ4" s="30"/>
      <c r="CA4" s="30"/>
      <c r="CB4" s="30"/>
      <c r="CC4" s="32"/>
      <c r="CD4" s="30"/>
      <c r="CE4" s="30"/>
      <c r="CF4" s="30"/>
      <c r="CG4" s="30"/>
      <c r="CH4" s="30"/>
      <c r="CI4" s="30"/>
      <c r="CJ4" s="30"/>
      <c r="CK4" s="32"/>
      <c r="CL4" s="30"/>
      <c r="CM4" s="30"/>
      <c r="CN4" s="30"/>
      <c r="CO4" s="30"/>
      <c r="CP4" s="30"/>
      <c r="CQ4" s="30"/>
    </row>
    <row r="5" spans="1:95" ht="105" customHeight="1">
      <c r="A5" s="31"/>
      <c r="B5" s="114"/>
      <c r="C5" s="29"/>
      <c r="D5" s="29"/>
      <c r="E5" s="29"/>
      <c r="F5" s="29"/>
      <c r="G5" s="51"/>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row>
    <row r="6" spans="1:95" ht="105" customHeight="1">
      <c r="A6" s="31"/>
      <c r="B6" s="114"/>
      <c r="C6" s="29"/>
      <c r="D6" s="29"/>
      <c r="E6" s="29"/>
      <c r="F6" s="29"/>
      <c r="G6" s="51"/>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row>
    <row r="7" spans="1:95" ht="105" customHeight="1">
      <c r="A7" s="31"/>
      <c r="B7" s="114"/>
      <c r="C7" s="29"/>
      <c r="D7" s="29"/>
      <c r="E7" s="29"/>
      <c r="F7" s="29"/>
      <c r="G7" s="51"/>
      <c r="H7" s="30"/>
      <c r="I7" s="32"/>
      <c r="J7" s="30"/>
      <c r="K7" s="30"/>
      <c r="L7" s="30"/>
      <c r="M7" s="30"/>
      <c r="N7" s="30"/>
      <c r="O7" s="115"/>
      <c r="P7" s="30"/>
      <c r="Q7" s="32"/>
      <c r="R7" s="30"/>
      <c r="S7" s="30"/>
      <c r="T7" s="30"/>
      <c r="U7" s="30"/>
      <c r="V7" s="30"/>
      <c r="W7" s="30"/>
      <c r="X7" s="30"/>
      <c r="Y7" s="32"/>
      <c r="Z7" s="30"/>
      <c r="AA7" s="30"/>
      <c r="AB7" s="30"/>
      <c r="AC7" s="30"/>
      <c r="AD7" s="30"/>
      <c r="AE7" s="30"/>
      <c r="AF7" s="30"/>
      <c r="AG7" s="32"/>
      <c r="AH7" s="30"/>
      <c r="AI7" s="30"/>
      <c r="AJ7" s="30"/>
      <c r="AK7" s="30"/>
      <c r="AL7" s="30"/>
      <c r="AM7" s="30"/>
      <c r="AN7" s="30"/>
      <c r="AO7" s="32"/>
      <c r="AP7" s="30"/>
      <c r="AQ7" s="30"/>
      <c r="AR7" s="30"/>
      <c r="AS7" s="30"/>
      <c r="AT7" s="30"/>
      <c r="AU7" s="30"/>
      <c r="AV7" s="30"/>
      <c r="AW7" s="32"/>
      <c r="AX7" s="30"/>
      <c r="AY7" s="30"/>
      <c r="AZ7" s="30"/>
      <c r="BA7" s="30"/>
      <c r="BB7" s="30"/>
      <c r="BC7" s="30"/>
      <c r="BD7" s="30"/>
      <c r="BE7" s="32"/>
      <c r="BF7" s="30"/>
      <c r="BG7" s="30"/>
      <c r="BH7" s="30"/>
      <c r="BI7" s="30"/>
      <c r="BJ7" s="30"/>
      <c r="BK7" s="30"/>
      <c r="BL7" s="30"/>
      <c r="BM7" s="32"/>
      <c r="BN7" s="30"/>
      <c r="BO7" s="30"/>
      <c r="BP7" s="30"/>
      <c r="BQ7" s="30"/>
      <c r="BR7" s="30"/>
      <c r="BS7" s="30"/>
      <c r="BT7" s="30"/>
      <c r="BU7" s="32"/>
      <c r="BV7" s="30"/>
      <c r="BW7" s="30"/>
      <c r="BX7" s="30"/>
      <c r="BY7" s="30"/>
      <c r="BZ7" s="30"/>
      <c r="CA7" s="30"/>
      <c r="CB7" s="30"/>
      <c r="CC7" s="32"/>
      <c r="CD7" s="30"/>
      <c r="CE7" s="30"/>
      <c r="CF7" s="30"/>
      <c r="CG7" s="30"/>
      <c r="CH7" s="30"/>
      <c r="CI7" s="30"/>
      <c r="CJ7" s="30"/>
      <c r="CK7" s="32"/>
      <c r="CL7" s="30"/>
      <c r="CM7" s="30"/>
      <c r="CN7" s="30"/>
      <c r="CO7" s="30"/>
      <c r="CP7" s="30"/>
      <c r="CQ7" s="30"/>
    </row>
    <row r="8" spans="1:95" ht="105" customHeight="1">
      <c r="A8" s="31"/>
      <c r="B8" s="114"/>
      <c r="C8" s="29"/>
      <c r="D8" s="29"/>
      <c r="E8" s="29"/>
      <c r="F8" s="29"/>
      <c r="G8" s="51"/>
      <c r="H8" s="30"/>
      <c r="I8" s="30"/>
      <c r="J8" s="30"/>
      <c r="K8" s="30"/>
      <c r="L8" s="30"/>
      <c r="M8" s="30"/>
      <c r="N8" s="30"/>
      <c r="O8" s="115"/>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row>
    <row r="9" spans="1:95" ht="105" customHeight="1">
      <c r="A9" s="31"/>
      <c r="B9" s="114"/>
      <c r="C9" s="29"/>
      <c r="D9" s="29"/>
      <c r="E9" s="29"/>
      <c r="F9" s="29"/>
      <c r="G9" s="51"/>
      <c r="H9" s="30"/>
      <c r="I9" s="32"/>
      <c r="J9" s="30"/>
      <c r="K9" s="30"/>
      <c r="L9" s="30"/>
      <c r="M9" s="30"/>
      <c r="N9" s="30"/>
      <c r="O9" s="115"/>
      <c r="P9" s="30"/>
      <c r="Q9" s="32"/>
      <c r="R9" s="30"/>
      <c r="S9" s="30"/>
      <c r="T9" s="30"/>
      <c r="U9" s="30"/>
      <c r="V9" s="30"/>
      <c r="W9" s="30"/>
      <c r="X9" s="30"/>
      <c r="Y9" s="32"/>
      <c r="Z9" s="30"/>
      <c r="AA9" s="30"/>
      <c r="AB9" s="30"/>
      <c r="AC9" s="30"/>
      <c r="AD9" s="30"/>
      <c r="AE9" s="30"/>
      <c r="AF9" s="30"/>
      <c r="AG9" s="32"/>
      <c r="AH9" s="30"/>
      <c r="AI9" s="30"/>
      <c r="AJ9" s="30"/>
      <c r="AK9" s="30"/>
      <c r="AL9" s="30"/>
      <c r="AM9" s="30"/>
      <c r="AN9" s="30"/>
      <c r="AO9" s="32"/>
      <c r="AP9" s="30"/>
      <c r="AQ9" s="30"/>
      <c r="AR9" s="30"/>
      <c r="AS9" s="30"/>
      <c r="AT9" s="30"/>
      <c r="AU9" s="30"/>
      <c r="AV9" s="30"/>
      <c r="AW9" s="32"/>
      <c r="AX9" s="30"/>
      <c r="AY9" s="30"/>
      <c r="AZ9" s="30"/>
      <c r="BA9" s="30"/>
      <c r="BB9" s="30"/>
      <c r="BC9" s="30"/>
      <c r="BD9" s="30"/>
      <c r="BE9" s="32"/>
      <c r="BF9" s="30"/>
      <c r="BG9" s="30"/>
      <c r="BH9" s="30"/>
      <c r="BI9" s="30"/>
      <c r="BJ9" s="30"/>
      <c r="BK9" s="30"/>
      <c r="BL9" s="30"/>
      <c r="BM9" s="32"/>
      <c r="BN9" s="30"/>
      <c r="BO9" s="30"/>
      <c r="BP9" s="30"/>
      <c r="BQ9" s="30"/>
      <c r="BR9" s="30"/>
      <c r="BS9" s="30"/>
      <c r="BT9" s="30"/>
      <c r="BU9" s="32"/>
      <c r="BV9" s="30"/>
      <c r="BW9" s="30"/>
      <c r="BX9" s="30"/>
      <c r="BY9" s="30"/>
      <c r="BZ9" s="30"/>
      <c r="CA9" s="30"/>
      <c r="CB9" s="30"/>
      <c r="CC9" s="32"/>
      <c r="CD9" s="30"/>
      <c r="CE9" s="30"/>
      <c r="CF9" s="30"/>
      <c r="CG9" s="30"/>
      <c r="CH9" s="30"/>
      <c r="CI9" s="30"/>
      <c r="CJ9" s="30"/>
      <c r="CK9" s="32"/>
      <c r="CL9" s="30"/>
      <c r="CM9" s="30"/>
      <c r="CN9" s="30"/>
      <c r="CO9" s="30"/>
      <c r="CP9" s="30"/>
      <c r="CQ9" s="30"/>
    </row>
    <row r="10" spans="1:95" ht="105" customHeight="1">
      <c r="A10" s="31"/>
      <c r="B10" s="114"/>
      <c r="C10" s="29"/>
      <c r="D10" s="29"/>
      <c r="E10" s="29"/>
      <c r="F10" s="29"/>
      <c r="G10" s="51"/>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row>
    <row r="11" spans="1:95" ht="105" customHeight="1">
      <c r="A11" s="31"/>
      <c r="B11" s="114"/>
      <c r="C11" s="29"/>
      <c r="D11" s="29"/>
      <c r="E11" s="29"/>
      <c r="F11" s="29"/>
      <c r="G11" s="51"/>
      <c r="H11" s="30"/>
      <c r="I11" s="30"/>
      <c r="J11" s="30"/>
      <c r="K11" s="30"/>
      <c r="L11" s="30"/>
      <c r="M11" s="30"/>
      <c r="N11" s="30"/>
      <c r="O11" s="115"/>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row>
    <row r="12" spans="1:95" ht="105" customHeight="1">
      <c r="A12" s="31"/>
      <c r="B12" s="114"/>
      <c r="C12" s="29"/>
      <c r="D12" s="29"/>
      <c r="E12" s="29"/>
      <c r="F12" s="29"/>
      <c r="G12" s="51"/>
      <c r="H12" s="30"/>
      <c r="I12" s="30"/>
      <c r="J12" s="30"/>
      <c r="K12" s="30"/>
      <c r="L12" s="30"/>
      <c r="M12" s="30"/>
      <c r="N12" s="30"/>
      <c r="O12" s="30"/>
      <c r="P12" s="30"/>
      <c r="Q12" s="30"/>
      <c r="R12" s="30"/>
      <c r="S12" s="30"/>
      <c r="T12" s="30" t="s">
        <v>3</v>
      </c>
      <c r="U12" s="30" t="s">
        <v>75</v>
      </c>
      <c r="V12" s="30" t="s">
        <v>7</v>
      </c>
      <c r="W12" s="30" t="s">
        <v>11</v>
      </c>
      <c r="X12" s="30" t="s">
        <v>3</v>
      </c>
      <c r="Y12" s="30" t="s">
        <v>75</v>
      </c>
      <c r="Z12" s="30" t="s">
        <v>7</v>
      </c>
      <c r="AA12" s="30" t="s">
        <v>11</v>
      </c>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row>
    <row r="13" spans="1:95" ht="105" customHeight="1">
      <c r="A13" s="31"/>
      <c r="B13" s="114"/>
      <c r="C13" s="29"/>
      <c r="D13" s="29"/>
      <c r="E13" s="29"/>
      <c r="F13" s="29"/>
      <c r="G13" s="51"/>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row>
    <row r="14" spans="1:95" ht="105" customHeight="1">
      <c r="A14" s="31"/>
      <c r="B14" s="114"/>
      <c r="C14" s="29"/>
      <c r="D14" s="29"/>
      <c r="E14" s="29"/>
      <c r="F14" s="29"/>
      <c r="G14" s="51"/>
      <c r="H14" s="30"/>
      <c r="I14" s="32"/>
      <c r="J14" s="30"/>
      <c r="K14" s="30"/>
      <c r="L14" s="30"/>
      <c r="M14" s="30"/>
      <c r="N14" s="30"/>
      <c r="O14" s="30"/>
      <c r="P14" s="30"/>
      <c r="Q14" s="32"/>
      <c r="R14" s="30"/>
      <c r="S14" s="30"/>
      <c r="T14" s="30" t="s">
        <v>3</v>
      </c>
      <c r="U14" s="30" t="s">
        <v>75</v>
      </c>
      <c r="V14" s="30" t="s">
        <v>7</v>
      </c>
      <c r="W14" s="30" t="s">
        <v>12</v>
      </c>
      <c r="X14" s="30" t="s">
        <v>3</v>
      </c>
      <c r="Y14" s="116" t="s">
        <v>75</v>
      </c>
      <c r="Z14" s="30" t="s">
        <v>7</v>
      </c>
      <c r="AA14" s="30" t="s">
        <v>12</v>
      </c>
      <c r="AB14" s="30"/>
      <c r="AC14" s="30"/>
      <c r="AD14" s="30"/>
      <c r="AE14" s="30"/>
      <c r="AF14" s="30"/>
      <c r="AG14" s="32"/>
      <c r="AH14" s="30"/>
      <c r="AI14" s="30"/>
      <c r="AJ14" s="30"/>
      <c r="AK14" s="30"/>
      <c r="AL14" s="30"/>
      <c r="AM14" s="30"/>
      <c r="AN14" s="30"/>
      <c r="AO14" s="32"/>
      <c r="AP14" s="30"/>
      <c r="AQ14" s="30"/>
      <c r="AR14" s="30"/>
      <c r="AS14" s="30"/>
      <c r="AT14" s="30"/>
      <c r="AU14" s="30"/>
      <c r="AV14" s="30"/>
      <c r="AW14" s="32"/>
      <c r="AX14" s="30"/>
      <c r="AY14" s="30"/>
      <c r="AZ14" s="30"/>
      <c r="BA14" s="30"/>
      <c r="BB14" s="30"/>
      <c r="BC14" s="30"/>
      <c r="BD14" s="30"/>
      <c r="BE14" s="32"/>
      <c r="BF14" s="30"/>
      <c r="BG14" s="30"/>
      <c r="BH14" s="30"/>
      <c r="BI14" s="30"/>
      <c r="BJ14" s="30"/>
      <c r="BK14" s="30"/>
      <c r="BL14" s="30"/>
      <c r="BM14" s="32"/>
      <c r="BN14" s="30"/>
      <c r="BO14" s="30"/>
      <c r="BP14" s="30"/>
      <c r="BQ14" s="30"/>
      <c r="BR14" s="30"/>
      <c r="BS14" s="30"/>
      <c r="BT14" s="30"/>
      <c r="BU14" s="32"/>
      <c r="BV14" s="30"/>
      <c r="BW14" s="30"/>
      <c r="BX14" s="30"/>
      <c r="BY14" s="30"/>
      <c r="BZ14" s="30"/>
      <c r="CA14" s="30"/>
      <c r="CB14" s="30"/>
      <c r="CC14" s="32"/>
      <c r="CD14" s="30"/>
      <c r="CE14" s="30"/>
      <c r="CF14" s="30"/>
      <c r="CG14" s="30"/>
      <c r="CH14" s="30"/>
      <c r="CI14" s="30"/>
      <c r="CJ14" s="30"/>
      <c r="CK14" s="32"/>
      <c r="CL14" s="30"/>
      <c r="CM14" s="30"/>
      <c r="CN14" s="30"/>
      <c r="CO14" s="30"/>
      <c r="CP14" s="30"/>
      <c r="CQ14" s="30"/>
    </row>
    <row r="15" spans="1:95" ht="105" customHeight="1">
      <c r="A15" s="31"/>
      <c r="B15" s="114"/>
      <c r="C15" s="29"/>
      <c r="D15" s="29"/>
      <c r="E15" s="29"/>
      <c r="F15" s="29"/>
      <c r="G15" s="51"/>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row>
    <row r="16" spans="1:95" ht="105" customHeight="1">
      <c r="A16" s="31"/>
      <c r="B16" s="114"/>
      <c r="C16" s="29"/>
      <c r="D16" s="29"/>
      <c r="E16" s="29"/>
      <c r="F16" s="29"/>
      <c r="G16" s="51"/>
      <c r="H16" s="30"/>
      <c r="I16" s="30"/>
      <c r="J16" s="30"/>
      <c r="K16" s="30"/>
      <c r="L16" s="30"/>
      <c r="M16" s="30"/>
      <c r="N16" s="30"/>
      <c r="O16" s="115"/>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row>
    <row r="17" spans="1:95" ht="105" customHeight="1">
      <c r="A17" s="31"/>
      <c r="B17" s="114"/>
      <c r="C17" s="29"/>
      <c r="D17" s="29"/>
      <c r="E17" s="29"/>
      <c r="F17" s="29"/>
      <c r="G17" s="51"/>
      <c r="H17" s="30"/>
      <c r="I17" s="32"/>
      <c r="J17" s="30"/>
      <c r="K17" s="30"/>
      <c r="L17" s="30"/>
      <c r="M17" s="30"/>
      <c r="N17" s="30"/>
      <c r="O17" s="30"/>
      <c r="P17" s="30"/>
      <c r="Q17" s="32"/>
      <c r="R17" s="30"/>
      <c r="S17" s="30"/>
      <c r="T17" s="30"/>
      <c r="U17" s="30"/>
      <c r="V17" s="30"/>
      <c r="W17" s="30"/>
      <c r="X17" s="30"/>
      <c r="Y17" s="32"/>
      <c r="Z17" s="30"/>
      <c r="AA17" s="30"/>
      <c r="AB17" s="30"/>
      <c r="AC17" s="30"/>
      <c r="AD17" s="30"/>
      <c r="AE17" s="30"/>
      <c r="AF17" s="30"/>
      <c r="AG17" s="32"/>
      <c r="AH17" s="30"/>
      <c r="AI17" s="30"/>
      <c r="AJ17" s="30"/>
      <c r="AK17" s="30"/>
      <c r="AL17" s="30"/>
      <c r="AM17" s="30"/>
      <c r="AN17" s="30"/>
      <c r="AO17" s="32"/>
      <c r="AP17" s="30"/>
      <c r="AQ17" s="30"/>
      <c r="AR17" s="30"/>
      <c r="AS17" s="30"/>
      <c r="AT17" s="30"/>
      <c r="AU17" s="30"/>
      <c r="AV17" s="30"/>
      <c r="AW17" s="32"/>
      <c r="AX17" s="30"/>
      <c r="AY17" s="30"/>
      <c r="AZ17" s="30"/>
      <c r="BA17" s="30"/>
      <c r="BB17" s="30"/>
      <c r="BC17" s="30"/>
      <c r="BD17" s="30"/>
      <c r="BE17" s="32"/>
      <c r="BF17" s="30"/>
      <c r="BG17" s="30"/>
      <c r="BH17" s="30"/>
      <c r="BI17" s="30"/>
      <c r="BJ17" s="30"/>
      <c r="BK17" s="30"/>
      <c r="BL17" s="30"/>
      <c r="BM17" s="32"/>
      <c r="BN17" s="30"/>
      <c r="BO17" s="30"/>
      <c r="BP17" s="30"/>
      <c r="BQ17" s="30"/>
      <c r="BR17" s="30"/>
      <c r="BS17" s="30"/>
      <c r="BT17" s="30"/>
      <c r="BU17" s="32"/>
      <c r="BV17" s="30"/>
      <c r="BW17" s="30"/>
      <c r="BX17" s="30"/>
      <c r="BY17" s="30"/>
      <c r="BZ17" s="30"/>
      <c r="CA17" s="30"/>
      <c r="CB17" s="30"/>
      <c r="CC17" s="32"/>
      <c r="CD17" s="30"/>
      <c r="CE17" s="30"/>
      <c r="CF17" s="30"/>
      <c r="CG17" s="30"/>
      <c r="CH17" s="30"/>
      <c r="CI17" s="30"/>
      <c r="CJ17" s="30"/>
      <c r="CK17" s="32"/>
      <c r="CL17" s="30"/>
      <c r="CM17" s="30"/>
      <c r="CN17" s="30"/>
      <c r="CO17" s="30"/>
      <c r="CP17" s="30"/>
      <c r="CQ17" s="30"/>
    </row>
    <row r="18" spans="1:95" ht="105" customHeight="1">
      <c r="A18" s="31"/>
      <c r="B18" s="114"/>
      <c r="C18" s="29"/>
      <c r="D18" s="29"/>
      <c r="E18" s="29"/>
      <c r="F18" s="29"/>
      <c r="G18" s="51"/>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row>
    <row r="19" spans="1:95" ht="105" customHeight="1">
      <c r="A19" s="31"/>
      <c r="B19" s="114"/>
      <c r="C19" s="29"/>
      <c r="D19" s="29"/>
      <c r="E19" s="29"/>
      <c r="F19" s="29"/>
      <c r="G19" s="51"/>
      <c r="H19" s="30"/>
      <c r="I19" s="30"/>
      <c r="J19" s="30"/>
      <c r="K19" s="30"/>
      <c r="L19" s="30"/>
      <c r="M19" s="30"/>
      <c r="N19" s="30"/>
      <c r="O19" s="115"/>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row>
    <row r="20" spans="1:95" ht="105" customHeight="1">
      <c r="A20" s="31"/>
      <c r="B20" s="114"/>
      <c r="C20" s="29"/>
      <c r="D20" s="29"/>
      <c r="E20" s="29"/>
      <c r="F20" s="29"/>
      <c r="G20" s="51"/>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row>
    <row r="21" spans="1:95" ht="105" customHeight="1">
      <c r="A21" s="31"/>
      <c r="B21" s="114"/>
      <c r="C21" s="29"/>
      <c r="D21" s="29"/>
      <c r="E21" s="29"/>
      <c r="F21" s="29"/>
      <c r="G21" s="51"/>
      <c r="H21" s="30"/>
      <c r="I21" s="30"/>
      <c r="J21" s="30"/>
      <c r="K21" s="30"/>
      <c r="L21" s="30"/>
      <c r="M21" s="30"/>
      <c r="N21" s="30"/>
      <c r="O21" s="115"/>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row>
    <row r="22" spans="1:95" ht="105" customHeight="1">
      <c r="A22" s="31"/>
      <c r="B22" s="114"/>
      <c r="C22" s="29"/>
      <c r="D22" s="29"/>
      <c r="E22" s="29"/>
      <c r="F22" s="29"/>
      <c r="G22" s="51"/>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row>
    <row r="23" spans="1:95" ht="105" customHeight="1">
      <c r="A23" s="31"/>
      <c r="B23" s="114"/>
      <c r="C23" s="29"/>
      <c r="D23" s="29"/>
      <c r="E23" s="29"/>
      <c r="F23" s="29"/>
      <c r="G23" s="51"/>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row>
    <row r="24" spans="1:95" ht="105" customHeight="1">
      <c r="A24" s="31"/>
      <c r="B24" s="114"/>
      <c r="C24" s="29"/>
      <c r="D24" s="29"/>
      <c r="E24" s="29"/>
      <c r="F24" s="29"/>
      <c r="G24" s="51"/>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row>
    <row r="25" spans="1:95" ht="105" customHeight="1">
      <c r="A25" s="31"/>
      <c r="B25" s="114"/>
      <c r="C25" s="29"/>
      <c r="D25" s="29"/>
      <c r="E25" s="29"/>
      <c r="F25" s="29"/>
      <c r="G25" s="51"/>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row>
    <row r="26" spans="1:95" ht="105" customHeight="1">
      <c r="A26" s="31"/>
      <c r="B26" s="114"/>
      <c r="C26" s="29"/>
      <c r="D26" s="29"/>
      <c r="E26" s="29"/>
      <c r="F26" s="29"/>
      <c r="G26" s="51"/>
      <c r="H26" s="30"/>
      <c r="I26" s="30"/>
      <c r="J26" s="30"/>
      <c r="K26" s="30"/>
      <c r="L26" s="30"/>
      <c r="M26" s="30"/>
      <c r="N26" s="30"/>
      <c r="O26" s="115"/>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row>
    <row r="27" spans="1:95" ht="105" customHeight="1">
      <c r="A27" s="31"/>
      <c r="B27" s="114"/>
      <c r="C27" s="29"/>
      <c r="D27" s="29"/>
      <c r="E27" s="29"/>
      <c r="F27" s="29"/>
      <c r="G27" s="51"/>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row>
    <row r="28" spans="1:95" ht="105" customHeight="1">
      <c r="A28" s="31"/>
      <c r="B28" s="114"/>
      <c r="C28" s="29"/>
      <c r="D28" s="29"/>
      <c r="E28" s="29"/>
      <c r="F28" s="29"/>
      <c r="G28" s="51"/>
      <c r="H28" s="30"/>
      <c r="I28" s="30"/>
      <c r="J28" s="30"/>
      <c r="K28" s="30"/>
      <c r="L28" s="30"/>
      <c r="M28" s="30"/>
      <c r="N28" s="30"/>
      <c r="O28" s="115"/>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row>
    <row r="29" spans="1:95" ht="105" customHeight="1">
      <c r="A29" s="31"/>
      <c r="B29" s="114"/>
      <c r="C29" s="29"/>
      <c r="D29" s="29"/>
      <c r="E29" s="29"/>
      <c r="F29" s="29"/>
      <c r="G29" s="51"/>
      <c r="H29" s="30"/>
      <c r="I29" s="30"/>
      <c r="J29" s="30"/>
      <c r="K29" s="30"/>
      <c r="L29" s="30"/>
      <c r="M29" s="30"/>
      <c r="N29" s="30"/>
      <c r="O29" s="115"/>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row>
    <row r="30" spans="1:95" ht="105" customHeight="1">
      <c r="A30" s="31"/>
      <c r="B30" s="114"/>
      <c r="C30" s="29"/>
      <c r="D30" s="29"/>
      <c r="E30" s="29"/>
      <c r="F30" s="29"/>
      <c r="G30" s="51"/>
      <c r="H30" s="30"/>
      <c r="I30" s="30"/>
      <c r="J30" s="30"/>
      <c r="K30" s="30"/>
      <c r="L30" s="30"/>
      <c r="M30" s="30"/>
      <c r="N30" s="30"/>
      <c r="O30" s="115"/>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row>
    <row r="31" spans="1:95" ht="105" customHeight="1">
      <c r="A31" s="31"/>
      <c r="B31" s="114"/>
      <c r="C31" s="29"/>
      <c r="D31" s="29"/>
      <c r="E31" s="29"/>
      <c r="F31" s="29"/>
      <c r="G31" s="51"/>
      <c r="H31" s="30"/>
      <c r="I31" s="30"/>
      <c r="J31" s="30"/>
      <c r="K31" s="30"/>
      <c r="L31" s="30"/>
      <c r="M31" s="30"/>
      <c r="N31" s="30"/>
      <c r="O31" s="115"/>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row>
    <row r="32" spans="1:95" ht="105" customHeight="1">
      <c r="A32" s="31"/>
      <c r="B32" s="114"/>
      <c r="C32" s="29"/>
      <c r="D32" s="29"/>
      <c r="E32" s="29"/>
      <c r="F32" s="29"/>
      <c r="G32" s="51"/>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row>
    <row r="33" spans="1:95" ht="105" customHeight="1">
      <c r="A33" s="31"/>
      <c r="B33" s="114"/>
      <c r="C33" s="29"/>
      <c r="D33" s="29"/>
      <c r="E33" s="29"/>
      <c r="F33" s="29"/>
      <c r="G33" s="51"/>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row>
    <row r="34" spans="1:95" ht="105" customHeight="1">
      <c r="A34" s="31"/>
      <c r="B34" s="114"/>
      <c r="C34" s="29"/>
      <c r="D34" s="29"/>
      <c r="E34" s="29"/>
      <c r="F34" s="29"/>
      <c r="G34" s="51"/>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row>
    <row r="35" spans="1:95" ht="105" customHeight="1">
      <c r="A35" s="31"/>
      <c r="B35" s="114"/>
      <c r="C35" s="29"/>
      <c r="D35" s="29"/>
      <c r="E35" s="29"/>
      <c r="F35" s="29"/>
      <c r="G35" s="51"/>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row>
    <row r="36" spans="1:95" ht="105" customHeight="1">
      <c r="A36" s="31"/>
      <c r="B36" s="114"/>
      <c r="C36" s="29"/>
      <c r="D36" s="29"/>
      <c r="E36" s="29"/>
      <c r="F36" s="29"/>
      <c r="G36" s="51"/>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row>
    <row r="37" spans="1:95" ht="105" customHeight="1">
      <c r="A37" s="31"/>
      <c r="B37" s="114"/>
      <c r="C37" s="29"/>
      <c r="D37" s="29"/>
      <c r="E37" s="29"/>
      <c r="F37" s="29"/>
      <c r="G37" s="51"/>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row>
    <row r="38" spans="1:95" ht="105" customHeight="1">
      <c r="A38" s="31"/>
      <c r="B38" s="114"/>
      <c r="C38" s="29"/>
      <c r="D38" s="29"/>
      <c r="E38" s="29"/>
      <c r="F38" s="29"/>
      <c r="G38" s="51"/>
      <c r="H38" s="30"/>
      <c r="I38" s="30"/>
      <c r="J38" s="30"/>
      <c r="K38" s="30"/>
      <c r="L38" s="30"/>
      <c r="M38" s="49"/>
      <c r="N38" s="30"/>
      <c r="O38" s="30"/>
      <c r="P38" s="30"/>
      <c r="Q38" s="30"/>
      <c r="R38" s="30"/>
      <c r="S38" s="30"/>
      <c r="T38" s="30"/>
      <c r="U38" s="49"/>
      <c r="V38" s="30"/>
      <c r="W38" s="30"/>
      <c r="X38" s="30"/>
      <c r="Y38" s="30"/>
      <c r="Z38" s="30"/>
      <c r="AA38" s="30"/>
      <c r="AB38" s="30"/>
      <c r="AC38" s="49"/>
      <c r="AD38" s="30"/>
      <c r="AE38" s="30"/>
      <c r="AF38" s="30"/>
      <c r="AG38" s="30"/>
      <c r="AH38" s="30"/>
      <c r="AI38" s="30"/>
      <c r="AJ38" s="30"/>
      <c r="AK38" s="49"/>
      <c r="AL38" s="30"/>
      <c r="AM38" s="30"/>
      <c r="AN38" s="30"/>
      <c r="AO38" s="30"/>
      <c r="AP38" s="30"/>
      <c r="AQ38" s="30"/>
      <c r="AR38" s="30"/>
      <c r="AS38" s="49"/>
      <c r="AT38" s="30"/>
      <c r="AU38" s="30"/>
      <c r="AV38" s="30"/>
      <c r="AW38" s="30"/>
      <c r="AX38" s="30"/>
      <c r="AY38" s="30"/>
      <c r="AZ38" s="30"/>
      <c r="BA38" s="49"/>
      <c r="BB38" s="30"/>
      <c r="BC38" s="30"/>
      <c r="BD38" s="30"/>
      <c r="BE38" s="30"/>
      <c r="BF38" s="30"/>
      <c r="BG38" s="30"/>
      <c r="BH38" s="30"/>
      <c r="BI38" s="49"/>
      <c r="BJ38" s="30"/>
      <c r="BK38" s="30"/>
      <c r="BL38" s="30"/>
      <c r="BM38" s="30"/>
      <c r="BN38" s="30"/>
      <c r="BO38" s="30"/>
      <c r="BP38" s="30"/>
      <c r="BQ38" s="49"/>
      <c r="BR38" s="30"/>
      <c r="BS38" s="30"/>
      <c r="BT38" s="30"/>
      <c r="BU38" s="30"/>
      <c r="BV38" s="30"/>
      <c r="BW38" s="30"/>
      <c r="BX38" s="30"/>
      <c r="BY38" s="49"/>
      <c r="BZ38" s="30"/>
      <c r="CA38" s="30"/>
      <c r="CB38" s="30"/>
      <c r="CC38" s="30"/>
      <c r="CD38" s="30"/>
      <c r="CE38" s="30"/>
      <c r="CF38" s="30"/>
      <c r="CG38" s="49"/>
      <c r="CH38" s="30"/>
      <c r="CI38" s="30"/>
      <c r="CJ38" s="30"/>
      <c r="CK38" s="30"/>
      <c r="CL38" s="30"/>
      <c r="CM38" s="30"/>
      <c r="CN38" s="30"/>
      <c r="CO38" s="49"/>
      <c r="CP38" s="30"/>
      <c r="CQ38" s="30"/>
    </row>
    <row r="39" spans="1:95" ht="105" customHeight="1">
      <c r="A39" s="31"/>
      <c r="B39" s="114"/>
      <c r="C39" s="29"/>
      <c r="D39" s="29"/>
      <c r="E39" s="29"/>
      <c r="F39" s="29"/>
      <c r="G39" s="51"/>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row>
    <row r="40" spans="1:95" ht="105" customHeight="1">
      <c r="A40" s="31"/>
      <c r="B40" s="114"/>
      <c r="C40" s="29"/>
      <c r="D40" s="29"/>
      <c r="E40" s="29"/>
      <c r="F40" s="29"/>
      <c r="G40" s="51"/>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row>
    <row r="41" spans="1:95" ht="105" customHeight="1">
      <c r="A41" s="31"/>
      <c r="B41" s="114"/>
      <c r="C41" s="29"/>
      <c r="D41" s="29"/>
      <c r="E41" s="29"/>
      <c r="F41" s="29"/>
      <c r="G41" s="51"/>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row>
    <row r="42" spans="1:95" ht="105" customHeight="1">
      <c r="A42" s="31"/>
      <c r="B42" s="29"/>
      <c r="C42" s="29"/>
      <c r="D42" s="29"/>
      <c r="E42" s="29"/>
      <c r="F42" s="29"/>
      <c r="G42" s="51"/>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row>
    <row r="43" spans="1:95" ht="105" customHeight="1">
      <c r="A43" s="31"/>
      <c r="B43" s="114"/>
      <c r="C43" s="29"/>
      <c r="D43" s="29"/>
      <c r="E43" s="29"/>
      <c r="F43" s="29"/>
      <c r="G43" s="51"/>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row>
    <row r="44" spans="1:95" ht="105" customHeight="1">
      <c r="A44" s="31"/>
      <c r="B44" s="114"/>
      <c r="C44" s="29"/>
      <c r="D44" s="29"/>
      <c r="E44" s="29"/>
      <c r="F44" s="29"/>
      <c r="G44" s="51"/>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row>
    <row r="45" spans="1:95" ht="105" customHeight="1">
      <c r="A45" s="31"/>
      <c r="B45" s="114"/>
      <c r="C45" s="29"/>
      <c r="D45" s="29"/>
      <c r="E45" s="29"/>
      <c r="F45" s="29"/>
      <c r="G45" s="51"/>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row>
    <row r="46" spans="1:95" ht="105" customHeight="1">
      <c r="A46" s="31"/>
      <c r="B46" s="114"/>
      <c r="C46" s="29"/>
      <c r="D46" s="29"/>
      <c r="E46" s="29"/>
      <c r="F46" s="29"/>
      <c r="G46" s="51"/>
      <c r="H46" s="30"/>
      <c r="I46" s="30"/>
      <c r="J46" s="30"/>
      <c r="K46" s="30"/>
      <c r="L46" s="30"/>
      <c r="M46" s="30"/>
      <c r="N46" s="30"/>
      <c r="O46" s="115"/>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row>
    <row r="47" spans="1:95" ht="105" customHeight="1">
      <c r="A47" s="31"/>
      <c r="B47" s="114"/>
      <c r="C47" s="29"/>
      <c r="D47" s="29"/>
      <c r="E47" s="29"/>
      <c r="F47" s="29"/>
      <c r="G47" s="51"/>
      <c r="H47" s="30"/>
      <c r="I47" s="30"/>
      <c r="J47" s="30"/>
      <c r="K47" s="30"/>
      <c r="L47" s="30"/>
      <c r="M47" s="30"/>
      <c r="N47" s="30"/>
      <c r="O47" s="115"/>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row>
    <row r="48" spans="1:95" ht="105" customHeight="1">
      <c r="A48" s="31"/>
      <c r="B48" s="114"/>
      <c r="C48" s="29"/>
      <c r="D48" s="29"/>
      <c r="E48" s="29"/>
      <c r="F48" s="29"/>
      <c r="G48" s="51"/>
      <c r="H48" s="30"/>
      <c r="I48" s="30"/>
      <c r="J48" s="30"/>
      <c r="K48" s="30"/>
      <c r="L48" s="30"/>
      <c r="M48" s="30"/>
      <c r="N48" s="30"/>
      <c r="O48" s="115"/>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row>
    <row r="49" spans="1:95" ht="105" customHeight="1">
      <c r="A49" s="31"/>
      <c r="B49" s="114"/>
      <c r="C49" s="29"/>
      <c r="D49" s="29"/>
      <c r="E49" s="29"/>
      <c r="F49" s="29"/>
      <c r="G49" s="51"/>
      <c r="H49" s="30"/>
      <c r="I49" s="30"/>
      <c r="J49" s="30"/>
      <c r="K49" s="30"/>
      <c r="L49" s="30"/>
      <c r="M49" s="30"/>
      <c r="N49" s="30"/>
      <c r="O49" s="115"/>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row>
    <row r="50" spans="1:95" ht="105" customHeight="1">
      <c r="A50" s="31"/>
      <c r="B50" s="114"/>
      <c r="C50" s="29"/>
      <c r="D50" s="29"/>
      <c r="E50" s="29"/>
      <c r="F50" s="29"/>
      <c r="G50" s="51"/>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row>
    <row r="51" spans="1:95" ht="105" customHeight="1">
      <c r="A51" s="31"/>
      <c r="B51" s="114"/>
      <c r="C51" s="29"/>
      <c r="D51" s="29"/>
      <c r="E51" s="29"/>
      <c r="F51" s="29"/>
      <c r="G51" s="51"/>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row>
    <row r="52" spans="1:95" ht="105" customHeight="1">
      <c r="A52" s="31"/>
      <c r="B52" s="114"/>
      <c r="C52" s="29"/>
      <c r="D52" s="29"/>
      <c r="E52" s="29"/>
      <c r="F52" s="29"/>
      <c r="G52" s="51"/>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row>
    <row r="53" spans="1:95" ht="105" customHeight="1">
      <c r="A53" s="31"/>
      <c r="B53" s="114"/>
      <c r="C53" s="29"/>
      <c r="D53" s="29"/>
      <c r="E53" s="29"/>
      <c r="F53" s="29"/>
      <c r="G53" s="51"/>
      <c r="H53" s="30"/>
      <c r="I53" s="30"/>
      <c r="J53" s="30"/>
      <c r="K53" s="30"/>
      <c r="L53" s="30"/>
      <c r="M53" s="30"/>
      <c r="N53" s="30"/>
      <c r="O53" s="115"/>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row>
    <row r="54" spans="1:95" ht="105" customHeight="1">
      <c r="A54" s="31"/>
      <c r="B54" s="114"/>
      <c r="C54" s="29"/>
      <c r="D54" s="29"/>
      <c r="E54" s="29"/>
      <c r="F54" s="29"/>
      <c r="G54" s="51"/>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row>
    <row r="55" spans="1:95" ht="105" customHeight="1">
      <c r="A55" s="31"/>
      <c r="B55" s="114"/>
      <c r="C55" s="29"/>
      <c r="D55" s="29"/>
      <c r="E55" s="29"/>
      <c r="F55" s="29"/>
      <c r="G55" s="51"/>
      <c r="H55" s="30"/>
      <c r="I55" s="30"/>
      <c r="J55" s="30"/>
      <c r="K55" s="30"/>
      <c r="L55" s="30"/>
      <c r="M55" s="30"/>
      <c r="N55" s="30"/>
      <c r="O55" s="115"/>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row>
    <row r="56" spans="1:95" ht="105" customHeight="1">
      <c r="A56" s="31"/>
      <c r="B56" s="114"/>
      <c r="C56" s="29"/>
      <c r="D56" s="29"/>
      <c r="E56" s="29"/>
      <c r="F56" s="29"/>
      <c r="G56" s="51"/>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row>
    <row r="57" spans="1:95" ht="105" customHeight="1">
      <c r="A57" s="31"/>
      <c r="B57" s="114"/>
      <c r="C57" s="29"/>
      <c r="D57" s="29"/>
      <c r="E57" s="29"/>
      <c r="F57" s="29"/>
      <c r="G57" s="51"/>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row>
    <row r="58" spans="1:95" ht="105" customHeight="1">
      <c r="A58" s="31"/>
      <c r="B58" s="114"/>
      <c r="C58" s="29"/>
      <c r="D58" s="29"/>
      <c r="E58" s="29"/>
      <c r="F58" s="29"/>
      <c r="G58" s="51"/>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row>
    <row r="59" spans="1:95" ht="105" customHeight="1">
      <c r="A59" s="31"/>
      <c r="B59" s="114"/>
      <c r="C59" s="29"/>
      <c r="D59" s="29"/>
      <c r="E59" s="29"/>
      <c r="F59" s="29"/>
      <c r="G59" s="51"/>
      <c r="H59" s="30"/>
      <c r="I59" s="30"/>
      <c r="J59" s="30"/>
      <c r="K59" s="30"/>
      <c r="L59" s="30"/>
      <c r="M59" s="30"/>
      <c r="N59" s="30"/>
      <c r="O59" s="30"/>
      <c r="P59" s="30"/>
      <c r="Q59" s="30"/>
      <c r="R59" s="30"/>
      <c r="S59" s="30"/>
      <c r="T59" s="30" t="s">
        <v>8</v>
      </c>
      <c r="U59" s="30" t="s">
        <v>77</v>
      </c>
      <c r="V59" s="30" t="s">
        <v>13</v>
      </c>
      <c r="W59" s="30" t="s">
        <v>14</v>
      </c>
      <c r="X59" s="30" t="s">
        <v>8</v>
      </c>
      <c r="Y59" s="30" t="s">
        <v>77</v>
      </c>
      <c r="Z59" s="30" t="s">
        <v>13</v>
      </c>
      <c r="AA59" s="30" t="s">
        <v>14</v>
      </c>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row>
    <row r="60" spans="1:95" ht="105" customHeight="1">
      <c r="A60" s="31"/>
      <c r="B60" s="114"/>
      <c r="C60" s="29"/>
      <c r="D60" s="29"/>
      <c r="E60" s="29"/>
      <c r="F60" s="29"/>
      <c r="G60" s="51"/>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row>
    <row r="61" spans="1:95" ht="105" customHeight="1">
      <c r="A61" s="31"/>
      <c r="B61" s="114"/>
      <c r="C61" s="29"/>
      <c r="D61" s="29"/>
      <c r="E61" s="29"/>
      <c r="F61" s="29"/>
      <c r="G61" s="51"/>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row>
    <row r="62" spans="1:95" ht="105" customHeight="1">
      <c r="A62" s="31"/>
      <c r="B62" s="114"/>
      <c r="C62" s="29"/>
      <c r="D62" s="29"/>
      <c r="E62" s="29"/>
      <c r="F62" s="29"/>
      <c r="G62" s="51"/>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row>
    <row r="63" spans="1:95" ht="105" customHeight="1">
      <c r="A63" s="31"/>
      <c r="B63" s="114"/>
      <c r="C63" s="29"/>
      <c r="D63" s="29"/>
      <c r="E63" s="29"/>
      <c r="F63" s="29"/>
      <c r="G63" s="51"/>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row>
    <row r="64" spans="1:95" ht="105" customHeight="1">
      <c r="A64" s="31"/>
      <c r="B64" s="114"/>
      <c r="C64" s="29"/>
      <c r="D64" s="29"/>
      <c r="E64" s="29"/>
      <c r="F64" s="29"/>
      <c r="G64" s="51"/>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row>
    <row r="65" spans="1:95" ht="105" customHeight="1">
      <c r="A65" s="31"/>
      <c r="B65" s="114"/>
      <c r="C65" s="29"/>
      <c r="D65" s="29"/>
      <c r="E65" s="29"/>
      <c r="F65" s="29"/>
      <c r="G65" s="51"/>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row>
    <row r="66" spans="1:95" ht="105" customHeight="1">
      <c r="A66" s="31"/>
      <c r="B66" s="114"/>
      <c r="C66" s="29"/>
      <c r="D66" s="29"/>
      <c r="E66" s="29"/>
      <c r="F66" s="29"/>
      <c r="G66" s="51"/>
      <c r="H66" s="30"/>
      <c r="I66" s="30"/>
      <c r="J66" s="30"/>
      <c r="K66" s="30"/>
      <c r="L66" s="30"/>
      <c r="M66" s="30"/>
      <c r="N66" s="30"/>
      <c r="O66" s="115"/>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row>
    <row r="67" spans="1:95" ht="105" customHeight="1">
      <c r="A67" s="31"/>
      <c r="B67" s="114"/>
      <c r="C67" s="29"/>
      <c r="D67" s="29"/>
      <c r="E67" s="29"/>
      <c r="F67" s="29"/>
      <c r="G67" s="51"/>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row>
    <row r="68" spans="1:95" ht="105" customHeight="1">
      <c r="A68" s="31"/>
      <c r="B68" s="114"/>
      <c r="C68" s="29"/>
      <c r="D68" s="29"/>
      <c r="E68" s="29"/>
      <c r="F68" s="29"/>
      <c r="G68" s="51"/>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row>
    <row r="69" spans="1:95" ht="105" customHeight="1">
      <c r="A69" s="31"/>
      <c r="B69" s="114"/>
      <c r="C69" s="29"/>
      <c r="D69" s="29"/>
      <c r="E69" s="29"/>
      <c r="F69" s="29"/>
      <c r="G69" s="51"/>
      <c r="H69" s="30"/>
      <c r="I69" s="30"/>
      <c r="J69" s="30"/>
      <c r="K69" s="30"/>
      <c r="L69" s="30"/>
      <c r="M69" s="30"/>
      <c r="N69" s="30"/>
      <c r="O69" s="30"/>
      <c r="P69" s="30"/>
      <c r="Q69" s="30"/>
      <c r="R69" s="30"/>
      <c r="S69" s="30"/>
      <c r="T69" s="30"/>
      <c r="U69" s="30"/>
      <c r="V69" s="30"/>
      <c r="W69" s="30"/>
      <c r="X69" s="30" t="s">
        <v>3</v>
      </c>
      <c r="Y69" s="30" t="s">
        <v>77</v>
      </c>
      <c r="Z69" s="30" t="s">
        <v>43</v>
      </c>
      <c r="AA69" s="30" t="s">
        <v>44</v>
      </c>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row>
    <row r="70" spans="1:95" ht="105" customHeight="1">
      <c r="A70" s="31"/>
      <c r="B70" s="114"/>
      <c r="C70" s="29"/>
      <c r="D70" s="29"/>
      <c r="E70" s="29"/>
      <c r="F70" s="29"/>
      <c r="G70" s="51"/>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row>
    <row r="71" spans="1:95" ht="105" customHeight="1">
      <c r="A71" s="31"/>
      <c r="B71" s="114"/>
      <c r="C71" s="29"/>
      <c r="D71" s="29"/>
      <c r="E71" s="29"/>
      <c r="F71" s="29"/>
      <c r="G71" s="51"/>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row>
    <row r="72" spans="1:95" ht="105" customHeight="1">
      <c r="A72" s="31"/>
      <c r="B72" s="114"/>
      <c r="C72" s="29"/>
      <c r="D72" s="29"/>
      <c r="E72" s="29"/>
      <c r="F72" s="29"/>
      <c r="G72" s="51"/>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row>
    <row r="73" spans="1:95" ht="105" customHeight="1">
      <c r="A73" s="31"/>
      <c r="B73" s="114"/>
      <c r="C73" s="29"/>
      <c r="D73" s="29"/>
      <c r="E73" s="29"/>
      <c r="F73" s="29"/>
      <c r="G73" s="51"/>
      <c r="H73" s="30"/>
      <c r="I73" s="30"/>
      <c r="J73" s="30"/>
      <c r="K73" s="30"/>
      <c r="L73" s="30"/>
      <c r="M73" s="30"/>
      <c r="N73" s="30"/>
      <c r="O73" s="115"/>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row>
    <row r="74" spans="1:95" ht="105" customHeight="1">
      <c r="A74" s="31"/>
      <c r="B74" s="114"/>
      <c r="C74" s="29"/>
      <c r="D74" s="29"/>
      <c r="E74" s="29"/>
      <c r="F74" s="29"/>
      <c r="G74" s="51"/>
      <c r="H74" s="30"/>
      <c r="I74" s="30"/>
      <c r="J74" s="30"/>
      <c r="K74" s="30"/>
      <c r="L74" s="30"/>
      <c r="M74" s="30"/>
      <c r="N74" s="30"/>
      <c r="O74" s="115"/>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row>
    <row r="75" spans="1:95" ht="105" customHeight="1">
      <c r="A75" s="31"/>
      <c r="B75" s="114"/>
      <c r="C75" s="29"/>
      <c r="D75" s="29"/>
      <c r="E75" s="29"/>
      <c r="F75" s="29"/>
      <c r="G75" s="51"/>
      <c r="H75" s="30"/>
      <c r="I75" s="30"/>
      <c r="J75" s="30"/>
      <c r="K75" s="30"/>
      <c r="L75" s="30"/>
      <c r="M75" s="30"/>
      <c r="N75" s="30"/>
      <c r="O75" s="115"/>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row>
    <row r="76" spans="1:95" ht="105" customHeight="1">
      <c r="A76" s="31"/>
      <c r="B76" s="114"/>
      <c r="C76" s="29"/>
      <c r="D76" s="29"/>
      <c r="E76" s="29"/>
      <c r="F76" s="29"/>
      <c r="G76" s="51"/>
      <c r="H76" s="30"/>
      <c r="I76" s="30"/>
      <c r="J76" s="30"/>
      <c r="K76" s="30"/>
      <c r="L76" s="30"/>
      <c r="M76" s="30"/>
      <c r="N76" s="30"/>
      <c r="O76" s="115"/>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row>
    <row r="77" spans="1:95" ht="105" customHeight="1">
      <c r="A77" s="31"/>
      <c r="B77" s="114"/>
      <c r="C77" s="29"/>
      <c r="D77" s="29"/>
      <c r="E77" s="29"/>
      <c r="F77" s="29"/>
      <c r="G77" s="51"/>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row>
    <row r="78" spans="1:95" ht="105" customHeight="1">
      <c r="A78" s="31"/>
      <c r="B78" s="114"/>
      <c r="C78" s="29"/>
      <c r="D78" s="29"/>
      <c r="E78" s="29"/>
      <c r="F78" s="29"/>
      <c r="G78" s="51"/>
      <c r="H78" s="30"/>
      <c r="I78" s="30"/>
      <c r="J78" s="30"/>
      <c r="K78" s="30"/>
      <c r="L78" s="30"/>
      <c r="M78" s="50"/>
      <c r="N78" s="30"/>
      <c r="O78" s="30"/>
      <c r="P78" s="30"/>
      <c r="Q78" s="30"/>
      <c r="R78" s="30"/>
      <c r="S78" s="30"/>
      <c r="T78" s="30"/>
      <c r="U78" s="50"/>
      <c r="V78" s="30"/>
      <c r="W78" s="30"/>
      <c r="X78" s="30"/>
      <c r="Y78" s="30"/>
      <c r="Z78" s="30"/>
      <c r="AA78" s="30"/>
      <c r="AB78" s="30"/>
      <c r="AC78" s="50"/>
      <c r="AD78" s="30"/>
      <c r="AE78" s="30"/>
      <c r="AF78" s="30"/>
      <c r="AG78" s="30"/>
      <c r="AH78" s="30"/>
      <c r="AI78" s="30"/>
      <c r="AJ78" s="30"/>
      <c r="AK78" s="50"/>
      <c r="AL78" s="30"/>
      <c r="AM78" s="30"/>
      <c r="AN78" s="30"/>
      <c r="AO78" s="30"/>
      <c r="AP78" s="30"/>
      <c r="AQ78" s="30"/>
      <c r="AR78" s="30"/>
      <c r="AS78" s="50"/>
      <c r="AT78" s="30"/>
      <c r="AU78" s="30"/>
      <c r="AV78" s="30"/>
      <c r="AW78" s="30"/>
      <c r="AX78" s="30"/>
      <c r="AY78" s="30"/>
      <c r="AZ78" s="30"/>
      <c r="BA78" s="50"/>
      <c r="BB78" s="30"/>
      <c r="BC78" s="30"/>
      <c r="BD78" s="30"/>
      <c r="BE78" s="30"/>
      <c r="BF78" s="30"/>
      <c r="BG78" s="30"/>
      <c r="BH78" s="30"/>
      <c r="BI78" s="50"/>
      <c r="BJ78" s="30"/>
      <c r="BK78" s="30"/>
      <c r="BL78" s="30"/>
      <c r="BM78" s="30"/>
      <c r="BN78" s="30"/>
      <c r="BO78" s="30"/>
      <c r="BP78" s="30"/>
      <c r="BQ78" s="50"/>
      <c r="BR78" s="30"/>
      <c r="BS78" s="30"/>
      <c r="BT78" s="30"/>
      <c r="BU78" s="30"/>
      <c r="BV78" s="30"/>
      <c r="BW78" s="30"/>
      <c r="BX78" s="30"/>
      <c r="BY78" s="50"/>
      <c r="BZ78" s="30"/>
      <c r="CA78" s="30"/>
      <c r="CB78" s="30"/>
      <c r="CC78" s="30"/>
      <c r="CD78" s="30"/>
      <c r="CE78" s="30"/>
      <c r="CF78" s="30"/>
      <c r="CG78" s="50"/>
      <c r="CH78" s="30"/>
      <c r="CI78" s="30"/>
      <c r="CJ78" s="30"/>
      <c r="CK78" s="30"/>
      <c r="CL78" s="30"/>
      <c r="CM78" s="30"/>
      <c r="CN78" s="30"/>
      <c r="CO78" s="50"/>
      <c r="CP78" s="30"/>
      <c r="CQ78" s="30"/>
    </row>
    <row r="79" spans="1:95" ht="105" customHeight="1">
      <c r="A79" s="31"/>
      <c r="B79" s="114"/>
      <c r="C79" s="29"/>
      <c r="D79" s="29"/>
      <c r="E79" s="29"/>
      <c r="F79" s="29"/>
      <c r="G79" s="51"/>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row>
    <row r="80" spans="1:95" ht="105" customHeight="1">
      <c r="A80" s="31"/>
      <c r="B80" s="114"/>
      <c r="C80" s="29"/>
      <c r="D80" s="29"/>
      <c r="E80" s="29"/>
      <c r="F80" s="29"/>
      <c r="G80" s="51"/>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row>
    <row r="81" spans="1:95" ht="105" customHeight="1">
      <c r="A81" s="31"/>
      <c r="B81" s="114"/>
      <c r="C81" s="29"/>
      <c r="D81" s="29"/>
      <c r="E81" s="29"/>
      <c r="F81" s="29"/>
      <c r="G81" s="51"/>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row>
    <row r="82" spans="1:95" ht="105" customHeight="1">
      <c r="A82" s="31"/>
      <c r="B82" s="114"/>
      <c r="C82" s="29"/>
      <c r="D82" s="29"/>
      <c r="E82" s="29"/>
      <c r="F82" s="29"/>
      <c r="G82" s="51"/>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c r="CL82" s="30"/>
      <c r="CM82" s="30"/>
      <c r="CN82" s="30"/>
      <c r="CO82" s="30"/>
      <c r="CP82" s="30"/>
      <c r="CQ82" s="30"/>
    </row>
    <row r="83" spans="1:95" ht="105" customHeight="1">
      <c r="A83" s="31"/>
      <c r="B83" s="114"/>
      <c r="C83" s="29"/>
      <c r="D83" s="29"/>
      <c r="E83" s="29"/>
      <c r="F83" s="29"/>
      <c r="G83" s="51"/>
      <c r="H83" s="30"/>
      <c r="I83" s="30"/>
      <c r="J83" s="30"/>
      <c r="K83" s="30"/>
      <c r="L83" s="30"/>
      <c r="M83" s="30"/>
      <c r="N83" s="30"/>
      <c r="O83" s="115"/>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row>
    <row r="84" spans="1:95" ht="105" customHeight="1">
      <c r="A84" s="31"/>
      <c r="B84" s="114"/>
      <c r="C84" s="29"/>
      <c r="D84" s="29"/>
      <c r="E84" s="29"/>
      <c r="F84" s="29"/>
      <c r="G84" s="51"/>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row>
    <row r="85" spans="1:95" ht="105" customHeight="1">
      <c r="A85" s="31"/>
      <c r="B85" s="114"/>
      <c r="C85" s="29"/>
      <c r="D85" s="29"/>
      <c r="E85" s="29"/>
      <c r="F85" s="29"/>
      <c r="G85" s="51"/>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row>
    <row r="86" spans="1:95" ht="105" customHeight="1">
      <c r="A86" s="31"/>
      <c r="B86" s="114"/>
      <c r="C86" s="29"/>
      <c r="D86" s="29"/>
      <c r="E86" s="29"/>
      <c r="F86" s="29"/>
      <c r="G86" s="51"/>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row>
    <row r="87" spans="1:95" ht="105" customHeight="1">
      <c r="A87" s="31"/>
      <c r="B87" s="114"/>
      <c r="C87" s="29"/>
      <c r="D87" s="29"/>
      <c r="E87" s="29"/>
      <c r="F87" s="29"/>
      <c r="G87" s="51"/>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row>
    <row r="88" spans="1:95" ht="105" customHeight="1">
      <c r="A88" s="31"/>
      <c r="B88" s="114"/>
      <c r="C88" s="29"/>
      <c r="D88" s="29"/>
      <c r="E88" s="29"/>
      <c r="F88" s="29"/>
      <c r="G88" s="51"/>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row>
    <row r="89" spans="1:95" ht="105" customHeight="1">
      <c r="A89" s="31"/>
      <c r="B89" s="114"/>
      <c r="C89" s="29"/>
      <c r="D89" s="29"/>
      <c r="E89" s="29"/>
      <c r="F89" s="29"/>
      <c r="G89" s="51"/>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row>
    <row r="90" spans="1:95" ht="105" customHeight="1">
      <c r="A90" s="31"/>
      <c r="B90" s="114"/>
      <c r="C90" s="29"/>
      <c r="D90" s="29"/>
      <c r="E90" s="29"/>
      <c r="F90" s="29"/>
      <c r="G90" s="51"/>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row>
    <row r="91" spans="1:95" ht="105" customHeight="1">
      <c r="A91" s="31"/>
      <c r="B91" s="114"/>
      <c r="C91" s="29"/>
      <c r="D91" s="29"/>
      <c r="E91" s="29"/>
      <c r="F91" s="29"/>
      <c r="G91" s="51"/>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row>
    <row r="92" spans="1:95" ht="105" customHeight="1">
      <c r="A92" s="31"/>
      <c r="B92" s="114"/>
      <c r="C92" s="29"/>
      <c r="D92" s="29"/>
      <c r="E92" s="29"/>
      <c r="F92" s="29"/>
      <c r="G92" s="51"/>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row>
    <row r="93" spans="1:95" ht="105" customHeight="1">
      <c r="A93" s="31"/>
      <c r="B93" s="114"/>
      <c r="C93" s="29"/>
      <c r="D93" s="29"/>
      <c r="E93" s="29"/>
      <c r="F93" s="29"/>
      <c r="G93" s="51"/>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row>
    <row r="94" spans="1:95" ht="105" customHeight="1">
      <c r="A94" s="31"/>
      <c r="B94" s="114"/>
      <c r="C94" s="29"/>
      <c r="D94" s="29"/>
      <c r="E94" s="29"/>
      <c r="F94" s="29"/>
      <c r="G94" s="51"/>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row>
    <row r="95" spans="1:95" ht="105" customHeight="1">
      <c r="A95" s="31"/>
      <c r="B95" s="114"/>
      <c r="C95" s="29"/>
      <c r="D95" s="29"/>
      <c r="E95" s="29"/>
      <c r="F95" s="29"/>
      <c r="G95" s="51"/>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row>
    <row r="96" spans="1:95" ht="105" customHeight="1">
      <c r="A96" s="31"/>
      <c r="B96" s="114"/>
      <c r="C96" s="29"/>
      <c r="D96" s="29"/>
      <c r="E96" s="29"/>
      <c r="F96" s="29"/>
      <c r="G96" s="51"/>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row>
    <row r="97" spans="1:95" ht="105" customHeight="1">
      <c r="A97" s="31"/>
      <c r="B97" s="114"/>
      <c r="C97" s="29"/>
      <c r="D97" s="29"/>
      <c r="E97" s="29"/>
      <c r="F97" s="29"/>
      <c r="G97" s="51"/>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row>
    <row r="98" spans="1:95" ht="105" customHeight="1">
      <c r="A98" s="31"/>
      <c r="B98" s="114"/>
      <c r="C98" s="29"/>
      <c r="D98" s="29"/>
      <c r="E98" s="29"/>
      <c r="F98" s="29"/>
      <c r="G98" s="51"/>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row>
    <row r="99" spans="1:95" ht="105" customHeight="1">
      <c r="A99" s="31"/>
      <c r="B99" s="114"/>
      <c r="C99" s="29"/>
      <c r="D99" s="29"/>
      <c r="E99" s="29"/>
      <c r="F99" s="29"/>
      <c r="G99" s="51"/>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row>
    <row r="100" spans="1:95" ht="105" customHeight="1">
      <c r="A100" s="31"/>
      <c r="B100" s="114"/>
      <c r="C100" s="29"/>
      <c r="D100" s="29"/>
      <c r="E100" s="29"/>
      <c r="F100" s="29"/>
      <c r="G100" s="51"/>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row>
    <row r="101" spans="1:95" ht="105" customHeight="1">
      <c r="A101" s="31"/>
      <c r="B101" s="114"/>
      <c r="C101" s="29"/>
      <c r="D101" s="29"/>
      <c r="E101" s="29"/>
      <c r="F101" s="29"/>
      <c r="G101" s="51"/>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row>
    <row r="102" spans="1:95" ht="105" customHeight="1">
      <c r="A102" s="31"/>
      <c r="B102" s="114"/>
      <c r="C102" s="29"/>
      <c r="D102" s="29"/>
      <c r="E102" s="29"/>
      <c r="F102" s="29"/>
      <c r="G102" s="51"/>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row>
    <row r="103" spans="1:95" ht="105" customHeight="1">
      <c r="A103" s="31"/>
      <c r="B103" s="114"/>
      <c r="C103" s="29"/>
      <c r="D103" s="29"/>
      <c r="E103" s="29"/>
      <c r="F103" s="29"/>
      <c r="G103" s="51"/>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row>
    <row r="104" spans="1:95" ht="105" customHeight="1">
      <c r="A104" s="31"/>
      <c r="B104" s="114"/>
      <c r="C104" s="29"/>
      <c r="D104" s="29"/>
      <c r="E104" s="29"/>
      <c r="F104" s="29"/>
      <c r="G104" s="51"/>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row>
    <row r="105" spans="1:95" ht="105" customHeight="1">
      <c r="A105" s="31"/>
      <c r="B105" s="114"/>
      <c r="C105" s="29"/>
      <c r="D105" s="29"/>
      <c r="E105" s="29"/>
      <c r="F105" s="29"/>
      <c r="G105" s="51"/>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row>
    <row r="106" spans="1:95" ht="105" customHeight="1">
      <c r="A106" s="31"/>
      <c r="B106" s="114"/>
      <c r="C106" s="29"/>
      <c r="D106" s="29"/>
      <c r="E106" s="29"/>
      <c r="F106" s="29"/>
      <c r="G106" s="51"/>
      <c r="H106" s="30"/>
      <c r="I106" s="30"/>
      <c r="J106" s="30"/>
      <c r="K106" s="30"/>
      <c r="L106" s="30"/>
      <c r="M106" s="30"/>
      <c r="N106" s="30"/>
      <c r="O106" s="115"/>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row>
    <row r="107" spans="1:95" ht="105" customHeight="1">
      <c r="A107" s="31"/>
      <c r="B107" s="114"/>
      <c r="C107" s="29"/>
      <c r="D107" s="29"/>
      <c r="E107" s="29"/>
      <c r="F107" s="29"/>
      <c r="G107" s="51"/>
      <c r="H107" s="30"/>
      <c r="I107" s="30"/>
      <c r="J107" s="30"/>
      <c r="K107" s="30"/>
      <c r="L107" s="30"/>
      <c r="M107" s="30"/>
      <c r="N107" s="30"/>
      <c r="O107" s="115"/>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row>
    <row r="108" spans="1:95" ht="105" customHeight="1">
      <c r="A108" s="31"/>
      <c r="B108" s="114"/>
      <c r="C108" s="29"/>
      <c r="D108" s="29"/>
      <c r="E108" s="29"/>
      <c r="F108" s="29"/>
      <c r="G108" s="51"/>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row>
    <row r="109" spans="1:95" ht="105" customHeight="1">
      <c r="A109" s="31"/>
      <c r="B109" s="114"/>
      <c r="C109" s="29"/>
      <c r="D109" s="29"/>
      <c r="E109" s="29"/>
      <c r="F109" s="29"/>
      <c r="G109" s="51"/>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row>
    <row r="110" spans="1:95" ht="105" customHeight="1">
      <c r="A110" s="31"/>
      <c r="B110" s="114"/>
      <c r="C110" s="29"/>
      <c r="D110" s="29"/>
      <c r="E110" s="29"/>
      <c r="F110" s="29"/>
      <c r="G110" s="51"/>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row>
    <row r="111" spans="1:95" ht="105" customHeight="1">
      <c r="A111" s="31"/>
      <c r="B111" s="114"/>
      <c r="C111" s="29"/>
      <c r="D111" s="29"/>
      <c r="E111" s="29"/>
      <c r="F111" s="29"/>
      <c r="G111" s="51"/>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row>
    <row r="112" spans="1:95" ht="105" customHeight="1">
      <c r="A112" s="31"/>
      <c r="B112" s="114"/>
      <c r="C112" s="29"/>
      <c r="D112" s="29"/>
      <c r="E112" s="29"/>
      <c r="F112" s="29"/>
      <c r="G112" s="51"/>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row>
    <row r="113" spans="1:95" ht="105" customHeight="1">
      <c r="A113" s="31"/>
      <c r="B113" s="114"/>
      <c r="C113" s="29"/>
      <c r="D113" s="29"/>
      <c r="E113" s="29"/>
      <c r="F113" s="29"/>
      <c r="G113" s="51"/>
      <c r="H113" s="30"/>
      <c r="I113" s="30"/>
      <c r="J113" s="30"/>
      <c r="K113" s="30"/>
      <c r="L113" s="30"/>
      <c r="M113" s="30"/>
      <c r="N113" s="30"/>
      <c r="O113" s="115"/>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row>
    <row r="114" spans="1:95" ht="105" customHeight="1">
      <c r="A114" s="31"/>
      <c r="B114" s="114"/>
      <c r="C114" s="29"/>
      <c r="D114" s="29"/>
      <c r="E114" s="29"/>
      <c r="F114" s="29"/>
      <c r="G114" s="51"/>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row>
    <row r="115" spans="1:95" ht="105" customHeight="1">
      <c r="A115" s="31"/>
      <c r="B115" s="114"/>
      <c r="C115" s="29"/>
      <c r="D115" s="29"/>
      <c r="E115" s="29"/>
      <c r="F115" s="29"/>
      <c r="G115" s="51"/>
      <c r="H115" s="30"/>
      <c r="I115" s="30"/>
      <c r="J115" s="30"/>
      <c r="K115" s="30"/>
      <c r="L115" s="30"/>
      <c r="M115" s="30"/>
      <c r="N115" s="30"/>
      <c r="O115" s="115"/>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row>
    <row r="116" spans="1:95" ht="105" customHeight="1">
      <c r="A116" s="31"/>
      <c r="B116" s="114"/>
      <c r="C116" s="29"/>
      <c r="D116" s="29"/>
      <c r="E116" s="29"/>
      <c r="F116" s="29"/>
      <c r="G116" s="51"/>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row>
    <row r="117" spans="1:95" ht="105" customHeight="1">
      <c r="A117" s="31"/>
      <c r="B117" s="114"/>
      <c r="C117" s="29"/>
      <c r="D117" s="29"/>
      <c r="E117" s="29"/>
      <c r="F117" s="29"/>
      <c r="G117" s="51"/>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row>
    <row r="118" spans="1:95" ht="105" customHeight="1">
      <c r="A118" s="31"/>
      <c r="B118" s="114"/>
      <c r="C118" s="29"/>
      <c r="D118" s="29"/>
      <c r="E118" s="29"/>
      <c r="F118" s="29"/>
      <c r="G118" s="51"/>
      <c r="H118" s="30"/>
      <c r="I118" s="30"/>
      <c r="J118" s="30"/>
      <c r="K118" s="30"/>
      <c r="L118" s="30"/>
      <c r="M118" s="30"/>
      <c r="N118" s="30"/>
      <c r="O118" s="115"/>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row>
    <row r="119" spans="1:95" ht="105" customHeight="1">
      <c r="A119" s="31"/>
      <c r="B119" s="114"/>
      <c r="C119" s="29"/>
      <c r="D119" s="29"/>
      <c r="E119" s="29"/>
      <c r="F119" s="29"/>
      <c r="G119" s="51"/>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row>
    <row r="120" spans="1:95" ht="105" customHeight="1">
      <c r="A120" s="31"/>
      <c r="B120" s="114"/>
      <c r="C120" s="29"/>
      <c r="D120" s="29"/>
      <c r="E120" s="29"/>
      <c r="F120" s="29"/>
      <c r="G120" s="51"/>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row>
    <row r="121" spans="1:95" ht="105" customHeight="1">
      <c r="A121" s="31"/>
      <c r="B121" s="114"/>
      <c r="C121" s="29"/>
      <c r="D121" s="29"/>
      <c r="E121" s="29"/>
      <c r="F121" s="29"/>
      <c r="G121" s="51"/>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row>
    <row r="122" spans="1:95" ht="105" customHeight="1">
      <c r="A122" s="31"/>
      <c r="B122" s="114"/>
      <c r="C122" s="29"/>
      <c r="D122" s="29"/>
      <c r="E122" s="29"/>
      <c r="F122" s="29"/>
      <c r="G122" s="51"/>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row>
    <row r="123" spans="1:95" ht="105" customHeight="1">
      <c r="A123" s="31"/>
      <c r="B123" s="114"/>
      <c r="C123" s="29"/>
      <c r="D123" s="29"/>
      <c r="E123" s="29"/>
      <c r="F123" s="29"/>
      <c r="G123" s="51"/>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row>
    <row r="124" spans="1:95" ht="105" customHeight="1">
      <c r="A124" s="31"/>
      <c r="B124" s="114"/>
      <c r="C124" s="29"/>
      <c r="D124" s="29"/>
      <c r="E124" s="29"/>
      <c r="F124" s="29"/>
      <c r="G124" s="51"/>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row>
    <row r="125" spans="1:95" ht="105" customHeight="1">
      <c r="A125" s="31"/>
      <c r="B125" s="114"/>
      <c r="C125" s="29"/>
      <c r="D125" s="29"/>
      <c r="E125" s="29"/>
      <c r="F125" s="29"/>
      <c r="G125" s="51"/>
      <c r="H125" s="30"/>
      <c r="I125" s="30"/>
      <c r="J125" s="30"/>
      <c r="K125" s="30"/>
      <c r="L125" s="30"/>
      <c r="M125" s="30"/>
      <c r="N125" s="30"/>
      <c r="O125" s="115"/>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row>
    <row r="126" spans="1:95" ht="105" customHeight="1">
      <c r="A126" s="31"/>
      <c r="B126" s="114"/>
      <c r="C126" s="29"/>
      <c r="D126" s="29"/>
      <c r="E126" s="29"/>
      <c r="F126" s="29"/>
      <c r="G126" s="51"/>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row>
    <row r="127" spans="1:95" ht="105" customHeight="1">
      <c r="A127" s="31"/>
      <c r="B127" s="114"/>
      <c r="C127" s="29"/>
      <c r="D127" s="29"/>
      <c r="E127" s="29"/>
      <c r="F127" s="29"/>
      <c r="G127" s="51"/>
      <c r="H127" s="30"/>
      <c r="I127" s="30"/>
      <c r="J127" s="30"/>
      <c r="K127" s="30"/>
      <c r="L127" s="30"/>
      <c r="M127" s="116"/>
      <c r="N127" s="30"/>
      <c r="O127" s="115"/>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row>
    <row r="128" spans="1:95" ht="105" customHeight="1">
      <c r="A128" s="31"/>
      <c r="B128" s="114"/>
      <c r="C128" s="29"/>
      <c r="D128" s="29"/>
      <c r="E128" s="29"/>
      <c r="F128" s="29"/>
      <c r="G128" s="51"/>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row>
    <row r="129" spans="1:95" ht="105" customHeight="1">
      <c r="A129" s="31"/>
      <c r="B129" s="114"/>
      <c r="C129" s="29"/>
      <c r="D129" s="29"/>
      <c r="E129" s="29"/>
      <c r="F129" s="29"/>
      <c r="G129" s="51"/>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row>
    <row r="130" spans="1:95" ht="105" customHeight="1">
      <c r="A130" s="31"/>
      <c r="B130" s="114"/>
      <c r="C130" s="29"/>
      <c r="D130" s="29"/>
      <c r="E130" s="29"/>
      <c r="F130" s="29"/>
      <c r="G130" s="51"/>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row>
    <row r="131" spans="1:95" ht="105" customHeight="1">
      <c r="A131" s="31"/>
      <c r="B131" s="114"/>
      <c r="C131" s="29"/>
      <c r="D131" s="29"/>
      <c r="E131" s="29"/>
      <c r="F131" s="29"/>
      <c r="G131" s="51"/>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row>
    <row r="132" spans="1:95" ht="105" customHeight="1">
      <c r="A132" s="31"/>
      <c r="B132" s="114"/>
      <c r="C132" s="29"/>
      <c r="D132" s="29"/>
      <c r="E132" s="29"/>
      <c r="F132" s="29"/>
      <c r="G132" s="51"/>
      <c r="H132" s="30"/>
      <c r="I132" s="30"/>
      <c r="J132" s="30"/>
      <c r="K132" s="30"/>
      <c r="L132" s="30"/>
      <c r="M132" s="30"/>
      <c r="N132" s="30"/>
      <c r="O132" s="115"/>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row>
    <row r="133" spans="1:95" ht="105" customHeight="1">
      <c r="A133" s="31"/>
      <c r="B133" s="114"/>
      <c r="C133" s="29"/>
      <c r="D133" s="29"/>
      <c r="E133" s="29"/>
      <c r="F133" s="29"/>
      <c r="G133" s="51"/>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row>
    <row r="134" spans="1:95" ht="105" customHeight="1">
      <c r="A134" s="31"/>
      <c r="B134" s="114"/>
      <c r="C134" s="29"/>
      <c r="D134" s="29"/>
      <c r="E134" s="29"/>
      <c r="F134" s="29"/>
      <c r="G134" s="51"/>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row>
    <row r="135" spans="1:95" ht="105" customHeight="1">
      <c r="A135" s="31"/>
      <c r="B135" s="114"/>
      <c r="C135" s="29"/>
      <c r="D135" s="29"/>
      <c r="E135" s="29"/>
      <c r="F135" s="29"/>
      <c r="G135" s="51"/>
      <c r="H135" s="30"/>
      <c r="I135" s="30"/>
      <c r="J135" s="30"/>
      <c r="K135" s="30"/>
      <c r="L135" s="30"/>
      <c r="M135" s="30"/>
      <c r="N135" s="30"/>
      <c r="O135" s="115"/>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row>
    <row r="136" spans="1:95" ht="105" customHeight="1">
      <c r="A136" s="31"/>
      <c r="B136" s="114"/>
      <c r="C136" s="29"/>
      <c r="D136" s="29"/>
      <c r="E136" s="29"/>
      <c r="F136" s="29"/>
      <c r="G136" s="51"/>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row>
    <row r="137" spans="1:95" ht="105" customHeight="1">
      <c r="A137" s="31"/>
      <c r="B137" s="114"/>
      <c r="C137" s="29"/>
      <c r="D137" s="29"/>
      <c r="E137" s="29"/>
      <c r="F137" s="29"/>
      <c r="G137" s="51"/>
      <c r="H137" s="30"/>
      <c r="I137" s="30"/>
      <c r="J137" s="30"/>
      <c r="K137" s="30"/>
      <c r="L137" s="30"/>
      <c r="M137" s="30"/>
      <c r="N137" s="30"/>
      <c r="O137" s="115"/>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row>
    <row r="138" spans="1:95" ht="105" customHeight="1">
      <c r="A138" s="31"/>
      <c r="B138" s="114"/>
      <c r="C138" s="29"/>
      <c r="D138" s="29"/>
      <c r="E138" s="29"/>
      <c r="F138" s="29"/>
      <c r="G138" s="51"/>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row>
    <row r="139" spans="1:95" ht="105" customHeight="1">
      <c r="A139" s="31"/>
      <c r="B139" s="114"/>
      <c r="C139" s="29"/>
      <c r="D139" s="29"/>
      <c r="E139" s="29"/>
      <c r="F139" s="29"/>
      <c r="G139" s="51"/>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row>
    <row r="140" spans="1:95" ht="105" customHeight="1">
      <c r="A140" s="31"/>
      <c r="B140" s="114"/>
      <c r="C140" s="29"/>
      <c r="D140" s="29"/>
      <c r="E140" s="29"/>
      <c r="F140" s="29"/>
      <c r="G140" s="51"/>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row>
    <row r="141" spans="1:95" ht="105" customHeight="1">
      <c r="A141" s="31"/>
      <c r="B141" s="114"/>
      <c r="C141" s="29"/>
      <c r="D141" s="29"/>
      <c r="E141" s="29"/>
      <c r="F141" s="29"/>
      <c r="G141" s="51"/>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row>
    <row r="142" spans="1:95" ht="105" customHeight="1">
      <c r="A142" s="31"/>
      <c r="B142" s="114"/>
      <c r="C142" s="29"/>
      <c r="D142" s="29"/>
      <c r="E142" s="29"/>
      <c r="F142" s="29"/>
      <c r="G142" s="51"/>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row>
    <row r="143" spans="1:95" ht="105" customHeight="1">
      <c r="A143" s="31"/>
      <c r="B143" s="114"/>
      <c r="C143" s="29"/>
      <c r="D143" s="29"/>
      <c r="E143" s="29"/>
      <c r="F143" s="29"/>
      <c r="G143" s="51"/>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row>
    <row r="144" spans="1:95" ht="105" customHeight="1">
      <c r="A144" s="31"/>
      <c r="B144" s="114"/>
      <c r="C144" s="29"/>
      <c r="D144" s="29"/>
      <c r="E144" s="29"/>
      <c r="F144" s="29"/>
      <c r="G144" s="51"/>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row>
    <row r="145" spans="1:95" ht="105" customHeight="1">
      <c r="A145" s="31"/>
      <c r="B145" s="114"/>
      <c r="C145" s="29"/>
      <c r="D145" s="29"/>
      <c r="E145" s="29"/>
      <c r="F145" s="29"/>
      <c r="G145" s="51"/>
      <c r="H145" s="30"/>
      <c r="I145" s="30"/>
      <c r="J145" s="30"/>
      <c r="K145" s="30"/>
      <c r="L145" s="30"/>
      <c r="M145" s="30"/>
      <c r="N145" s="30"/>
      <c r="O145" s="115"/>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row>
    <row r="146" spans="1:95" ht="105" customHeight="1">
      <c r="A146" s="31"/>
      <c r="B146" s="114"/>
      <c r="C146" s="29"/>
      <c r="D146" s="29"/>
      <c r="E146" s="29"/>
      <c r="F146" s="29"/>
      <c r="G146" s="51"/>
      <c r="H146" s="30"/>
      <c r="I146" s="30"/>
      <c r="J146" s="30"/>
      <c r="K146" s="30"/>
      <c r="L146" s="30"/>
      <c r="M146" s="30"/>
      <c r="N146" s="30"/>
      <c r="O146" s="115"/>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row>
    <row r="147" spans="1:95" ht="105" customHeight="1">
      <c r="A147" s="31"/>
      <c r="B147" s="114"/>
      <c r="C147" s="29"/>
      <c r="D147" s="29"/>
      <c r="E147" s="29"/>
      <c r="F147" s="29"/>
      <c r="G147" s="51"/>
      <c r="H147" s="30"/>
      <c r="I147" s="30"/>
      <c r="J147" s="30"/>
      <c r="K147" s="30"/>
      <c r="L147" s="30"/>
      <c r="M147" s="30"/>
      <c r="N147" s="30"/>
      <c r="O147" s="115"/>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row>
    <row r="148" spans="1:95" ht="105" customHeight="1">
      <c r="A148" s="31"/>
      <c r="B148" s="114"/>
      <c r="C148" s="29"/>
      <c r="D148" s="29"/>
      <c r="E148" s="29"/>
      <c r="F148" s="29"/>
      <c r="G148" s="51"/>
      <c r="H148" s="30"/>
      <c r="I148" s="30"/>
      <c r="J148" s="30"/>
      <c r="K148" s="30"/>
      <c r="L148" s="30"/>
      <c r="M148" s="30"/>
      <c r="N148" s="30"/>
      <c r="O148" s="115"/>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row>
    <row r="149" spans="1:95" ht="105" customHeight="1">
      <c r="A149" s="31"/>
      <c r="B149" s="114"/>
      <c r="C149" s="29"/>
      <c r="D149" s="29"/>
      <c r="E149" s="29"/>
      <c r="F149" s="29"/>
      <c r="G149" s="51"/>
      <c r="H149" s="30"/>
      <c r="I149" s="30"/>
      <c r="J149" s="30"/>
      <c r="K149" s="30"/>
      <c r="L149" s="30"/>
      <c r="M149" s="30"/>
      <c r="N149" s="30"/>
      <c r="O149" s="115"/>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row>
    <row r="150" spans="1:95" ht="105" customHeight="1">
      <c r="A150" s="31"/>
      <c r="B150" s="114"/>
      <c r="C150" s="29"/>
      <c r="D150" s="29"/>
      <c r="E150" s="29"/>
      <c r="F150" s="29"/>
      <c r="G150" s="51"/>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row>
    <row r="151" spans="1:95" ht="105" customHeight="1">
      <c r="A151" s="31"/>
      <c r="B151" s="114"/>
      <c r="C151" s="29"/>
      <c r="D151" s="29"/>
      <c r="E151" s="29"/>
      <c r="F151" s="29"/>
      <c r="G151" s="51"/>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row>
    <row r="152" spans="1:95" ht="105" customHeight="1">
      <c r="A152" s="31"/>
      <c r="B152" s="114"/>
      <c r="C152" s="29"/>
      <c r="D152" s="29"/>
      <c r="E152" s="29"/>
      <c r="F152" s="29"/>
      <c r="G152" s="51"/>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row>
    <row r="153" spans="1:95" ht="105" customHeight="1">
      <c r="A153" s="31"/>
      <c r="B153" s="114"/>
      <c r="C153" s="29"/>
      <c r="D153" s="29"/>
      <c r="E153" s="29"/>
      <c r="F153" s="29"/>
      <c r="G153" s="51"/>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row>
    <row r="154" spans="1:95" ht="105" customHeight="1">
      <c r="A154" s="31"/>
      <c r="B154" s="114"/>
      <c r="C154" s="29"/>
      <c r="D154" s="29"/>
      <c r="E154" s="29"/>
      <c r="F154" s="29"/>
      <c r="G154" s="51"/>
      <c r="H154" s="30"/>
      <c r="I154" s="30"/>
      <c r="J154" s="30"/>
      <c r="K154" s="30"/>
      <c r="L154" s="30"/>
      <c r="M154" s="30"/>
      <c r="N154" s="30"/>
      <c r="O154" s="115"/>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row>
    <row r="155" spans="1:95" ht="105" customHeight="1">
      <c r="A155" s="31"/>
      <c r="B155" s="114"/>
      <c r="C155" s="29"/>
      <c r="D155" s="29"/>
      <c r="E155" s="29"/>
      <c r="F155" s="29"/>
      <c r="G155" s="51"/>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row>
    <row r="156" spans="1:95" ht="105" customHeight="1">
      <c r="A156" s="31"/>
      <c r="B156" s="114"/>
      <c r="C156" s="29"/>
      <c r="D156" s="29"/>
      <c r="E156" s="29"/>
      <c r="F156" s="29"/>
      <c r="G156" s="51"/>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row>
    <row r="157" spans="1:95" ht="105" customHeight="1">
      <c r="A157" s="31"/>
      <c r="B157" s="114"/>
      <c r="C157" s="29"/>
      <c r="D157" s="29"/>
      <c r="E157" s="29"/>
      <c r="F157" s="29"/>
      <c r="G157" s="51"/>
      <c r="H157" s="30"/>
      <c r="I157" s="30"/>
      <c r="J157" s="30"/>
      <c r="K157" s="30"/>
      <c r="L157" s="30"/>
      <c r="M157" s="30"/>
      <c r="N157" s="30"/>
      <c r="O157" s="115"/>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row>
    <row r="158" spans="1:95" ht="105" customHeight="1">
      <c r="A158" s="31"/>
      <c r="B158" s="114"/>
      <c r="C158" s="29"/>
      <c r="D158" s="29"/>
      <c r="E158" s="29"/>
      <c r="F158" s="29"/>
      <c r="G158" s="51"/>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row>
    <row r="159" spans="1:95" ht="105" customHeight="1">
      <c r="A159" s="31"/>
      <c r="B159" s="114"/>
      <c r="C159" s="29"/>
      <c r="D159" s="29"/>
      <c r="E159" s="29"/>
      <c r="F159" s="29"/>
      <c r="G159" s="51"/>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row>
    <row r="160" spans="1:95" ht="105" customHeight="1">
      <c r="A160" s="31"/>
      <c r="B160" s="114"/>
      <c r="C160" s="29"/>
      <c r="D160" s="29"/>
      <c r="E160" s="29"/>
      <c r="F160" s="29"/>
      <c r="G160" s="51"/>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row>
    <row r="161" spans="1:95" ht="105" customHeight="1">
      <c r="A161" s="31"/>
      <c r="B161" s="114"/>
      <c r="C161" s="29"/>
      <c r="D161" s="29"/>
      <c r="E161" s="29"/>
      <c r="F161" s="29"/>
      <c r="G161" s="51"/>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row>
    <row r="162" spans="1:95" ht="105" customHeight="1">
      <c r="A162" s="31"/>
      <c r="B162" s="114"/>
      <c r="C162" s="29"/>
      <c r="D162" s="29"/>
      <c r="E162" s="29"/>
      <c r="F162" s="29"/>
      <c r="G162" s="51"/>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row>
    <row r="163" spans="1:95" ht="105" customHeight="1">
      <c r="A163" s="31"/>
      <c r="B163" s="114"/>
      <c r="C163" s="29"/>
      <c r="D163" s="29"/>
      <c r="E163" s="29"/>
      <c r="F163" s="29"/>
      <c r="G163" s="51"/>
      <c r="H163" s="30"/>
      <c r="I163" s="30"/>
      <c r="J163" s="30"/>
      <c r="K163" s="30"/>
      <c r="L163" s="30"/>
      <c r="M163" s="30"/>
      <c r="N163" s="30"/>
      <c r="O163" s="115"/>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row>
    <row r="164" spans="1:95" ht="105" customHeight="1">
      <c r="A164" s="31"/>
      <c r="B164" s="114"/>
      <c r="C164" s="29"/>
      <c r="D164" s="29"/>
      <c r="E164" s="29"/>
      <c r="F164" s="29"/>
      <c r="G164" s="51"/>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row>
    <row r="165" spans="1:95" ht="105" customHeight="1">
      <c r="A165" s="31"/>
      <c r="B165" s="114"/>
      <c r="C165" s="29"/>
      <c r="D165" s="29"/>
      <c r="E165" s="29"/>
      <c r="F165" s="29"/>
      <c r="G165" s="51"/>
      <c r="H165" s="30"/>
      <c r="I165" s="30"/>
      <c r="J165" s="30"/>
      <c r="K165" s="30"/>
      <c r="L165" s="30"/>
      <c r="M165" s="30"/>
      <c r="N165" s="30"/>
      <c r="O165" s="115"/>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row>
    <row r="166" spans="1:95" ht="105" customHeight="1">
      <c r="A166" s="31"/>
      <c r="B166" s="114"/>
      <c r="C166" s="29"/>
      <c r="D166" s="29"/>
      <c r="E166" s="29"/>
      <c r="F166" s="29"/>
      <c r="G166" s="51"/>
      <c r="H166" s="30"/>
      <c r="I166" s="30"/>
      <c r="J166" s="30"/>
      <c r="K166" s="30"/>
      <c r="L166" s="30"/>
      <c r="M166" s="30"/>
      <c r="N166" s="30"/>
      <c r="O166" s="115"/>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row>
    <row r="167" spans="1:95" ht="105" customHeight="1">
      <c r="A167" s="31"/>
      <c r="B167" s="114"/>
      <c r="C167" s="29"/>
      <c r="D167" s="29"/>
      <c r="E167" s="29"/>
      <c r="F167" s="29"/>
      <c r="G167" s="51"/>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row>
    <row r="168" spans="1:95" ht="105" customHeight="1">
      <c r="A168" s="31"/>
      <c r="B168" s="114"/>
      <c r="C168" s="29"/>
      <c r="D168" s="29"/>
      <c r="E168" s="29"/>
      <c r="F168" s="29"/>
      <c r="G168" s="51"/>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row>
    <row r="169" spans="1:95" ht="105" customHeight="1">
      <c r="A169" s="31"/>
      <c r="B169" s="114"/>
      <c r="C169" s="29"/>
      <c r="D169" s="29"/>
      <c r="E169" s="29"/>
      <c r="F169" s="29"/>
      <c r="G169" s="51"/>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row>
    <row r="170" spans="1:95" ht="105" customHeight="1">
      <c r="A170" s="31"/>
      <c r="B170" s="114"/>
      <c r="C170" s="29"/>
      <c r="D170" s="29"/>
      <c r="E170" s="29"/>
      <c r="F170" s="29"/>
      <c r="G170" s="51"/>
      <c r="H170" s="30"/>
      <c r="I170" s="30"/>
      <c r="J170" s="30"/>
      <c r="K170" s="30"/>
      <c r="L170" s="30"/>
      <c r="M170" s="30"/>
      <c r="N170" s="30"/>
      <c r="O170" s="115"/>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row>
    <row r="171" spans="1:95" ht="105" customHeight="1">
      <c r="A171" s="31"/>
      <c r="B171" s="114"/>
      <c r="C171" s="29"/>
      <c r="D171" s="29"/>
      <c r="E171" s="29"/>
      <c r="F171" s="29"/>
      <c r="G171" s="51"/>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row>
    <row r="172" spans="1:95" ht="105" customHeight="1">
      <c r="A172" s="31"/>
      <c r="B172" s="114"/>
      <c r="C172" s="29"/>
      <c r="D172" s="29"/>
      <c r="E172" s="29"/>
      <c r="F172" s="29"/>
      <c r="G172" s="51"/>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row>
    <row r="173" spans="1:95" ht="105" customHeight="1">
      <c r="A173" s="31"/>
      <c r="B173" s="114"/>
      <c r="C173" s="29"/>
      <c r="D173" s="29"/>
      <c r="E173" s="29"/>
      <c r="F173" s="29"/>
      <c r="G173" s="51"/>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row>
    <row r="174" spans="1:95" ht="105" customHeight="1">
      <c r="A174" s="31"/>
      <c r="B174" s="114"/>
      <c r="C174" s="29"/>
      <c r="D174" s="29"/>
      <c r="E174" s="29"/>
      <c r="F174" s="29"/>
      <c r="G174" s="51"/>
      <c r="H174" s="30"/>
      <c r="I174" s="32"/>
      <c r="J174" s="30"/>
      <c r="K174" s="30"/>
      <c r="L174" s="30"/>
      <c r="M174" s="30"/>
      <c r="N174" s="30"/>
      <c r="O174" s="30"/>
      <c r="P174" s="30"/>
      <c r="Q174" s="32"/>
      <c r="R174" s="30"/>
      <c r="S174" s="30"/>
      <c r="T174" s="30"/>
      <c r="U174" s="30"/>
      <c r="V174" s="30"/>
      <c r="W174" s="30"/>
      <c r="X174" s="30"/>
      <c r="Y174" s="32"/>
      <c r="Z174" s="30"/>
      <c r="AA174" s="30"/>
      <c r="AB174" s="30"/>
      <c r="AC174" s="30"/>
      <c r="AD174" s="30"/>
      <c r="AE174" s="30"/>
      <c r="AF174" s="30"/>
      <c r="AG174" s="32"/>
      <c r="AH174" s="30"/>
      <c r="AI174" s="30"/>
      <c r="AJ174" s="30"/>
      <c r="AK174" s="30"/>
      <c r="AL174" s="30"/>
      <c r="AM174" s="30"/>
      <c r="AN174" s="30"/>
      <c r="AO174" s="32"/>
      <c r="AP174" s="30"/>
      <c r="AQ174" s="30"/>
      <c r="AR174" s="30"/>
      <c r="AS174" s="30"/>
      <c r="AT174" s="30"/>
      <c r="AU174" s="30"/>
      <c r="AV174" s="30"/>
      <c r="AW174" s="32"/>
      <c r="AX174" s="30"/>
      <c r="AY174" s="30"/>
      <c r="AZ174" s="30"/>
      <c r="BA174" s="30"/>
      <c r="BB174" s="30"/>
      <c r="BC174" s="30"/>
      <c r="BD174" s="30"/>
      <c r="BE174" s="32"/>
      <c r="BF174" s="30"/>
      <c r="BG174" s="30"/>
      <c r="BH174" s="30"/>
      <c r="BI174" s="30"/>
      <c r="BJ174" s="30"/>
      <c r="BK174" s="30"/>
      <c r="BL174" s="30"/>
      <c r="BM174" s="32"/>
      <c r="BN174" s="30"/>
      <c r="BO174" s="30"/>
      <c r="BP174" s="30"/>
      <c r="BQ174" s="30"/>
      <c r="BR174" s="30"/>
      <c r="BS174" s="30"/>
      <c r="BT174" s="30"/>
      <c r="BU174" s="32"/>
      <c r="BV174" s="30"/>
      <c r="BW174" s="30"/>
      <c r="BX174" s="30"/>
      <c r="BY174" s="30"/>
      <c r="BZ174" s="30"/>
      <c r="CA174" s="30"/>
      <c r="CB174" s="30"/>
      <c r="CC174" s="32"/>
      <c r="CD174" s="30"/>
      <c r="CE174" s="30"/>
      <c r="CF174" s="30"/>
      <c r="CG174" s="30"/>
      <c r="CH174" s="30"/>
      <c r="CI174" s="30"/>
      <c r="CJ174" s="30"/>
      <c r="CK174" s="32"/>
      <c r="CL174" s="30"/>
      <c r="CM174" s="30"/>
      <c r="CN174" s="30"/>
      <c r="CO174" s="30"/>
      <c r="CP174" s="30"/>
      <c r="CQ174" s="30"/>
    </row>
    <row r="175" spans="1:95" ht="105" customHeight="1">
      <c r="A175" s="31"/>
      <c r="B175" s="114"/>
      <c r="C175" s="29"/>
      <c r="D175" s="29"/>
      <c r="E175" s="29"/>
      <c r="F175" s="29"/>
      <c r="G175" s="51"/>
      <c r="H175" s="30"/>
      <c r="I175" s="30"/>
      <c r="J175" s="30"/>
      <c r="K175" s="30"/>
      <c r="L175" s="30"/>
      <c r="M175" s="30"/>
      <c r="N175" s="30"/>
      <c r="O175" s="115"/>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row>
    <row r="176" spans="1:95" ht="105" customHeight="1">
      <c r="A176" s="31"/>
      <c r="B176" s="114"/>
      <c r="C176" s="29"/>
      <c r="D176" s="29"/>
      <c r="E176" s="29"/>
      <c r="F176" s="29"/>
      <c r="G176" s="51"/>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row>
    <row r="177" spans="1:95" ht="105" customHeight="1">
      <c r="A177" s="31"/>
      <c r="B177" s="114"/>
      <c r="C177" s="29"/>
      <c r="D177" s="29"/>
      <c r="E177" s="29"/>
      <c r="F177" s="29"/>
      <c r="G177" s="51"/>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row>
    <row r="178" spans="1:95" ht="105" customHeight="1">
      <c r="A178" s="31"/>
      <c r="B178" s="114"/>
      <c r="C178" s="29"/>
      <c r="D178" s="29"/>
      <c r="E178" s="29"/>
      <c r="F178" s="29"/>
      <c r="G178" s="51"/>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row>
    <row r="179" spans="1:95" ht="105" customHeight="1">
      <c r="A179" s="31"/>
      <c r="B179" s="114"/>
      <c r="C179" s="29"/>
      <c r="D179" s="29"/>
      <c r="E179" s="29"/>
      <c r="F179" s="29"/>
      <c r="G179" s="51"/>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row>
    <row r="180" spans="1:95" ht="105" customHeight="1">
      <c r="A180" s="31"/>
      <c r="B180" s="114"/>
      <c r="C180" s="29"/>
      <c r="D180" s="29"/>
      <c r="E180" s="29"/>
      <c r="F180" s="29"/>
      <c r="G180" s="51"/>
      <c r="H180" s="30"/>
      <c r="I180" s="30"/>
      <c r="J180" s="30"/>
      <c r="K180" s="30"/>
      <c r="L180" s="30"/>
      <c r="M180" s="30"/>
      <c r="N180" s="30"/>
      <c r="O180" s="115"/>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row>
    <row r="181" spans="1:95" ht="105" customHeight="1">
      <c r="A181" s="31"/>
      <c r="B181" s="114"/>
      <c r="C181" s="29"/>
      <c r="D181" s="29"/>
      <c r="E181" s="29"/>
      <c r="F181" s="29"/>
      <c r="G181" s="51"/>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row>
    <row r="182" spans="1:95" ht="105" customHeight="1">
      <c r="A182" s="31"/>
      <c r="B182" s="114"/>
      <c r="C182" s="29"/>
      <c r="D182" s="29"/>
      <c r="E182" s="29"/>
      <c r="F182" s="29"/>
      <c r="G182" s="51"/>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row>
    <row r="183" spans="1:95" ht="105" customHeight="1">
      <c r="A183" s="31"/>
      <c r="B183" s="114"/>
      <c r="C183" s="29"/>
      <c r="D183" s="29"/>
      <c r="E183" s="29"/>
      <c r="F183" s="29"/>
      <c r="G183" s="51"/>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c r="CL183" s="30"/>
      <c r="CM183" s="30"/>
      <c r="CN183" s="30"/>
      <c r="CO183" s="30"/>
      <c r="CP183" s="30"/>
      <c r="CQ183" s="30"/>
    </row>
    <row r="184" spans="1:95" ht="105" customHeight="1">
      <c r="A184" s="31"/>
      <c r="B184" s="114"/>
      <c r="C184" s="29"/>
      <c r="D184" s="29"/>
      <c r="E184" s="29"/>
      <c r="F184" s="29"/>
      <c r="G184" s="51"/>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row>
    <row r="185" spans="1:95" ht="105" customHeight="1">
      <c r="A185" s="31"/>
      <c r="B185" s="114"/>
      <c r="C185" s="29"/>
      <c r="D185" s="29"/>
      <c r="E185" s="29"/>
      <c r="F185" s="29"/>
      <c r="G185" s="51"/>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row>
    <row r="186" spans="1:95" ht="105" customHeight="1">
      <c r="A186" s="31"/>
      <c r="B186" s="114"/>
      <c r="C186" s="29"/>
      <c r="D186" s="29"/>
      <c r="E186" s="29"/>
      <c r="F186" s="29"/>
      <c r="G186" s="51"/>
      <c r="H186" s="30"/>
      <c r="I186" s="30"/>
      <c r="J186" s="30"/>
      <c r="K186" s="30"/>
      <c r="L186" s="30"/>
      <c r="M186" s="30"/>
      <c r="N186" s="30"/>
      <c r="O186" s="115"/>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row>
    <row r="187" spans="1:95" ht="105" customHeight="1">
      <c r="A187" s="31"/>
      <c r="B187" s="114"/>
      <c r="C187" s="29"/>
      <c r="D187" s="29"/>
      <c r="E187" s="29"/>
      <c r="F187" s="29"/>
      <c r="G187" s="51"/>
      <c r="H187" s="30"/>
      <c r="I187" s="30"/>
      <c r="J187" s="30"/>
      <c r="K187" s="30"/>
      <c r="L187" s="30"/>
      <c r="M187" s="30"/>
      <c r="N187" s="30"/>
      <c r="O187" s="115"/>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row>
    <row r="188" spans="1:95" ht="105" customHeight="1">
      <c r="A188" s="31"/>
      <c r="B188" s="114"/>
      <c r="C188" s="29"/>
      <c r="D188" s="29"/>
      <c r="E188" s="29"/>
      <c r="F188" s="29"/>
      <c r="G188" s="51"/>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row>
    <row r="189" spans="1:95" ht="105" customHeight="1">
      <c r="A189" s="31"/>
      <c r="B189" s="114"/>
      <c r="C189" s="29"/>
      <c r="D189" s="29"/>
      <c r="E189" s="29"/>
      <c r="F189" s="29"/>
      <c r="G189" s="51"/>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row>
    <row r="190" spans="1:95" ht="105" customHeight="1">
      <c r="A190" s="31"/>
      <c r="B190" s="114"/>
      <c r="C190" s="29"/>
      <c r="D190" s="29"/>
      <c r="E190" s="29"/>
      <c r="F190" s="29"/>
      <c r="G190" s="51"/>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row>
    <row r="191" spans="1:95" ht="105" customHeight="1">
      <c r="A191" s="31"/>
      <c r="B191" s="29"/>
      <c r="C191" s="29"/>
      <c r="D191" s="29"/>
      <c r="E191" s="29"/>
      <c r="F191" s="29"/>
      <c r="G191" s="51"/>
      <c r="H191" s="30"/>
      <c r="I191" s="30"/>
      <c r="J191" s="30"/>
      <c r="K191" s="30"/>
      <c r="L191" s="30"/>
      <c r="M191" s="30"/>
      <c r="N191" s="30"/>
      <c r="O191" s="115"/>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row>
    <row r="192" spans="1:95" ht="105" customHeight="1">
      <c r="A192" s="31"/>
      <c r="B192" s="29"/>
      <c r="C192" s="29"/>
      <c r="D192" s="29"/>
      <c r="E192" s="29"/>
      <c r="F192" s="29"/>
      <c r="G192" s="51"/>
      <c r="H192" s="30"/>
      <c r="I192" s="30"/>
      <c r="J192" s="30"/>
      <c r="K192" s="30"/>
      <c r="L192" s="30"/>
      <c r="M192" s="30"/>
      <c r="N192" s="30"/>
      <c r="O192" s="115"/>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row>
    <row r="193" spans="1:95" ht="105" customHeight="1">
      <c r="A193" s="31"/>
      <c r="B193" s="114"/>
      <c r="C193" s="29"/>
      <c r="D193" s="29"/>
      <c r="E193" s="29"/>
      <c r="F193" s="29"/>
      <c r="G193" s="51"/>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row>
    <row r="194" spans="1:95" ht="105" customHeight="1">
      <c r="A194" s="31"/>
      <c r="B194" s="114"/>
      <c r="C194" s="29"/>
      <c r="D194" s="29"/>
      <c r="E194" s="29"/>
      <c r="F194" s="29"/>
      <c r="G194" s="51"/>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row>
    <row r="195" spans="1:95" ht="105" customHeight="1">
      <c r="A195" s="31"/>
      <c r="B195" s="114"/>
      <c r="C195" s="29"/>
      <c r="D195" s="29"/>
      <c r="E195" s="29"/>
      <c r="F195" s="29"/>
      <c r="G195" s="51"/>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row>
    <row r="196" spans="1:95" ht="105" customHeight="1">
      <c r="A196" s="31"/>
      <c r="B196" s="114"/>
      <c r="C196" s="29"/>
      <c r="D196" s="29"/>
      <c r="E196" s="29"/>
      <c r="F196" s="29"/>
      <c r="G196" s="51"/>
      <c r="H196" s="30"/>
      <c r="I196" s="32"/>
      <c r="J196" s="30"/>
      <c r="K196" s="30"/>
      <c r="L196" s="30"/>
      <c r="M196" s="30"/>
      <c r="N196" s="30"/>
      <c r="O196" s="30"/>
      <c r="P196" s="30"/>
      <c r="Q196" s="32"/>
      <c r="R196" s="30"/>
      <c r="S196" s="30"/>
      <c r="T196" s="30"/>
      <c r="U196" s="30"/>
      <c r="V196" s="30"/>
      <c r="W196" s="30"/>
      <c r="X196" s="30"/>
      <c r="Y196" s="32"/>
      <c r="Z196" s="30"/>
      <c r="AA196" s="30"/>
      <c r="AB196" s="30"/>
      <c r="AC196" s="30"/>
      <c r="AD196" s="30"/>
      <c r="AE196" s="30"/>
      <c r="AF196" s="30"/>
      <c r="AG196" s="32"/>
      <c r="AH196" s="30"/>
      <c r="AI196" s="30"/>
      <c r="AJ196" s="30"/>
      <c r="AK196" s="30"/>
      <c r="AL196" s="30"/>
      <c r="AM196" s="30"/>
      <c r="AN196" s="30"/>
      <c r="AO196" s="32"/>
      <c r="AP196" s="30"/>
      <c r="AQ196" s="30"/>
      <c r="AR196" s="30"/>
      <c r="AS196" s="30"/>
      <c r="AT196" s="30"/>
      <c r="AU196" s="30"/>
      <c r="AV196" s="30"/>
      <c r="AW196" s="32"/>
      <c r="AX196" s="30"/>
      <c r="AY196" s="30"/>
      <c r="AZ196" s="30"/>
      <c r="BA196" s="30"/>
      <c r="BB196" s="30"/>
      <c r="BC196" s="30"/>
      <c r="BD196" s="30"/>
      <c r="BE196" s="32"/>
      <c r="BF196" s="30"/>
      <c r="BG196" s="30"/>
      <c r="BH196" s="30"/>
      <c r="BI196" s="30"/>
      <c r="BJ196" s="30"/>
      <c r="BK196" s="30"/>
      <c r="BL196" s="30"/>
      <c r="BM196" s="32"/>
      <c r="BN196" s="30"/>
      <c r="BO196" s="30"/>
      <c r="BP196" s="30"/>
      <c r="BQ196" s="30"/>
      <c r="BR196" s="30"/>
      <c r="BS196" s="30"/>
      <c r="BT196" s="30"/>
      <c r="BU196" s="32"/>
      <c r="BV196" s="30"/>
      <c r="BW196" s="30"/>
      <c r="BX196" s="30"/>
      <c r="BY196" s="30"/>
      <c r="BZ196" s="30"/>
      <c r="CA196" s="30"/>
      <c r="CB196" s="30"/>
      <c r="CC196" s="32"/>
      <c r="CD196" s="30"/>
      <c r="CE196" s="30"/>
      <c r="CF196" s="30"/>
      <c r="CG196" s="30"/>
      <c r="CH196" s="30"/>
      <c r="CI196" s="30"/>
      <c r="CJ196" s="30"/>
      <c r="CK196" s="32"/>
      <c r="CL196" s="30"/>
      <c r="CM196" s="30"/>
      <c r="CN196" s="30"/>
      <c r="CO196" s="30"/>
      <c r="CP196" s="30"/>
      <c r="CQ196" s="30"/>
    </row>
    <row r="197" spans="1:95" ht="105" customHeight="1">
      <c r="A197" s="31"/>
      <c r="B197" s="114"/>
      <c r="C197" s="29"/>
      <c r="D197" s="29"/>
      <c r="E197" s="29"/>
      <c r="F197" s="29"/>
      <c r="G197" s="51"/>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row>
    <row r="198" spans="1:95" ht="105" customHeight="1">
      <c r="A198" s="31"/>
      <c r="B198" s="114"/>
      <c r="C198" s="29"/>
      <c r="D198" s="29"/>
      <c r="E198" s="29"/>
      <c r="F198" s="29"/>
      <c r="G198" s="51"/>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row>
    <row r="199" spans="1:95" ht="105" customHeight="1">
      <c r="A199" s="31"/>
      <c r="B199" s="114"/>
      <c r="C199" s="29"/>
      <c r="D199" s="29"/>
      <c r="E199" s="29"/>
      <c r="F199" s="29"/>
      <c r="G199" s="51"/>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row>
    <row r="200" spans="1:95" ht="105" customHeight="1">
      <c r="A200" s="31"/>
      <c r="B200" s="114"/>
      <c r="C200" s="29"/>
      <c r="D200" s="29"/>
      <c r="E200" s="29"/>
      <c r="F200" s="29"/>
      <c r="G200" s="51"/>
      <c r="H200" s="30"/>
      <c r="I200" s="30"/>
      <c r="J200" s="30"/>
      <c r="K200" s="30"/>
      <c r="L200" s="30"/>
      <c r="M200" s="30"/>
      <c r="N200" s="30"/>
      <c r="O200" s="115"/>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row>
    <row r="201" spans="1:95" ht="105" customHeight="1">
      <c r="A201" s="31"/>
      <c r="B201" s="114"/>
      <c r="C201" s="29"/>
      <c r="D201" s="29"/>
      <c r="E201" s="29"/>
      <c r="F201" s="29"/>
      <c r="G201" s="51"/>
      <c r="H201" s="30"/>
      <c r="I201" s="30"/>
      <c r="J201" s="30"/>
      <c r="K201" s="30"/>
      <c r="L201" s="30"/>
      <c r="M201" s="30"/>
      <c r="N201" s="30"/>
      <c r="O201" s="115"/>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row>
    <row r="202" spans="1:95" ht="105" customHeight="1">
      <c r="A202" s="31"/>
      <c r="B202" s="114"/>
      <c r="C202" s="29"/>
      <c r="D202" s="29"/>
      <c r="E202" s="29"/>
      <c r="F202" s="29"/>
      <c r="G202" s="51"/>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row>
    <row r="203" spans="1:95" ht="105" customHeight="1">
      <c r="A203" s="31"/>
      <c r="B203" s="114"/>
      <c r="C203" s="29"/>
      <c r="D203" s="29"/>
      <c r="E203" s="29"/>
      <c r="F203" s="29"/>
      <c r="G203" s="51"/>
      <c r="H203" s="30"/>
      <c r="I203" s="30"/>
      <c r="J203" s="30"/>
      <c r="K203" s="30"/>
      <c r="L203" s="30"/>
      <c r="M203" s="30"/>
      <c r="N203" s="30"/>
      <c r="O203" s="115"/>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c r="CD203" s="30"/>
      <c r="CE203" s="30"/>
      <c r="CF203" s="30"/>
      <c r="CG203" s="30"/>
      <c r="CH203" s="30"/>
      <c r="CI203" s="30"/>
      <c r="CJ203" s="30"/>
      <c r="CK203" s="30"/>
      <c r="CL203" s="30"/>
      <c r="CM203" s="30"/>
      <c r="CN203" s="30"/>
      <c r="CO203" s="30"/>
      <c r="CP203" s="30"/>
      <c r="CQ203" s="30"/>
    </row>
    <row r="204" spans="1:95" ht="105" customHeight="1">
      <c r="A204" s="31"/>
      <c r="B204" s="114"/>
      <c r="C204" s="29"/>
      <c r="D204" s="29"/>
      <c r="E204" s="29"/>
      <c r="F204" s="29"/>
      <c r="G204" s="51"/>
      <c r="H204" s="30"/>
      <c r="I204" s="30"/>
      <c r="J204" s="30"/>
      <c r="K204" s="30"/>
      <c r="L204" s="30"/>
      <c r="M204" s="30"/>
      <c r="N204" s="30"/>
      <c r="O204" s="115"/>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row>
    <row r="205" spans="1:95" ht="105" customHeight="1">
      <c r="A205" s="31"/>
      <c r="B205" s="114"/>
      <c r="C205" s="29"/>
      <c r="D205" s="29"/>
      <c r="E205" s="29"/>
      <c r="F205" s="29"/>
      <c r="G205" s="51"/>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30"/>
      <c r="CH205" s="30"/>
      <c r="CI205" s="30"/>
      <c r="CJ205" s="30"/>
      <c r="CK205" s="30"/>
      <c r="CL205" s="30"/>
      <c r="CM205" s="30"/>
      <c r="CN205" s="30"/>
      <c r="CO205" s="30"/>
      <c r="CP205" s="30"/>
      <c r="CQ205" s="30"/>
    </row>
    <row r="206" spans="1:95" ht="105" customHeight="1">
      <c r="A206" s="31"/>
      <c r="B206" s="114"/>
      <c r="C206" s="29"/>
      <c r="D206" s="29"/>
      <c r="E206" s="29"/>
      <c r="F206" s="29"/>
      <c r="G206" s="51"/>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30"/>
      <c r="CH206" s="30"/>
      <c r="CI206" s="30"/>
      <c r="CJ206" s="30"/>
      <c r="CK206" s="30"/>
      <c r="CL206" s="30"/>
      <c r="CM206" s="30"/>
      <c r="CN206" s="30"/>
      <c r="CO206" s="30"/>
      <c r="CP206" s="30"/>
      <c r="CQ206" s="30"/>
    </row>
    <row r="207" spans="1:95" ht="105" customHeight="1">
      <c r="A207" s="31"/>
      <c r="B207" s="114"/>
      <c r="C207" s="29"/>
      <c r="D207" s="29"/>
      <c r="E207" s="29"/>
      <c r="F207" s="29"/>
      <c r="G207" s="51"/>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30"/>
      <c r="CH207" s="30"/>
      <c r="CI207" s="30"/>
      <c r="CJ207" s="30"/>
      <c r="CK207" s="30"/>
      <c r="CL207" s="30"/>
      <c r="CM207" s="30"/>
      <c r="CN207" s="30"/>
      <c r="CO207" s="30"/>
      <c r="CP207" s="30"/>
      <c r="CQ207" s="30"/>
    </row>
    <row r="208" spans="1:95" ht="105" customHeight="1">
      <c r="A208" s="31"/>
      <c r="B208" s="114"/>
      <c r="C208" s="29"/>
      <c r="D208" s="29"/>
      <c r="E208" s="29"/>
      <c r="F208" s="29"/>
      <c r="G208" s="51"/>
      <c r="H208" s="30"/>
      <c r="I208" s="30"/>
      <c r="J208" s="30"/>
      <c r="K208" s="30"/>
      <c r="L208" s="30"/>
      <c r="M208" s="30"/>
      <c r="N208" s="30"/>
      <c r="O208" s="115"/>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row>
    <row r="209" spans="1:95" ht="105" customHeight="1">
      <c r="A209" s="31"/>
      <c r="B209" s="114"/>
      <c r="C209" s="29"/>
      <c r="D209" s="29"/>
      <c r="E209" s="29"/>
      <c r="F209" s="29"/>
      <c r="G209" s="51"/>
      <c r="H209" s="30"/>
      <c r="I209" s="30"/>
      <c r="J209" s="30"/>
      <c r="K209" s="30"/>
      <c r="L209" s="30"/>
      <c r="M209" s="30"/>
      <c r="N209" s="30"/>
      <c r="O209" s="115"/>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30"/>
      <c r="CH209" s="30"/>
      <c r="CI209" s="30"/>
      <c r="CJ209" s="30"/>
      <c r="CK209" s="30"/>
      <c r="CL209" s="30"/>
      <c r="CM209" s="30"/>
      <c r="CN209" s="30"/>
      <c r="CO209" s="30"/>
      <c r="CP209" s="30"/>
      <c r="CQ209" s="30"/>
    </row>
    <row r="210" spans="1:95" ht="105" customHeight="1">
      <c r="A210" s="31"/>
      <c r="B210" s="114"/>
      <c r="C210" s="29"/>
      <c r="D210" s="29"/>
      <c r="E210" s="29"/>
      <c r="F210" s="29"/>
      <c r="G210" s="51"/>
      <c r="H210" s="30"/>
      <c r="I210" s="30"/>
      <c r="J210" s="30"/>
      <c r="K210" s="30"/>
      <c r="L210" s="30"/>
      <c r="M210" s="32"/>
      <c r="N210" s="30"/>
      <c r="O210" s="30"/>
      <c r="P210" s="30"/>
      <c r="Q210" s="30"/>
      <c r="R210" s="30"/>
      <c r="S210" s="30"/>
      <c r="T210" s="30"/>
      <c r="U210" s="32"/>
      <c r="V210" s="30"/>
      <c r="W210" s="30"/>
      <c r="X210" s="30"/>
      <c r="Y210" s="30"/>
      <c r="Z210" s="30"/>
      <c r="AA210" s="30"/>
      <c r="AB210" s="30"/>
      <c r="AC210" s="32"/>
      <c r="AD210" s="30"/>
      <c r="AE210" s="30"/>
      <c r="AF210" s="30"/>
      <c r="AG210" s="30"/>
      <c r="AH210" s="30"/>
      <c r="AI210" s="30"/>
      <c r="AJ210" s="30"/>
      <c r="AK210" s="32"/>
      <c r="AL210" s="30"/>
      <c r="AM210" s="30"/>
      <c r="AN210" s="30"/>
      <c r="AO210" s="30"/>
      <c r="AP210" s="30"/>
      <c r="AQ210" s="30"/>
      <c r="AR210" s="30"/>
      <c r="AS210" s="32"/>
      <c r="AT210" s="30"/>
      <c r="AU210" s="30"/>
      <c r="AV210" s="30"/>
      <c r="AW210" s="30"/>
      <c r="AX210" s="30"/>
      <c r="AY210" s="30"/>
      <c r="AZ210" s="30"/>
      <c r="BA210" s="32"/>
      <c r="BB210" s="30"/>
      <c r="BC210" s="30"/>
      <c r="BD210" s="30"/>
      <c r="BE210" s="30"/>
      <c r="BF210" s="30"/>
      <c r="BG210" s="30"/>
      <c r="BH210" s="30"/>
      <c r="BI210" s="32"/>
      <c r="BJ210" s="30"/>
      <c r="BK210" s="30"/>
      <c r="BL210" s="30"/>
      <c r="BM210" s="30"/>
      <c r="BN210" s="30"/>
      <c r="BO210" s="30"/>
      <c r="BP210" s="30"/>
      <c r="BQ210" s="32"/>
      <c r="BR210" s="30"/>
      <c r="BS210" s="30"/>
      <c r="BT210" s="30"/>
      <c r="BU210" s="30"/>
      <c r="BV210" s="30"/>
      <c r="BW210" s="30"/>
      <c r="BX210" s="30"/>
      <c r="BY210" s="32"/>
      <c r="BZ210" s="30"/>
      <c r="CA210" s="30"/>
      <c r="CB210" s="30"/>
      <c r="CC210" s="30"/>
      <c r="CD210" s="30"/>
      <c r="CE210" s="30"/>
      <c r="CF210" s="30"/>
      <c r="CG210" s="32"/>
      <c r="CH210" s="30"/>
      <c r="CI210" s="30"/>
      <c r="CJ210" s="30"/>
      <c r="CK210" s="30"/>
      <c r="CL210" s="30"/>
      <c r="CM210" s="30"/>
      <c r="CN210" s="30"/>
      <c r="CO210" s="32"/>
      <c r="CP210" s="30"/>
      <c r="CQ210" s="30"/>
    </row>
    <row r="211" spans="1:95" ht="105" customHeight="1">
      <c r="A211" s="31"/>
      <c r="B211" s="114"/>
      <c r="C211" s="29"/>
      <c r="D211" s="29"/>
      <c r="E211" s="29"/>
      <c r="F211" s="29"/>
      <c r="G211" s="51"/>
      <c r="H211" s="30"/>
      <c r="I211" s="30"/>
      <c r="J211" s="30"/>
      <c r="K211" s="30"/>
      <c r="L211" s="30"/>
      <c r="M211" s="30"/>
      <c r="N211" s="30"/>
      <c r="O211" s="115"/>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c r="CD211" s="30"/>
      <c r="CE211" s="30"/>
      <c r="CF211" s="30"/>
      <c r="CG211" s="30"/>
      <c r="CH211" s="30"/>
      <c r="CI211" s="30"/>
      <c r="CJ211" s="30"/>
      <c r="CK211" s="30"/>
      <c r="CL211" s="30"/>
      <c r="CM211" s="30"/>
      <c r="CN211" s="30"/>
      <c r="CO211" s="30"/>
      <c r="CP211" s="30"/>
      <c r="CQ211" s="30"/>
    </row>
    <row r="212" spans="1:95" ht="105" customHeight="1">
      <c r="A212" s="31"/>
      <c r="B212" s="114"/>
      <c r="C212" s="29"/>
      <c r="D212" s="29"/>
      <c r="E212" s="29"/>
      <c r="F212" s="29"/>
      <c r="G212" s="51"/>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row>
    <row r="213" spans="1:95" ht="105" customHeight="1">
      <c r="A213" s="31"/>
      <c r="B213" s="114"/>
      <c r="C213" s="29"/>
      <c r="D213" s="29"/>
      <c r="E213" s="29"/>
      <c r="F213" s="29"/>
      <c r="G213" s="51"/>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row>
    <row r="214" spans="1:95" ht="105" customHeight="1">
      <c r="A214" s="31"/>
      <c r="B214" s="114"/>
      <c r="C214" s="29"/>
      <c r="D214" s="29"/>
      <c r="E214" s="29"/>
      <c r="F214" s="29"/>
      <c r="G214" s="51"/>
      <c r="H214" s="30"/>
      <c r="I214" s="30"/>
      <c r="J214" s="30"/>
      <c r="K214" s="30"/>
      <c r="L214" s="30"/>
      <c r="M214" s="30"/>
      <c r="N214" s="30"/>
      <c r="O214" s="30"/>
      <c r="P214" s="30"/>
      <c r="Q214" s="30"/>
      <c r="R214" s="30"/>
      <c r="S214" s="30"/>
      <c r="T214" s="30"/>
      <c r="U214" s="30"/>
      <c r="V214" s="30"/>
      <c r="W214" s="30"/>
      <c r="X214" s="30" t="s">
        <v>9</v>
      </c>
      <c r="Y214" s="30" t="s">
        <v>77</v>
      </c>
      <c r="Z214" s="30" t="s">
        <v>13</v>
      </c>
      <c r="AA214" s="30" t="s">
        <v>45</v>
      </c>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row>
    <row r="215" spans="1:95" ht="105" customHeight="1">
      <c r="A215" s="31"/>
      <c r="B215" s="114"/>
      <c r="C215" s="29"/>
      <c r="D215" s="29"/>
      <c r="E215" s="29"/>
      <c r="F215" s="29"/>
      <c r="G215" s="51"/>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row>
    <row r="216" spans="1:95" ht="105" customHeight="1">
      <c r="A216" s="31"/>
      <c r="B216" s="114"/>
      <c r="C216" s="29"/>
      <c r="D216" s="29"/>
      <c r="E216" s="29"/>
      <c r="F216" s="29"/>
      <c r="G216" s="51"/>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row>
    <row r="217" spans="1:95" ht="105" customHeight="1">
      <c r="A217" s="31"/>
      <c r="B217" s="114"/>
      <c r="C217" s="29"/>
      <c r="D217" s="29"/>
      <c r="E217" s="29"/>
      <c r="F217" s="29"/>
      <c r="G217" s="51"/>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row>
    <row r="218" spans="1:95" ht="105" customHeight="1">
      <c r="A218" s="31"/>
      <c r="B218" s="114"/>
      <c r="C218" s="29"/>
      <c r="D218" s="29"/>
      <c r="E218" s="29"/>
      <c r="F218" s="29"/>
      <c r="G218" s="51"/>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row>
    <row r="219" spans="1:95" ht="105" customHeight="1">
      <c r="A219" s="31"/>
      <c r="B219" s="114"/>
      <c r="C219" s="29"/>
      <c r="D219" s="29"/>
      <c r="E219" s="29"/>
      <c r="F219" s="29"/>
      <c r="G219" s="51"/>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row>
    <row r="220" spans="1:95" ht="105" customHeight="1">
      <c r="A220" s="31"/>
      <c r="B220" s="114"/>
      <c r="C220" s="29"/>
      <c r="D220" s="29"/>
      <c r="E220" s="29"/>
      <c r="F220" s="29"/>
      <c r="G220" s="51"/>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row>
    <row r="221" spans="1:95" ht="105" customHeight="1">
      <c r="A221" s="31"/>
      <c r="B221" s="114"/>
      <c r="C221" s="29"/>
      <c r="D221" s="29"/>
      <c r="E221" s="29"/>
      <c r="F221" s="29"/>
      <c r="G221" s="51"/>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row>
    <row r="222" spans="1:95" ht="105" customHeight="1">
      <c r="A222" s="31"/>
      <c r="B222" s="114"/>
      <c r="C222" s="29"/>
      <c r="D222" s="29"/>
      <c r="E222" s="29"/>
      <c r="F222" s="29"/>
      <c r="G222" s="51"/>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c r="CD222" s="30"/>
      <c r="CE222" s="30"/>
      <c r="CF222" s="30"/>
      <c r="CG222" s="30"/>
      <c r="CH222" s="30"/>
      <c r="CI222" s="30"/>
      <c r="CJ222" s="30"/>
      <c r="CK222" s="30"/>
      <c r="CL222" s="30"/>
      <c r="CM222" s="30"/>
      <c r="CN222" s="30"/>
      <c r="CO222" s="30"/>
      <c r="CP222" s="30"/>
      <c r="CQ222" s="30"/>
    </row>
    <row r="223" spans="1:95" ht="105" customHeight="1">
      <c r="A223" s="31"/>
      <c r="B223" s="114"/>
      <c r="C223" s="29"/>
      <c r="D223" s="29"/>
      <c r="E223" s="29"/>
      <c r="F223" s="29"/>
      <c r="G223" s="51"/>
      <c r="H223" s="30"/>
      <c r="I223" s="30"/>
      <c r="J223" s="30"/>
      <c r="K223" s="30"/>
      <c r="L223" s="30"/>
      <c r="M223" s="30"/>
      <c r="N223" s="30"/>
      <c r="O223" s="115"/>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c r="CD223" s="30"/>
      <c r="CE223" s="30"/>
      <c r="CF223" s="30"/>
      <c r="CG223" s="30"/>
      <c r="CH223" s="30"/>
      <c r="CI223" s="30"/>
      <c r="CJ223" s="30"/>
      <c r="CK223" s="30"/>
      <c r="CL223" s="30"/>
      <c r="CM223" s="30"/>
      <c r="CN223" s="30"/>
      <c r="CO223" s="30"/>
      <c r="CP223" s="30"/>
      <c r="CQ223" s="30"/>
    </row>
    <row r="224" spans="1:95" ht="105" customHeight="1">
      <c r="A224" s="31"/>
      <c r="B224" s="114"/>
      <c r="C224" s="29"/>
      <c r="D224" s="29"/>
      <c r="E224" s="29"/>
      <c r="F224" s="29"/>
      <c r="G224" s="51"/>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c r="CD224" s="30"/>
      <c r="CE224" s="30"/>
      <c r="CF224" s="30"/>
      <c r="CG224" s="30"/>
      <c r="CH224" s="30"/>
      <c r="CI224" s="30"/>
      <c r="CJ224" s="30"/>
      <c r="CK224" s="30"/>
      <c r="CL224" s="30"/>
      <c r="CM224" s="30"/>
      <c r="CN224" s="30"/>
      <c r="CO224" s="30"/>
      <c r="CP224" s="30"/>
      <c r="CQ224" s="30"/>
    </row>
    <row r="225" spans="1:95" ht="105" customHeight="1">
      <c r="A225" s="31"/>
      <c r="B225" s="114"/>
      <c r="C225" s="29"/>
      <c r="D225" s="29"/>
      <c r="E225" s="29"/>
      <c r="F225" s="29"/>
      <c r="G225" s="51"/>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c r="CD225" s="30"/>
      <c r="CE225" s="30"/>
      <c r="CF225" s="30"/>
      <c r="CG225" s="30"/>
      <c r="CH225" s="30"/>
      <c r="CI225" s="30"/>
      <c r="CJ225" s="30"/>
      <c r="CK225" s="30"/>
      <c r="CL225" s="30"/>
      <c r="CM225" s="30"/>
      <c r="CN225" s="30"/>
      <c r="CO225" s="30"/>
      <c r="CP225" s="30"/>
      <c r="CQ225" s="30"/>
    </row>
    <row r="226" spans="1:95" ht="105" customHeight="1">
      <c r="A226" s="31"/>
      <c r="B226" s="114"/>
      <c r="C226" s="29"/>
      <c r="D226" s="29"/>
      <c r="E226" s="29"/>
      <c r="F226" s="29"/>
      <c r="G226" s="51"/>
      <c r="H226" s="30"/>
      <c r="I226" s="30"/>
      <c r="J226" s="30"/>
      <c r="K226" s="30"/>
      <c r="L226" s="30"/>
      <c r="M226" s="30"/>
      <c r="N226" s="30"/>
      <c r="O226" s="115"/>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0"/>
    </row>
    <row r="227" spans="1:95" ht="105" customHeight="1">
      <c r="A227" s="31"/>
      <c r="B227" s="114"/>
      <c r="C227" s="29"/>
      <c r="D227" s="29"/>
      <c r="E227" s="29"/>
      <c r="F227" s="29"/>
      <c r="G227" s="51"/>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c r="CD227" s="30"/>
      <c r="CE227" s="30"/>
      <c r="CF227" s="30"/>
      <c r="CG227" s="30"/>
      <c r="CH227" s="30"/>
      <c r="CI227" s="30"/>
      <c r="CJ227" s="30"/>
      <c r="CK227" s="30"/>
      <c r="CL227" s="30"/>
      <c r="CM227" s="30"/>
      <c r="CN227" s="30"/>
      <c r="CO227" s="30"/>
      <c r="CP227" s="30"/>
      <c r="CQ227" s="30"/>
    </row>
    <row r="228" spans="1:95" ht="105" customHeight="1">
      <c r="A228" s="31"/>
      <c r="B228" s="114"/>
      <c r="C228" s="29"/>
      <c r="D228" s="29"/>
      <c r="E228" s="29"/>
      <c r="F228" s="29"/>
      <c r="G228" s="51"/>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row>
    <row r="229" spans="1:95" ht="105" customHeight="1">
      <c r="A229" s="31"/>
      <c r="B229" s="114"/>
      <c r="C229" s="29"/>
      <c r="D229" s="29"/>
      <c r="E229" s="29"/>
      <c r="F229" s="29"/>
      <c r="G229" s="51"/>
      <c r="H229" s="30"/>
      <c r="I229" s="30"/>
      <c r="J229" s="30"/>
      <c r="K229" s="30"/>
      <c r="L229" s="30"/>
      <c r="M229" s="30"/>
      <c r="N229" s="30"/>
      <c r="O229" s="115"/>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row>
    <row r="230" spans="1:95" ht="105" customHeight="1">
      <c r="A230" s="31"/>
      <c r="B230" s="114"/>
      <c r="C230" s="29"/>
      <c r="D230" s="29"/>
      <c r="E230" s="29"/>
      <c r="F230" s="29"/>
      <c r="G230" s="51"/>
      <c r="H230" s="30"/>
      <c r="I230" s="30"/>
      <c r="J230" s="30"/>
      <c r="K230" s="30"/>
      <c r="L230" s="30"/>
      <c r="M230" s="30"/>
      <c r="N230" s="30"/>
      <c r="O230" s="115"/>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row>
    <row r="231" spans="1:95" ht="105" customHeight="1">
      <c r="A231" s="31"/>
      <c r="B231" s="114"/>
      <c r="C231" s="29"/>
      <c r="D231" s="29"/>
      <c r="E231" s="29"/>
      <c r="F231" s="29"/>
      <c r="G231" s="51"/>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row>
    <row r="232" spans="1:95" ht="105" customHeight="1">
      <c r="A232" s="31"/>
      <c r="B232" s="114"/>
      <c r="C232" s="29"/>
      <c r="D232" s="29"/>
      <c r="E232" s="29"/>
      <c r="F232" s="29"/>
      <c r="G232" s="51"/>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row>
    <row r="233" spans="1:95" ht="105" customHeight="1">
      <c r="A233" s="31"/>
      <c r="B233" s="114"/>
      <c r="C233" s="29"/>
      <c r="D233" s="29"/>
      <c r="E233" s="29"/>
      <c r="F233" s="29"/>
      <c r="G233" s="51"/>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c r="CD233" s="30"/>
      <c r="CE233" s="30"/>
      <c r="CF233" s="30"/>
      <c r="CG233" s="30"/>
      <c r="CH233" s="30"/>
      <c r="CI233" s="30"/>
      <c r="CJ233" s="30"/>
      <c r="CK233" s="30"/>
      <c r="CL233" s="30"/>
      <c r="CM233" s="30"/>
      <c r="CN233" s="30"/>
      <c r="CO233" s="30"/>
      <c r="CP233" s="30"/>
      <c r="CQ233" s="30"/>
    </row>
    <row r="234" spans="1:95" ht="105" customHeight="1">
      <c r="A234" s="31"/>
      <c r="B234" s="114"/>
      <c r="C234" s="29"/>
      <c r="D234" s="29"/>
      <c r="E234" s="29"/>
      <c r="F234" s="29"/>
      <c r="G234" s="51"/>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c r="CD234" s="30"/>
      <c r="CE234" s="30"/>
      <c r="CF234" s="30"/>
      <c r="CG234" s="30"/>
      <c r="CH234" s="30"/>
      <c r="CI234" s="30"/>
      <c r="CJ234" s="30"/>
      <c r="CK234" s="30"/>
      <c r="CL234" s="30"/>
      <c r="CM234" s="30"/>
      <c r="CN234" s="30"/>
      <c r="CO234" s="30"/>
      <c r="CP234" s="30"/>
      <c r="CQ234" s="30"/>
    </row>
    <row r="235" spans="1:95" ht="105" customHeight="1">
      <c r="A235" s="31"/>
      <c r="B235" s="114"/>
      <c r="C235" s="29"/>
      <c r="D235" s="29"/>
      <c r="E235" s="29"/>
      <c r="F235" s="29"/>
      <c r="G235" s="51"/>
      <c r="H235" s="30"/>
      <c r="I235" s="30"/>
      <c r="J235" s="30"/>
      <c r="K235" s="30"/>
      <c r="L235" s="30"/>
      <c r="M235" s="30"/>
      <c r="N235" s="30"/>
      <c r="O235" s="115"/>
      <c r="P235" s="30"/>
      <c r="Q235" s="30"/>
      <c r="R235" s="30"/>
      <c r="S235" s="30"/>
      <c r="T235" s="30" t="s">
        <v>9</v>
      </c>
      <c r="U235" s="30" t="s">
        <v>77</v>
      </c>
      <c r="V235" s="30" t="s">
        <v>15</v>
      </c>
      <c r="W235" s="30" t="s">
        <v>16</v>
      </c>
      <c r="X235" s="30" t="s">
        <v>9</v>
      </c>
      <c r="Y235" s="30" t="s">
        <v>77</v>
      </c>
      <c r="Z235" s="30" t="s">
        <v>15</v>
      </c>
      <c r="AA235" s="30" t="s">
        <v>16</v>
      </c>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c r="CD235" s="30"/>
      <c r="CE235" s="30"/>
      <c r="CF235" s="30"/>
      <c r="CG235" s="30"/>
      <c r="CH235" s="30"/>
      <c r="CI235" s="30"/>
      <c r="CJ235" s="30"/>
      <c r="CK235" s="30"/>
      <c r="CL235" s="30"/>
      <c r="CM235" s="30"/>
      <c r="CN235" s="30"/>
      <c r="CO235" s="30"/>
      <c r="CP235" s="30"/>
      <c r="CQ235" s="30"/>
    </row>
    <row r="236" spans="1:95" ht="105" customHeight="1">
      <c r="A236" s="31"/>
      <c r="B236" s="114"/>
      <c r="C236" s="29"/>
      <c r="D236" s="29"/>
      <c r="E236" s="29"/>
      <c r="F236" s="29"/>
      <c r="G236" s="51"/>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c r="CD236" s="30"/>
      <c r="CE236" s="30"/>
      <c r="CF236" s="30"/>
      <c r="CG236" s="30"/>
      <c r="CH236" s="30"/>
      <c r="CI236" s="30"/>
      <c r="CJ236" s="30"/>
      <c r="CK236" s="30"/>
      <c r="CL236" s="30"/>
      <c r="CM236" s="30"/>
      <c r="CN236" s="30"/>
      <c r="CO236" s="30"/>
      <c r="CP236" s="30"/>
      <c r="CQ236" s="30"/>
    </row>
    <row r="237" spans="1:95" ht="105" customHeight="1">
      <c r="A237" s="31"/>
      <c r="B237" s="114"/>
      <c r="C237" s="29"/>
      <c r="D237" s="29"/>
      <c r="E237" s="29"/>
      <c r="F237" s="29"/>
      <c r="G237" s="51"/>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c r="CD237" s="30"/>
      <c r="CE237" s="30"/>
      <c r="CF237" s="30"/>
      <c r="CG237" s="30"/>
      <c r="CH237" s="30"/>
      <c r="CI237" s="30"/>
      <c r="CJ237" s="30"/>
      <c r="CK237" s="30"/>
      <c r="CL237" s="30"/>
      <c r="CM237" s="30"/>
      <c r="CN237" s="30"/>
      <c r="CO237" s="30"/>
      <c r="CP237" s="30"/>
      <c r="CQ237" s="30"/>
    </row>
    <row r="238" spans="1:95" ht="105" customHeight="1">
      <c r="A238" s="31"/>
      <c r="B238" s="114"/>
      <c r="C238" s="29"/>
      <c r="D238" s="29"/>
      <c r="E238" s="29"/>
      <c r="F238" s="29"/>
      <c r="G238" s="51"/>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row>
    <row r="239" spans="1:95" ht="105" customHeight="1">
      <c r="A239" s="31"/>
      <c r="B239" s="114"/>
      <c r="C239" s="29"/>
      <c r="D239" s="29"/>
      <c r="E239" s="29"/>
      <c r="F239" s="29"/>
      <c r="G239" s="51"/>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c r="CD239" s="30"/>
      <c r="CE239" s="30"/>
      <c r="CF239" s="30"/>
      <c r="CG239" s="30"/>
      <c r="CH239" s="30"/>
      <c r="CI239" s="30"/>
      <c r="CJ239" s="30"/>
      <c r="CK239" s="30"/>
      <c r="CL239" s="30"/>
      <c r="CM239" s="30"/>
      <c r="CN239" s="30"/>
      <c r="CO239" s="30"/>
      <c r="CP239" s="30"/>
      <c r="CQ239" s="30"/>
    </row>
    <row r="240" spans="1:95" ht="105" customHeight="1">
      <c r="A240" s="31"/>
      <c r="B240" s="114"/>
      <c r="C240" s="29"/>
      <c r="D240" s="29"/>
      <c r="E240" s="29"/>
      <c r="F240" s="29"/>
      <c r="G240" s="51"/>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row>
    <row r="241" spans="1:95" ht="105" customHeight="1">
      <c r="A241" s="31"/>
      <c r="B241" s="114"/>
      <c r="C241" s="29"/>
      <c r="D241" s="29"/>
      <c r="E241" s="29"/>
      <c r="F241" s="29"/>
      <c r="G241" s="51"/>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row>
    <row r="242" spans="1:95" ht="105" customHeight="1">
      <c r="A242" s="31"/>
      <c r="B242" s="114"/>
      <c r="C242" s="29"/>
      <c r="D242" s="29"/>
      <c r="E242" s="29"/>
      <c r="F242" s="29"/>
      <c r="G242" s="51"/>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row>
    <row r="243" spans="1:95" ht="105" customHeight="1">
      <c r="A243" s="31"/>
      <c r="B243" s="114"/>
      <c r="C243" s="29"/>
      <c r="D243" s="29"/>
      <c r="E243" s="29"/>
      <c r="F243" s="29"/>
      <c r="G243" s="51"/>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row>
    <row r="244" spans="1:95" ht="105" customHeight="1">
      <c r="A244" s="31"/>
      <c r="B244" s="114"/>
      <c r="C244" s="29"/>
      <c r="D244" s="29"/>
      <c r="E244" s="29"/>
      <c r="F244" s="29"/>
      <c r="G244" s="51"/>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c r="CD244" s="30"/>
      <c r="CE244" s="30"/>
      <c r="CF244" s="30"/>
      <c r="CG244" s="30"/>
      <c r="CH244" s="30"/>
      <c r="CI244" s="30"/>
      <c r="CJ244" s="30"/>
      <c r="CK244" s="30"/>
      <c r="CL244" s="30"/>
      <c r="CM244" s="30"/>
      <c r="CN244" s="30"/>
      <c r="CO244" s="30"/>
      <c r="CP244" s="30"/>
      <c r="CQ244" s="30"/>
    </row>
    <row r="245" spans="1:95" ht="105" customHeight="1">
      <c r="A245" s="31"/>
      <c r="B245" s="114"/>
      <c r="C245" s="29"/>
      <c r="D245" s="29"/>
      <c r="E245" s="29"/>
      <c r="F245" s="29"/>
      <c r="G245" s="51"/>
      <c r="H245" s="30"/>
      <c r="I245" s="30"/>
      <c r="J245" s="30"/>
      <c r="K245" s="30"/>
      <c r="L245" s="30"/>
      <c r="M245" s="30"/>
      <c r="N245" s="30"/>
      <c r="O245" s="30"/>
      <c r="P245" s="30"/>
      <c r="Q245" s="30"/>
      <c r="R245" s="30"/>
      <c r="S245" s="30"/>
      <c r="T245" s="30"/>
      <c r="U245" s="30"/>
      <c r="V245" s="30"/>
      <c r="W245" s="30"/>
      <c r="X245" s="30" t="s">
        <v>4</v>
      </c>
      <c r="Y245" s="30" t="s">
        <v>76</v>
      </c>
      <c r="Z245" s="30" t="s">
        <v>20</v>
      </c>
      <c r="AA245" s="30" t="s">
        <v>21</v>
      </c>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0"/>
    </row>
    <row r="246" spans="1:95" ht="105" customHeight="1">
      <c r="A246" s="31"/>
      <c r="B246" s="114"/>
      <c r="C246" s="29"/>
      <c r="D246" s="29"/>
      <c r="E246" s="29"/>
      <c r="F246" s="29"/>
      <c r="G246" s="51"/>
      <c r="H246" s="30"/>
      <c r="I246" s="30"/>
      <c r="J246" s="30"/>
      <c r="K246" s="30"/>
      <c r="L246" s="30"/>
      <c r="M246" s="30"/>
      <c r="N246" s="30"/>
      <c r="O246" s="115"/>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row>
    <row r="247" spans="1:95" ht="105" customHeight="1">
      <c r="A247" s="31"/>
      <c r="B247" s="114"/>
      <c r="C247" s="29"/>
      <c r="D247" s="29"/>
      <c r="E247" s="29"/>
      <c r="F247" s="29"/>
      <c r="G247" s="51"/>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c r="CD247" s="30"/>
      <c r="CE247" s="30"/>
      <c r="CF247" s="30"/>
      <c r="CG247" s="30"/>
      <c r="CH247" s="30"/>
      <c r="CI247" s="30"/>
      <c r="CJ247" s="30"/>
      <c r="CK247" s="30"/>
      <c r="CL247" s="30"/>
      <c r="CM247" s="30"/>
      <c r="CN247" s="30"/>
      <c r="CO247" s="30"/>
      <c r="CP247" s="30"/>
      <c r="CQ247" s="30"/>
    </row>
    <row r="248" spans="1:95" ht="105" customHeight="1">
      <c r="A248" s="31"/>
      <c r="B248" s="114"/>
      <c r="C248" s="29"/>
      <c r="D248" s="29"/>
      <c r="E248" s="29"/>
      <c r="F248" s="29"/>
      <c r="G248" s="51"/>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c r="CC248" s="30"/>
      <c r="CD248" s="30"/>
      <c r="CE248" s="30"/>
      <c r="CF248" s="30"/>
      <c r="CG248" s="30"/>
      <c r="CH248" s="30"/>
      <c r="CI248" s="30"/>
      <c r="CJ248" s="30"/>
      <c r="CK248" s="30"/>
      <c r="CL248" s="30"/>
      <c r="CM248" s="30"/>
      <c r="CN248" s="30"/>
      <c r="CO248" s="30"/>
      <c r="CP248" s="30"/>
      <c r="CQ248" s="30"/>
    </row>
    <row r="249" spans="1:95" ht="105" customHeight="1">
      <c r="A249" s="31"/>
      <c r="B249" s="114"/>
      <c r="C249" s="29"/>
      <c r="D249" s="29"/>
      <c r="E249" s="29"/>
      <c r="F249" s="29"/>
      <c r="G249" s="51"/>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c r="CC249" s="30"/>
      <c r="CD249" s="30"/>
      <c r="CE249" s="30"/>
      <c r="CF249" s="30"/>
      <c r="CG249" s="30"/>
      <c r="CH249" s="30"/>
      <c r="CI249" s="30"/>
      <c r="CJ249" s="30"/>
      <c r="CK249" s="30"/>
      <c r="CL249" s="30"/>
      <c r="CM249" s="30"/>
      <c r="CN249" s="30"/>
      <c r="CO249" s="30"/>
      <c r="CP249" s="30"/>
      <c r="CQ249" s="30"/>
    </row>
    <row r="250" spans="1:95" ht="105" customHeight="1">
      <c r="A250" s="31"/>
      <c r="B250" s="114"/>
      <c r="C250" s="29"/>
      <c r="D250" s="29"/>
      <c r="E250" s="29"/>
      <c r="F250" s="29"/>
      <c r="G250" s="51"/>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c r="BU250" s="30"/>
      <c r="BV250" s="30"/>
      <c r="BW250" s="30"/>
      <c r="BX250" s="30"/>
      <c r="BY250" s="30"/>
      <c r="BZ250" s="30"/>
      <c r="CA250" s="30"/>
      <c r="CB250" s="30"/>
      <c r="CC250" s="30"/>
      <c r="CD250" s="30"/>
      <c r="CE250" s="30"/>
      <c r="CF250" s="30"/>
      <c r="CG250" s="30"/>
      <c r="CH250" s="30"/>
      <c r="CI250" s="30"/>
      <c r="CJ250" s="30"/>
      <c r="CK250" s="30"/>
      <c r="CL250" s="30"/>
      <c r="CM250" s="30"/>
      <c r="CN250" s="30"/>
      <c r="CO250" s="30"/>
      <c r="CP250" s="30"/>
      <c r="CQ250" s="30"/>
    </row>
    <row r="251" spans="1:95" ht="105" customHeight="1">
      <c r="A251" s="31"/>
      <c r="B251" s="114"/>
      <c r="C251" s="29"/>
      <c r="D251" s="29"/>
      <c r="E251" s="29"/>
      <c r="F251" s="29"/>
      <c r="G251" s="51"/>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c r="BU251" s="30"/>
      <c r="BV251" s="30"/>
      <c r="BW251" s="30"/>
      <c r="BX251" s="30"/>
      <c r="BY251" s="30"/>
      <c r="BZ251" s="30"/>
      <c r="CA251" s="30"/>
      <c r="CB251" s="30"/>
      <c r="CC251" s="30"/>
      <c r="CD251" s="30"/>
      <c r="CE251" s="30"/>
      <c r="CF251" s="30"/>
      <c r="CG251" s="30"/>
      <c r="CH251" s="30"/>
      <c r="CI251" s="30"/>
      <c r="CJ251" s="30"/>
      <c r="CK251" s="30"/>
      <c r="CL251" s="30"/>
      <c r="CM251" s="30"/>
      <c r="CN251" s="30"/>
      <c r="CO251" s="30"/>
      <c r="CP251" s="30"/>
      <c r="CQ251" s="30"/>
    </row>
    <row r="252" spans="1:95" ht="105" customHeight="1">
      <c r="A252" s="31"/>
      <c r="B252" s="114"/>
      <c r="C252" s="29"/>
      <c r="D252" s="29"/>
      <c r="E252" s="29"/>
      <c r="F252" s="29"/>
      <c r="G252" s="51"/>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c r="CC252" s="30"/>
      <c r="CD252" s="30"/>
      <c r="CE252" s="30"/>
      <c r="CF252" s="30"/>
      <c r="CG252" s="30"/>
      <c r="CH252" s="30"/>
      <c r="CI252" s="30"/>
      <c r="CJ252" s="30"/>
      <c r="CK252" s="30"/>
      <c r="CL252" s="30"/>
      <c r="CM252" s="30"/>
      <c r="CN252" s="30"/>
      <c r="CO252" s="30"/>
      <c r="CP252" s="30"/>
      <c r="CQ252" s="30"/>
    </row>
    <row r="253" spans="1:95" ht="105" customHeight="1">
      <c r="A253" s="31"/>
      <c r="B253" s="114"/>
      <c r="C253" s="29"/>
      <c r="D253" s="29"/>
      <c r="E253" s="29"/>
      <c r="F253" s="29"/>
      <c r="G253" s="51"/>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c r="BU253" s="30"/>
      <c r="BV253" s="30"/>
      <c r="BW253" s="30"/>
      <c r="BX253" s="30"/>
      <c r="BY253" s="30"/>
      <c r="BZ253" s="30"/>
      <c r="CA253" s="30"/>
      <c r="CB253" s="30"/>
      <c r="CC253" s="30"/>
      <c r="CD253" s="30"/>
      <c r="CE253" s="30"/>
      <c r="CF253" s="30"/>
      <c r="CG253" s="30"/>
      <c r="CH253" s="30"/>
      <c r="CI253" s="30"/>
      <c r="CJ253" s="30"/>
      <c r="CK253" s="30"/>
      <c r="CL253" s="30"/>
      <c r="CM253" s="30"/>
      <c r="CN253" s="30"/>
      <c r="CO253" s="30"/>
      <c r="CP253" s="30"/>
      <c r="CQ253" s="30"/>
    </row>
    <row r="254" spans="1:95" ht="105" customHeight="1">
      <c r="A254" s="31"/>
      <c r="B254" s="114"/>
      <c r="C254" s="29"/>
      <c r="D254" s="29"/>
      <c r="E254" s="29"/>
      <c r="F254" s="29"/>
      <c r="G254" s="51"/>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c r="BU254" s="30"/>
      <c r="BV254" s="30"/>
      <c r="BW254" s="30"/>
      <c r="BX254" s="30"/>
      <c r="BY254" s="30"/>
      <c r="BZ254" s="30"/>
      <c r="CA254" s="30"/>
      <c r="CB254" s="30"/>
      <c r="CC254" s="30"/>
      <c r="CD254" s="30"/>
      <c r="CE254" s="30"/>
      <c r="CF254" s="30"/>
      <c r="CG254" s="30"/>
      <c r="CH254" s="30"/>
      <c r="CI254" s="30"/>
      <c r="CJ254" s="30"/>
      <c r="CK254" s="30"/>
      <c r="CL254" s="30"/>
      <c r="CM254" s="30"/>
      <c r="CN254" s="30"/>
      <c r="CO254" s="30"/>
      <c r="CP254" s="30"/>
      <c r="CQ254" s="30"/>
    </row>
    <row r="255" spans="1:95" ht="105" customHeight="1">
      <c r="A255" s="31"/>
      <c r="B255" s="114"/>
      <c r="C255" s="29"/>
      <c r="D255" s="29"/>
      <c r="E255" s="29"/>
      <c r="F255" s="29"/>
      <c r="G255" s="51"/>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c r="CC255" s="30"/>
      <c r="CD255" s="30"/>
      <c r="CE255" s="30"/>
      <c r="CF255" s="30"/>
      <c r="CG255" s="30"/>
      <c r="CH255" s="30"/>
      <c r="CI255" s="30"/>
      <c r="CJ255" s="30"/>
      <c r="CK255" s="30"/>
      <c r="CL255" s="30"/>
      <c r="CM255" s="30"/>
      <c r="CN255" s="30"/>
      <c r="CO255" s="30"/>
      <c r="CP255" s="30"/>
      <c r="CQ255" s="30"/>
    </row>
    <row r="256" spans="1:95" ht="105" customHeight="1">
      <c r="A256" s="31"/>
      <c r="B256" s="114"/>
      <c r="C256" s="29"/>
      <c r="D256" s="29"/>
      <c r="E256" s="29"/>
      <c r="F256" s="29"/>
      <c r="G256" s="51"/>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c r="CD256" s="30"/>
      <c r="CE256" s="30"/>
      <c r="CF256" s="30"/>
      <c r="CG256" s="30"/>
      <c r="CH256" s="30"/>
      <c r="CI256" s="30"/>
      <c r="CJ256" s="30"/>
      <c r="CK256" s="30"/>
      <c r="CL256" s="30"/>
      <c r="CM256" s="30"/>
      <c r="CN256" s="30"/>
      <c r="CO256" s="30"/>
      <c r="CP256" s="30"/>
      <c r="CQ256" s="30"/>
    </row>
    <row r="257" spans="1:95" ht="105" customHeight="1">
      <c r="A257" s="31"/>
      <c r="B257" s="114"/>
      <c r="C257" s="29"/>
      <c r="D257" s="29"/>
      <c r="E257" s="29"/>
      <c r="F257" s="29"/>
      <c r="G257" s="51"/>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c r="CD257" s="30"/>
      <c r="CE257" s="30"/>
      <c r="CF257" s="30"/>
      <c r="CG257" s="30"/>
      <c r="CH257" s="30"/>
      <c r="CI257" s="30"/>
      <c r="CJ257" s="30"/>
      <c r="CK257" s="30"/>
      <c r="CL257" s="30"/>
      <c r="CM257" s="30"/>
      <c r="CN257" s="30"/>
      <c r="CO257" s="30"/>
      <c r="CP257" s="30"/>
      <c r="CQ257" s="30"/>
    </row>
    <row r="258" spans="1:95" ht="105" customHeight="1">
      <c r="A258" s="31"/>
      <c r="B258" s="114"/>
      <c r="C258" s="29"/>
      <c r="D258" s="29"/>
      <c r="E258" s="29"/>
      <c r="F258" s="29"/>
      <c r="G258" s="51"/>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c r="CD258" s="30"/>
      <c r="CE258" s="30"/>
      <c r="CF258" s="30"/>
      <c r="CG258" s="30"/>
      <c r="CH258" s="30"/>
      <c r="CI258" s="30"/>
      <c r="CJ258" s="30"/>
      <c r="CK258" s="30"/>
      <c r="CL258" s="30"/>
      <c r="CM258" s="30"/>
      <c r="CN258" s="30"/>
      <c r="CO258" s="30"/>
      <c r="CP258" s="30"/>
      <c r="CQ258" s="30"/>
    </row>
    <row r="259" spans="1:95" ht="105" customHeight="1">
      <c r="A259" s="31"/>
      <c r="B259" s="114"/>
      <c r="C259" s="29"/>
      <c r="D259" s="29"/>
      <c r="E259" s="29"/>
      <c r="F259" s="29"/>
      <c r="G259" s="51"/>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c r="CD259" s="30"/>
      <c r="CE259" s="30"/>
      <c r="CF259" s="30"/>
      <c r="CG259" s="30"/>
      <c r="CH259" s="30"/>
      <c r="CI259" s="30"/>
      <c r="CJ259" s="30"/>
      <c r="CK259" s="30"/>
      <c r="CL259" s="30"/>
      <c r="CM259" s="30"/>
      <c r="CN259" s="30"/>
      <c r="CO259" s="30"/>
      <c r="CP259" s="30"/>
      <c r="CQ259" s="30"/>
    </row>
    <row r="260" spans="1:95" ht="105" customHeight="1">
      <c r="A260" s="31"/>
      <c r="B260" s="114"/>
      <c r="C260" s="29"/>
      <c r="D260" s="29"/>
      <c r="E260" s="29"/>
      <c r="F260" s="29"/>
      <c r="G260" s="51"/>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c r="CD260" s="30"/>
      <c r="CE260" s="30"/>
      <c r="CF260" s="30"/>
      <c r="CG260" s="30"/>
      <c r="CH260" s="30"/>
      <c r="CI260" s="30"/>
      <c r="CJ260" s="30"/>
      <c r="CK260" s="30"/>
      <c r="CL260" s="30"/>
      <c r="CM260" s="30"/>
      <c r="CN260" s="30"/>
      <c r="CO260" s="30"/>
      <c r="CP260" s="30"/>
      <c r="CQ260" s="30"/>
    </row>
    <row r="261" spans="1:95" ht="105" customHeight="1">
      <c r="A261" s="31"/>
      <c r="B261" s="114"/>
      <c r="C261" s="29"/>
      <c r="D261" s="29"/>
      <c r="E261" s="29"/>
      <c r="F261" s="51"/>
      <c r="G261" s="51"/>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row>
    <row r="262" spans="1:95" ht="105" customHeight="1">
      <c r="A262" s="31"/>
      <c r="B262" s="114"/>
      <c r="C262" s="29"/>
      <c r="D262" s="29"/>
      <c r="E262" s="29"/>
      <c r="F262" s="29"/>
      <c r="G262" s="51"/>
      <c r="H262" s="30"/>
      <c r="I262" s="30"/>
      <c r="J262" s="30"/>
      <c r="K262" s="30"/>
      <c r="L262" s="30"/>
      <c r="M262" s="30"/>
      <c r="N262" s="30"/>
      <c r="O262" s="115"/>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c r="CD262" s="30"/>
      <c r="CE262" s="30"/>
      <c r="CF262" s="30"/>
      <c r="CG262" s="30"/>
      <c r="CH262" s="30"/>
      <c r="CI262" s="30"/>
      <c r="CJ262" s="30"/>
      <c r="CK262" s="30"/>
      <c r="CL262" s="30"/>
      <c r="CM262" s="30"/>
      <c r="CN262" s="30"/>
      <c r="CO262" s="30"/>
      <c r="CP262" s="30"/>
      <c r="CQ262" s="30"/>
    </row>
    <row r="263" spans="1:95" ht="105" customHeight="1">
      <c r="A263" s="31"/>
      <c r="B263" s="114"/>
      <c r="C263" s="29"/>
      <c r="D263" s="29"/>
      <c r="E263" s="29"/>
      <c r="F263" s="29"/>
      <c r="G263" s="51"/>
      <c r="H263" s="30"/>
      <c r="I263" s="30"/>
      <c r="J263" s="30"/>
      <c r="K263" s="30"/>
      <c r="L263" s="30"/>
      <c r="M263" s="30"/>
      <c r="N263" s="30"/>
      <c r="O263" s="115"/>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row>
    <row r="264" spans="1:95" ht="105" customHeight="1">
      <c r="A264" s="31"/>
      <c r="B264" s="114"/>
      <c r="C264" s="29"/>
      <c r="D264" s="29"/>
      <c r="E264" s="29"/>
      <c r="F264" s="29"/>
      <c r="G264" s="51"/>
      <c r="H264" s="30"/>
      <c r="I264" s="30"/>
      <c r="J264" s="30"/>
      <c r="K264" s="30"/>
      <c r="L264" s="30"/>
      <c r="M264" s="30"/>
      <c r="N264" s="30"/>
      <c r="O264" s="115"/>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row>
    <row r="265" spans="1:95" ht="105" customHeight="1">
      <c r="A265" s="31"/>
      <c r="B265" s="114"/>
      <c r="C265" s="29"/>
      <c r="D265" s="29"/>
      <c r="E265" s="29"/>
      <c r="F265" s="29"/>
      <c r="G265" s="51"/>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row>
    <row r="266" spans="1:95" ht="105" customHeight="1">
      <c r="A266" s="31"/>
      <c r="B266" s="114"/>
      <c r="C266" s="29"/>
      <c r="D266" s="29"/>
      <c r="E266" s="29"/>
      <c r="F266" s="29"/>
      <c r="G266" s="51"/>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row>
    <row r="267" spans="1:95" ht="105" customHeight="1">
      <c r="A267" s="31"/>
      <c r="B267" s="114"/>
      <c r="C267" s="29"/>
      <c r="D267" s="29"/>
      <c r="E267" s="29"/>
      <c r="F267" s="29"/>
      <c r="G267" s="51"/>
      <c r="H267" s="30"/>
      <c r="I267" s="30"/>
      <c r="J267" s="30"/>
      <c r="K267" s="30"/>
      <c r="L267" s="30"/>
      <c r="M267" s="30"/>
      <c r="N267" s="30"/>
      <c r="O267" s="115"/>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c r="CD267" s="30"/>
      <c r="CE267" s="30"/>
      <c r="CF267" s="30"/>
      <c r="CG267" s="30"/>
      <c r="CH267" s="30"/>
      <c r="CI267" s="30"/>
      <c r="CJ267" s="30"/>
      <c r="CK267" s="30"/>
      <c r="CL267" s="30"/>
      <c r="CM267" s="30"/>
      <c r="CN267" s="30"/>
      <c r="CO267" s="30"/>
      <c r="CP267" s="30"/>
      <c r="CQ267" s="30"/>
    </row>
    <row r="268" spans="1:95" ht="105" customHeight="1">
      <c r="A268" s="31"/>
      <c r="B268" s="114"/>
      <c r="C268" s="29"/>
      <c r="D268" s="29"/>
      <c r="E268" s="29"/>
      <c r="F268" s="29"/>
      <c r="G268" s="51"/>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row>
    <row r="269" spans="1:95" ht="105" customHeight="1">
      <c r="A269" s="31"/>
      <c r="B269" s="114"/>
      <c r="C269" s="29"/>
      <c r="D269" s="29"/>
      <c r="E269" s="29"/>
      <c r="F269" s="29"/>
      <c r="G269" s="51"/>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0"/>
    </row>
    <row r="270" spans="1:95" ht="105" customHeight="1">
      <c r="A270" s="31"/>
      <c r="B270" s="114"/>
      <c r="C270" s="29"/>
      <c r="D270" s="29"/>
      <c r="E270" s="29"/>
      <c r="F270" s="51"/>
      <c r="G270" s="51"/>
      <c r="H270" s="30"/>
      <c r="I270" s="30"/>
      <c r="J270" s="30"/>
      <c r="K270" s="30"/>
      <c r="L270" s="30"/>
      <c r="M270" s="30"/>
      <c r="N270" s="30"/>
      <c r="O270" s="115"/>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c r="BU270" s="30"/>
      <c r="BV270" s="30"/>
      <c r="BW270" s="30"/>
      <c r="BX270" s="30"/>
      <c r="BY270" s="30"/>
      <c r="BZ270" s="30"/>
      <c r="CA270" s="30"/>
      <c r="CB270" s="30"/>
      <c r="CC270" s="30"/>
      <c r="CD270" s="30"/>
      <c r="CE270" s="30"/>
      <c r="CF270" s="30"/>
      <c r="CG270" s="30"/>
      <c r="CH270" s="30"/>
      <c r="CI270" s="30"/>
      <c r="CJ270" s="30"/>
      <c r="CK270" s="30"/>
      <c r="CL270" s="30"/>
      <c r="CM270" s="30"/>
      <c r="CN270" s="30"/>
      <c r="CO270" s="30"/>
      <c r="CP270" s="30"/>
      <c r="CQ270" s="30"/>
    </row>
    <row r="271" spans="1:95" ht="105" customHeight="1">
      <c r="A271" s="31"/>
      <c r="B271" s="114"/>
      <c r="C271" s="29"/>
      <c r="D271" s="29"/>
      <c r="E271" s="29"/>
      <c r="F271" s="29"/>
      <c r="G271" s="51"/>
      <c r="H271" s="30"/>
      <c r="I271" s="30"/>
      <c r="J271" s="30"/>
      <c r="K271" s="30"/>
      <c r="L271" s="30"/>
      <c r="M271" s="30"/>
      <c r="N271" s="30"/>
      <c r="O271" s="30"/>
      <c r="P271" s="30"/>
      <c r="Q271" s="30"/>
      <c r="R271" s="30"/>
      <c r="S271" s="30"/>
      <c r="T271" s="30" t="s">
        <v>3</v>
      </c>
      <c r="U271" s="30" t="s">
        <v>75</v>
      </c>
      <c r="V271" s="30" t="s">
        <v>7</v>
      </c>
      <c r="W271" s="30" t="s">
        <v>11</v>
      </c>
      <c r="X271" s="30" t="s">
        <v>3</v>
      </c>
      <c r="Y271" s="30" t="s">
        <v>75</v>
      </c>
      <c r="Z271" s="30" t="s">
        <v>7</v>
      </c>
      <c r="AA271" s="30" t="s">
        <v>11</v>
      </c>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c r="BU271" s="30"/>
      <c r="BV271" s="30"/>
      <c r="BW271" s="30"/>
      <c r="BX271" s="30"/>
      <c r="BY271" s="30"/>
      <c r="BZ271" s="30"/>
      <c r="CA271" s="30"/>
      <c r="CB271" s="30"/>
      <c r="CC271" s="30"/>
      <c r="CD271" s="30"/>
      <c r="CE271" s="30"/>
      <c r="CF271" s="30"/>
      <c r="CG271" s="30"/>
      <c r="CH271" s="30"/>
      <c r="CI271" s="30"/>
      <c r="CJ271" s="30"/>
      <c r="CK271" s="30"/>
      <c r="CL271" s="30"/>
      <c r="CM271" s="30"/>
      <c r="CN271" s="30"/>
      <c r="CO271" s="30"/>
      <c r="CP271" s="30"/>
      <c r="CQ271" s="30"/>
    </row>
    <row r="272" spans="1:95" ht="105" customHeight="1">
      <c r="A272" s="31"/>
      <c r="B272" s="114"/>
      <c r="C272" s="29"/>
      <c r="D272" s="29"/>
      <c r="E272" s="29"/>
      <c r="F272" s="29"/>
      <c r="G272" s="51"/>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c r="BU272" s="30"/>
      <c r="BV272" s="30"/>
      <c r="BW272" s="30"/>
      <c r="BX272" s="30"/>
      <c r="BY272" s="30"/>
      <c r="BZ272" s="30"/>
      <c r="CA272" s="30"/>
      <c r="CB272" s="30"/>
      <c r="CC272" s="30"/>
      <c r="CD272" s="30"/>
      <c r="CE272" s="30"/>
      <c r="CF272" s="30"/>
      <c r="CG272" s="30"/>
      <c r="CH272" s="30"/>
      <c r="CI272" s="30"/>
      <c r="CJ272" s="30"/>
      <c r="CK272" s="30"/>
      <c r="CL272" s="30"/>
      <c r="CM272" s="30"/>
      <c r="CN272" s="30"/>
      <c r="CO272" s="30"/>
      <c r="CP272" s="30"/>
      <c r="CQ272" s="30"/>
    </row>
    <row r="273" spans="1:95" ht="105" customHeight="1">
      <c r="A273" s="31"/>
      <c r="B273" s="114"/>
      <c r="C273" s="29"/>
      <c r="D273" s="29"/>
      <c r="E273" s="29"/>
      <c r="F273" s="29"/>
      <c r="G273" s="51"/>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c r="BU273" s="30"/>
      <c r="BV273" s="30"/>
      <c r="BW273" s="30"/>
      <c r="BX273" s="30"/>
      <c r="BY273" s="30"/>
      <c r="BZ273" s="30"/>
      <c r="CA273" s="30"/>
      <c r="CB273" s="30"/>
      <c r="CC273" s="30"/>
      <c r="CD273" s="30"/>
      <c r="CE273" s="30"/>
      <c r="CF273" s="30"/>
      <c r="CG273" s="30"/>
      <c r="CH273" s="30"/>
      <c r="CI273" s="30"/>
      <c r="CJ273" s="30"/>
      <c r="CK273" s="30"/>
      <c r="CL273" s="30"/>
      <c r="CM273" s="30"/>
      <c r="CN273" s="30"/>
      <c r="CO273" s="30"/>
      <c r="CP273" s="30"/>
      <c r="CQ273" s="30"/>
    </row>
    <row r="274" spans="1:95" ht="105" customHeight="1">
      <c r="A274" s="31"/>
      <c r="B274" s="114"/>
      <c r="C274" s="29"/>
      <c r="D274" s="29"/>
      <c r="E274" s="29"/>
      <c r="F274" s="29"/>
      <c r="G274" s="51"/>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c r="BU274" s="30"/>
      <c r="BV274" s="30"/>
      <c r="BW274" s="30"/>
      <c r="BX274" s="30"/>
      <c r="BY274" s="30"/>
      <c r="BZ274" s="30"/>
      <c r="CA274" s="30"/>
      <c r="CB274" s="30"/>
      <c r="CC274" s="30"/>
      <c r="CD274" s="30"/>
      <c r="CE274" s="30"/>
      <c r="CF274" s="30"/>
      <c r="CG274" s="30"/>
      <c r="CH274" s="30"/>
      <c r="CI274" s="30"/>
      <c r="CJ274" s="30"/>
      <c r="CK274" s="30"/>
      <c r="CL274" s="30"/>
      <c r="CM274" s="30"/>
      <c r="CN274" s="30"/>
      <c r="CO274" s="30"/>
      <c r="CP274" s="30"/>
      <c r="CQ274" s="30"/>
    </row>
    <row r="275" spans="1:95" ht="105" customHeight="1">
      <c r="A275" s="31"/>
      <c r="B275" s="114"/>
      <c r="C275" s="29"/>
      <c r="D275" s="29"/>
      <c r="E275" s="29"/>
      <c r="F275" s="29"/>
      <c r="G275" s="51"/>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c r="BU275" s="30"/>
      <c r="BV275" s="30"/>
      <c r="BW275" s="30"/>
      <c r="BX275" s="30"/>
      <c r="BY275" s="30"/>
      <c r="BZ275" s="30"/>
      <c r="CA275" s="30"/>
      <c r="CB275" s="30"/>
      <c r="CC275" s="30"/>
      <c r="CD275" s="30"/>
      <c r="CE275" s="30"/>
      <c r="CF275" s="30"/>
      <c r="CG275" s="30"/>
      <c r="CH275" s="30"/>
      <c r="CI275" s="30"/>
      <c r="CJ275" s="30"/>
      <c r="CK275" s="30"/>
      <c r="CL275" s="30"/>
      <c r="CM275" s="30"/>
      <c r="CN275" s="30"/>
      <c r="CO275" s="30"/>
      <c r="CP275" s="30"/>
      <c r="CQ275" s="30"/>
    </row>
    <row r="276" spans="1:95" ht="105" customHeight="1">
      <c r="A276" s="31"/>
      <c r="B276" s="114"/>
      <c r="C276" s="29"/>
      <c r="D276" s="29"/>
      <c r="E276" s="29"/>
      <c r="F276" s="29"/>
      <c r="G276" s="51"/>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c r="CC276" s="30"/>
      <c r="CD276" s="30"/>
      <c r="CE276" s="30"/>
      <c r="CF276" s="30"/>
      <c r="CG276" s="30"/>
      <c r="CH276" s="30"/>
      <c r="CI276" s="30"/>
      <c r="CJ276" s="30"/>
      <c r="CK276" s="30"/>
      <c r="CL276" s="30"/>
      <c r="CM276" s="30"/>
      <c r="CN276" s="30"/>
      <c r="CO276" s="30"/>
      <c r="CP276" s="30"/>
      <c r="CQ276" s="30"/>
    </row>
    <row r="277" spans="1:95" ht="105" customHeight="1">
      <c r="A277" s="31"/>
      <c r="B277" s="114"/>
      <c r="C277" s="29"/>
      <c r="D277" s="29"/>
      <c r="E277" s="29"/>
      <c r="F277" s="29"/>
      <c r="G277" s="51"/>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c r="BU277" s="30"/>
      <c r="BV277" s="30"/>
      <c r="BW277" s="30"/>
      <c r="BX277" s="30"/>
      <c r="BY277" s="30"/>
      <c r="BZ277" s="30"/>
      <c r="CA277" s="30"/>
      <c r="CB277" s="30"/>
      <c r="CC277" s="30"/>
      <c r="CD277" s="30"/>
      <c r="CE277" s="30"/>
      <c r="CF277" s="30"/>
      <c r="CG277" s="30"/>
      <c r="CH277" s="30"/>
      <c r="CI277" s="30"/>
      <c r="CJ277" s="30"/>
      <c r="CK277" s="30"/>
      <c r="CL277" s="30"/>
      <c r="CM277" s="30"/>
      <c r="CN277" s="30"/>
      <c r="CO277" s="30"/>
      <c r="CP277" s="30"/>
      <c r="CQ277" s="30"/>
    </row>
    <row r="278" spans="1:95" ht="105" customHeight="1">
      <c r="A278" s="31"/>
      <c r="B278" s="114"/>
      <c r="C278" s="29"/>
      <c r="D278" s="29"/>
      <c r="E278" s="29"/>
      <c r="F278" s="29"/>
      <c r="G278" s="51"/>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c r="CC278" s="30"/>
      <c r="CD278" s="30"/>
      <c r="CE278" s="30"/>
      <c r="CF278" s="30"/>
      <c r="CG278" s="30"/>
      <c r="CH278" s="30"/>
      <c r="CI278" s="30"/>
      <c r="CJ278" s="30"/>
      <c r="CK278" s="30"/>
      <c r="CL278" s="30"/>
      <c r="CM278" s="30"/>
      <c r="CN278" s="30"/>
      <c r="CO278" s="30"/>
      <c r="CP278" s="30"/>
      <c r="CQ278" s="30"/>
    </row>
    <row r="279" spans="1:95" ht="105" customHeight="1">
      <c r="A279" s="31"/>
      <c r="B279" s="114"/>
      <c r="C279" s="29"/>
      <c r="D279" s="29"/>
      <c r="E279" s="29"/>
      <c r="F279" s="29"/>
      <c r="G279" s="51"/>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c r="CC279" s="30"/>
      <c r="CD279" s="30"/>
      <c r="CE279" s="30"/>
      <c r="CF279" s="30"/>
      <c r="CG279" s="30"/>
      <c r="CH279" s="30"/>
      <c r="CI279" s="30"/>
      <c r="CJ279" s="30"/>
      <c r="CK279" s="30"/>
      <c r="CL279" s="30"/>
      <c r="CM279" s="30"/>
      <c r="CN279" s="30"/>
      <c r="CO279" s="30"/>
      <c r="CP279" s="30"/>
      <c r="CQ279" s="30"/>
    </row>
    <row r="280" spans="1:95" ht="105" customHeight="1">
      <c r="A280" s="31"/>
      <c r="B280" s="114"/>
      <c r="C280" s="29"/>
      <c r="D280" s="29"/>
      <c r="E280" s="29"/>
      <c r="F280" s="29"/>
      <c r="G280" s="51"/>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c r="CD280" s="30"/>
      <c r="CE280" s="30"/>
      <c r="CF280" s="30"/>
      <c r="CG280" s="30"/>
      <c r="CH280" s="30"/>
      <c r="CI280" s="30"/>
      <c r="CJ280" s="30"/>
      <c r="CK280" s="30"/>
      <c r="CL280" s="30"/>
      <c r="CM280" s="30"/>
      <c r="CN280" s="30"/>
      <c r="CO280" s="30"/>
      <c r="CP280" s="30"/>
      <c r="CQ280" s="30"/>
    </row>
    <row r="281" spans="1:95" ht="105" customHeight="1">
      <c r="A281" s="31"/>
      <c r="B281" s="114"/>
      <c r="C281" s="29"/>
      <c r="D281" s="29"/>
      <c r="E281" s="29"/>
      <c r="F281" s="29"/>
      <c r="G281" s="51"/>
      <c r="H281" s="30"/>
      <c r="I281" s="30"/>
      <c r="J281" s="30"/>
      <c r="K281" s="30"/>
      <c r="L281" s="30"/>
      <c r="M281" s="30"/>
      <c r="N281" s="30"/>
      <c r="O281" s="30"/>
      <c r="P281" s="30"/>
      <c r="Q281" s="30"/>
      <c r="R281" s="30"/>
      <c r="S281" s="30"/>
      <c r="T281" s="30" t="s">
        <v>8</v>
      </c>
      <c r="U281" s="30" t="s">
        <v>77</v>
      </c>
      <c r="V281" s="30" t="s">
        <v>13</v>
      </c>
      <c r="W281" s="30" t="s">
        <v>14</v>
      </c>
      <c r="X281" s="30" t="s">
        <v>8</v>
      </c>
      <c r="Y281" s="30" t="s">
        <v>77</v>
      </c>
      <c r="Z281" s="30" t="s">
        <v>13</v>
      </c>
      <c r="AA281" s="30" t="s">
        <v>14</v>
      </c>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c r="CD281" s="30"/>
      <c r="CE281" s="30"/>
      <c r="CF281" s="30"/>
      <c r="CG281" s="30"/>
      <c r="CH281" s="30"/>
      <c r="CI281" s="30"/>
      <c r="CJ281" s="30"/>
      <c r="CK281" s="30"/>
      <c r="CL281" s="30"/>
      <c r="CM281" s="30"/>
      <c r="CN281" s="30"/>
      <c r="CO281" s="30"/>
      <c r="CP281" s="30"/>
      <c r="CQ281" s="30"/>
    </row>
    <row r="282" spans="1:95" ht="105" customHeight="1">
      <c r="A282" s="31"/>
      <c r="B282" s="114"/>
      <c r="C282" s="29"/>
      <c r="D282" s="29"/>
      <c r="E282" s="29"/>
      <c r="F282" s="29"/>
      <c r="G282" s="51"/>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row>
    <row r="283" spans="1:95" ht="105" customHeight="1">
      <c r="A283" s="31"/>
      <c r="B283" s="114"/>
      <c r="C283" s="29"/>
      <c r="D283" s="29"/>
      <c r="E283" s="29"/>
      <c r="F283" s="29"/>
      <c r="G283" s="51"/>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c r="CD283" s="30"/>
      <c r="CE283" s="30"/>
      <c r="CF283" s="30"/>
      <c r="CG283" s="30"/>
      <c r="CH283" s="30"/>
      <c r="CI283" s="30"/>
      <c r="CJ283" s="30"/>
      <c r="CK283" s="30"/>
      <c r="CL283" s="30"/>
      <c r="CM283" s="30"/>
      <c r="CN283" s="30"/>
      <c r="CO283" s="30"/>
      <c r="CP283" s="30"/>
      <c r="CQ283" s="30"/>
    </row>
    <row r="284" spans="1:95" ht="105" customHeight="1">
      <c r="A284" s="31"/>
      <c r="B284" s="114"/>
      <c r="C284" s="29"/>
      <c r="D284" s="29"/>
      <c r="E284" s="29"/>
      <c r="F284" s="29"/>
      <c r="G284" s="51"/>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row>
    <row r="285" spans="1:95" ht="105" customHeight="1">
      <c r="A285" s="31"/>
      <c r="B285" s="114"/>
      <c r="C285" s="29"/>
      <c r="D285" s="29"/>
      <c r="E285" s="29"/>
      <c r="F285" s="29"/>
      <c r="G285" s="51"/>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row>
    <row r="286" spans="1:95" ht="105" customHeight="1">
      <c r="A286" s="31"/>
      <c r="B286" s="114"/>
      <c r="C286" s="29"/>
      <c r="D286" s="29"/>
      <c r="E286" s="29"/>
      <c r="F286" s="29"/>
      <c r="G286" s="51"/>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c r="CD286" s="30"/>
      <c r="CE286" s="30"/>
      <c r="CF286" s="30"/>
      <c r="CG286" s="30"/>
      <c r="CH286" s="30"/>
      <c r="CI286" s="30"/>
      <c r="CJ286" s="30"/>
      <c r="CK286" s="30"/>
      <c r="CL286" s="30"/>
      <c r="CM286" s="30"/>
      <c r="CN286" s="30"/>
      <c r="CO286" s="30"/>
      <c r="CP286" s="30"/>
      <c r="CQ286" s="30"/>
    </row>
    <row r="287" spans="1:95" ht="105" customHeight="1">
      <c r="A287" s="31"/>
      <c r="B287" s="114"/>
      <c r="C287" s="29"/>
      <c r="D287" s="29"/>
      <c r="E287" s="29"/>
      <c r="F287" s="29"/>
      <c r="G287" s="51"/>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0"/>
    </row>
    <row r="288" spans="1:95" ht="105" customHeight="1">
      <c r="A288" s="31"/>
      <c r="B288" s="114"/>
      <c r="C288" s="29"/>
      <c r="D288" s="29"/>
      <c r="E288" s="29"/>
      <c r="F288" s="29"/>
      <c r="G288" s="51"/>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c r="CD288" s="30"/>
      <c r="CE288" s="30"/>
      <c r="CF288" s="30"/>
      <c r="CG288" s="30"/>
      <c r="CH288" s="30"/>
      <c r="CI288" s="30"/>
      <c r="CJ288" s="30"/>
      <c r="CK288" s="30"/>
      <c r="CL288" s="30"/>
      <c r="CM288" s="30"/>
      <c r="CN288" s="30"/>
      <c r="CO288" s="30"/>
      <c r="CP288" s="30"/>
      <c r="CQ288" s="30"/>
    </row>
    <row r="289" spans="1:95" ht="105" customHeight="1">
      <c r="A289" s="31"/>
      <c r="B289" s="114"/>
      <c r="C289" s="29"/>
      <c r="D289" s="29"/>
      <c r="E289" s="29"/>
      <c r="F289" s="29"/>
      <c r="G289" s="51"/>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c r="CD289" s="30"/>
      <c r="CE289" s="30"/>
      <c r="CF289" s="30"/>
      <c r="CG289" s="30"/>
      <c r="CH289" s="30"/>
      <c r="CI289" s="30"/>
      <c r="CJ289" s="30"/>
      <c r="CK289" s="30"/>
      <c r="CL289" s="30"/>
      <c r="CM289" s="30"/>
      <c r="CN289" s="30"/>
      <c r="CO289" s="30"/>
      <c r="CP289" s="30"/>
      <c r="CQ289" s="30"/>
    </row>
    <row r="290" spans="1:95" ht="105" customHeight="1">
      <c r="A290" s="31"/>
      <c r="B290" s="114"/>
      <c r="C290" s="29"/>
      <c r="D290" s="29"/>
      <c r="E290" s="29"/>
      <c r="F290" s="29"/>
      <c r="G290" s="51"/>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row>
    <row r="291" spans="1:95" ht="105" customHeight="1">
      <c r="A291" s="31"/>
      <c r="B291" s="114"/>
      <c r="C291" s="29"/>
      <c r="D291" s="29"/>
      <c r="E291" s="29"/>
      <c r="F291" s="29"/>
      <c r="G291" s="51"/>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c r="CD291" s="30"/>
      <c r="CE291" s="30"/>
      <c r="CF291" s="30"/>
      <c r="CG291" s="30"/>
      <c r="CH291" s="30"/>
      <c r="CI291" s="30"/>
      <c r="CJ291" s="30"/>
      <c r="CK291" s="30"/>
      <c r="CL291" s="30"/>
      <c r="CM291" s="30"/>
      <c r="CN291" s="30"/>
      <c r="CO291" s="30"/>
      <c r="CP291" s="30"/>
      <c r="CQ291" s="30"/>
    </row>
    <row r="292" spans="1:95" ht="105" customHeight="1">
      <c r="A292" s="31"/>
      <c r="B292" s="114"/>
      <c r="C292" s="29"/>
      <c r="D292" s="29"/>
      <c r="E292" s="29"/>
      <c r="F292" s="29"/>
      <c r="G292" s="51"/>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c r="CD292" s="30"/>
      <c r="CE292" s="30"/>
      <c r="CF292" s="30"/>
      <c r="CG292" s="30"/>
      <c r="CH292" s="30"/>
      <c r="CI292" s="30"/>
      <c r="CJ292" s="30"/>
      <c r="CK292" s="30"/>
      <c r="CL292" s="30"/>
      <c r="CM292" s="30"/>
      <c r="CN292" s="30"/>
      <c r="CO292" s="30"/>
      <c r="CP292" s="30"/>
      <c r="CQ292" s="30"/>
    </row>
    <row r="293" spans="1:95" ht="105" customHeight="1">
      <c r="A293" s="31"/>
      <c r="B293" s="114"/>
      <c r="C293" s="29"/>
      <c r="D293" s="29"/>
      <c r="E293" s="29"/>
      <c r="F293" s="29"/>
      <c r="G293" s="51"/>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c r="CD293" s="30"/>
      <c r="CE293" s="30"/>
      <c r="CF293" s="30"/>
      <c r="CG293" s="30"/>
      <c r="CH293" s="30"/>
      <c r="CI293" s="30"/>
      <c r="CJ293" s="30"/>
      <c r="CK293" s="30"/>
      <c r="CL293" s="30"/>
      <c r="CM293" s="30"/>
      <c r="CN293" s="30"/>
      <c r="CO293" s="30"/>
      <c r="CP293" s="30"/>
      <c r="CQ293" s="30"/>
    </row>
    <row r="294" spans="1:95" ht="105" customHeight="1">
      <c r="A294" s="31"/>
      <c r="B294" s="114"/>
      <c r="C294" s="29"/>
      <c r="D294" s="29"/>
      <c r="E294" s="29"/>
      <c r="F294" s="29"/>
      <c r="G294" s="51"/>
      <c r="H294" s="30"/>
      <c r="I294" s="30"/>
      <c r="J294" s="30"/>
      <c r="K294" s="30"/>
      <c r="L294" s="30"/>
      <c r="M294" s="30"/>
      <c r="N294" s="30"/>
      <c r="O294" s="30"/>
      <c r="P294" s="30"/>
      <c r="Q294" s="30"/>
      <c r="R294" s="30"/>
      <c r="S294" s="30"/>
      <c r="T294" s="30" t="s">
        <v>8</v>
      </c>
      <c r="U294" s="30" t="s">
        <v>77</v>
      </c>
      <c r="V294" s="30" t="s">
        <v>13</v>
      </c>
      <c r="W294" s="30" t="s">
        <v>14</v>
      </c>
      <c r="X294" s="30" t="s">
        <v>8</v>
      </c>
      <c r="Y294" s="30" t="s">
        <v>77</v>
      </c>
      <c r="Z294" s="30" t="s">
        <v>13</v>
      </c>
      <c r="AA294" s="30" t="s">
        <v>14</v>
      </c>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c r="CD294" s="30"/>
      <c r="CE294" s="30"/>
      <c r="CF294" s="30"/>
      <c r="CG294" s="30"/>
      <c r="CH294" s="30"/>
      <c r="CI294" s="30"/>
      <c r="CJ294" s="30"/>
      <c r="CK294" s="30"/>
      <c r="CL294" s="30"/>
      <c r="CM294" s="30"/>
      <c r="CN294" s="30"/>
      <c r="CO294" s="30"/>
      <c r="CP294" s="30"/>
      <c r="CQ294" s="30"/>
    </row>
    <row r="295" spans="1:95" ht="105" customHeight="1">
      <c r="A295" s="31"/>
      <c r="B295" s="114"/>
      <c r="C295" s="29"/>
      <c r="D295" s="29"/>
      <c r="E295" s="29"/>
      <c r="F295" s="29"/>
      <c r="G295" s="51"/>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c r="CD295" s="30"/>
      <c r="CE295" s="30"/>
      <c r="CF295" s="30"/>
      <c r="CG295" s="30"/>
      <c r="CH295" s="30"/>
      <c r="CI295" s="30"/>
      <c r="CJ295" s="30"/>
      <c r="CK295" s="30"/>
      <c r="CL295" s="30"/>
      <c r="CM295" s="30"/>
      <c r="CN295" s="30"/>
      <c r="CO295" s="30"/>
      <c r="CP295" s="30"/>
      <c r="CQ295" s="30"/>
    </row>
    <row r="296" spans="1:95" ht="105" customHeight="1">
      <c r="A296" s="31"/>
      <c r="B296" s="114"/>
      <c r="C296" s="29"/>
      <c r="D296" s="29"/>
      <c r="E296" s="29"/>
      <c r="F296" s="29"/>
      <c r="G296" s="51"/>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c r="CC296" s="30"/>
      <c r="CD296" s="30"/>
      <c r="CE296" s="30"/>
      <c r="CF296" s="30"/>
      <c r="CG296" s="30"/>
      <c r="CH296" s="30"/>
      <c r="CI296" s="30"/>
      <c r="CJ296" s="30"/>
      <c r="CK296" s="30"/>
      <c r="CL296" s="30"/>
      <c r="CM296" s="30"/>
      <c r="CN296" s="30"/>
      <c r="CO296" s="30"/>
      <c r="CP296" s="30"/>
      <c r="CQ296" s="30"/>
    </row>
    <row r="297" spans="1:95" ht="105" customHeight="1">
      <c r="A297" s="31"/>
      <c r="B297" s="114"/>
      <c r="C297" s="29"/>
      <c r="D297" s="29"/>
      <c r="E297" s="29"/>
      <c r="F297" s="29"/>
      <c r="G297" s="51"/>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c r="CD297" s="30"/>
      <c r="CE297" s="30"/>
      <c r="CF297" s="30"/>
      <c r="CG297" s="30"/>
      <c r="CH297" s="30"/>
      <c r="CI297" s="30"/>
      <c r="CJ297" s="30"/>
      <c r="CK297" s="30"/>
      <c r="CL297" s="30"/>
      <c r="CM297" s="30"/>
      <c r="CN297" s="30"/>
      <c r="CO297" s="30"/>
      <c r="CP297" s="30"/>
      <c r="CQ297" s="30"/>
    </row>
    <row r="298" spans="1:95" ht="105" customHeight="1">
      <c r="A298" s="31"/>
      <c r="B298" s="114"/>
      <c r="C298" s="29"/>
      <c r="D298" s="29"/>
      <c r="E298" s="29"/>
      <c r="F298" s="29"/>
      <c r="G298" s="51"/>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row>
    <row r="299" spans="1:95" ht="105" customHeight="1">
      <c r="A299" s="31"/>
      <c r="B299" s="114"/>
      <c r="C299" s="29"/>
      <c r="D299" s="29"/>
      <c r="E299" s="29"/>
      <c r="F299" s="29"/>
      <c r="G299" s="51"/>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row>
    <row r="300" spans="1:95" ht="105" customHeight="1">
      <c r="A300" s="31"/>
      <c r="B300" s="114"/>
      <c r="C300" s="29"/>
      <c r="D300" s="29"/>
      <c r="E300" s="29"/>
      <c r="F300" s="29"/>
      <c r="G300" s="51"/>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row>
    <row r="301" spans="1:95" ht="105" customHeight="1">
      <c r="A301" s="31"/>
      <c r="B301" s="114"/>
      <c r="C301" s="29"/>
      <c r="D301" s="29"/>
      <c r="E301" s="29"/>
      <c r="F301" s="29"/>
      <c r="G301" s="51"/>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c r="BU301" s="30"/>
      <c r="BV301" s="30"/>
      <c r="BW301" s="30"/>
      <c r="BX301" s="30"/>
      <c r="BY301" s="30"/>
      <c r="BZ301" s="30"/>
      <c r="CA301" s="30"/>
      <c r="CB301" s="30"/>
      <c r="CC301" s="30"/>
      <c r="CD301" s="30"/>
      <c r="CE301" s="30"/>
      <c r="CF301" s="30"/>
      <c r="CG301" s="30"/>
      <c r="CH301" s="30"/>
      <c r="CI301" s="30"/>
      <c r="CJ301" s="30"/>
      <c r="CK301" s="30"/>
      <c r="CL301" s="30"/>
      <c r="CM301" s="30"/>
      <c r="CN301" s="30"/>
      <c r="CO301" s="30"/>
      <c r="CP301" s="30"/>
      <c r="CQ301" s="30"/>
    </row>
    <row r="302" spans="1:95" ht="105" customHeight="1">
      <c r="A302" s="31"/>
      <c r="B302" s="114"/>
      <c r="C302" s="29"/>
      <c r="D302" s="29"/>
      <c r="E302" s="29"/>
      <c r="F302" s="29"/>
      <c r="G302" s="51"/>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c r="CD302" s="30"/>
      <c r="CE302" s="30"/>
      <c r="CF302" s="30"/>
      <c r="CG302" s="30"/>
      <c r="CH302" s="30"/>
      <c r="CI302" s="30"/>
      <c r="CJ302" s="30"/>
      <c r="CK302" s="30"/>
      <c r="CL302" s="30"/>
      <c r="CM302" s="30"/>
      <c r="CN302" s="30"/>
      <c r="CO302" s="30"/>
      <c r="CP302" s="30"/>
      <c r="CQ302" s="30"/>
    </row>
    <row r="303" spans="1:95" ht="105" customHeight="1">
      <c r="A303" s="31"/>
      <c r="B303" s="114"/>
      <c r="C303" s="29"/>
      <c r="D303" s="29"/>
      <c r="E303" s="29"/>
      <c r="F303" s="29"/>
      <c r="G303" s="51"/>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c r="CD303" s="30"/>
      <c r="CE303" s="30"/>
      <c r="CF303" s="30"/>
      <c r="CG303" s="30"/>
      <c r="CH303" s="30"/>
      <c r="CI303" s="30"/>
      <c r="CJ303" s="30"/>
      <c r="CK303" s="30"/>
      <c r="CL303" s="30"/>
      <c r="CM303" s="30"/>
      <c r="CN303" s="30"/>
      <c r="CO303" s="30"/>
      <c r="CP303" s="30"/>
      <c r="CQ303" s="30"/>
    </row>
    <row r="304" spans="1:95" ht="105" customHeight="1">
      <c r="A304" s="31"/>
      <c r="B304" s="114"/>
      <c r="C304" s="29"/>
      <c r="D304" s="29"/>
      <c r="E304" s="29"/>
      <c r="F304" s="29"/>
      <c r="G304" s="51"/>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row>
    <row r="305" spans="1:95" ht="105" customHeight="1">
      <c r="A305" s="31"/>
      <c r="B305" s="114"/>
      <c r="C305" s="29"/>
      <c r="D305" s="29"/>
      <c r="E305" s="29"/>
      <c r="F305" s="29"/>
      <c r="G305" s="51"/>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row>
    <row r="306" spans="1:95" ht="105" customHeight="1">
      <c r="A306" s="31"/>
      <c r="B306" s="114"/>
      <c r="C306" s="29"/>
      <c r="D306" s="29"/>
      <c r="E306" s="29"/>
      <c r="F306" s="29"/>
      <c r="G306" s="51"/>
      <c r="H306" s="30"/>
      <c r="I306" s="30"/>
      <c r="J306" s="30"/>
      <c r="K306" s="30"/>
      <c r="L306" s="30"/>
      <c r="M306" s="30"/>
      <c r="N306" s="30"/>
      <c r="O306" s="115"/>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c r="CD306" s="30"/>
      <c r="CE306" s="30"/>
      <c r="CF306" s="30"/>
      <c r="CG306" s="30"/>
      <c r="CH306" s="30"/>
      <c r="CI306" s="30"/>
      <c r="CJ306" s="30"/>
      <c r="CK306" s="30"/>
      <c r="CL306" s="30"/>
      <c r="CM306" s="30"/>
      <c r="CN306" s="30"/>
      <c r="CO306" s="30"/>
      <c r="CP306" s="30"/>
      <c r="CQ306" s="30"/>
    </row>
    <row r="307" spans="1:95" ht="105" customHeight="1">
      <c r="A307" s="31"/>
      <c r="B307" s="114"/>
      <c r="C307" s="29"/>
      <c r="D307" s="29"/>
      <c r="E307" s="29"/>
      <c r="F307" s="29"/>
      <c r="G307" s="51"/>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c r="BU307" s="30"/>
      <c r="BV307" s="30"/>
      <c r="BW307" s="30"/>
      <c r="BX307" s="30"/>
      <c r="BY307" s="30"/>
      <c r="BZ307" s="30"/>
      <c r="CA307" s="30"/>
      <c r="CB307" s="30"/>
      <c r="CC307" s="30"/>
      <c r="CD307" s="30"/>
      <c r="CE307" s="30"/>
      <c r="CF307" s="30"/>
      <c r="CG307" s="30"/>
      <c r="CH307" s="30"/>
      <c r="CI307" s="30"/>
      <c r="CJ307" s="30"/>
      <c r="CK307" s="30"/>
      <c r="CL307" s="30"/>
      <c r="CM307" s="30"/>
      <c r="CN307" s="30"/>
      <c r="CO307" s="30"/>
      <c r="CP307" s="30"/>
      <c r="CQ307" s="30"/>
    </row>
    <row r="308" spans="1:95" ht="105" customHeight="1">
      <c r="A308" s="31"/>
      <c r="B308" s="114"/>
      <c r="C308" s="29"/>
      <c r="D308" s="29"/>
      <c r="E308" s="29"/>
      <c r="F308" s="29"/>
      <c r="G308" s="51"/>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row>
    <row r="309" spans="1:95" ht="105" customHeight="1">
      <c r="A309" s="31"/>
      <c r="B309" s="114"/>
      <c r="C309" s="29"/>
      <c r="D309" s="29"/>
      <c r="E309" s="29"/>
      <c r="F309" s="29"/>
      <c r="G309" s="51"/>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row>
    <row r="310" spans="1:95" ht="105" customHeight="1">
      <c r="A310" s="31"/>
      <c r="B310" s="114"/>
      <c r="C310" s="29"/>
      <c r="D310" s="29"/>
      <c r="E310" s="29"/>
      <c r="F310" s="29"/>
      <c r="G310" s="51"/>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row>
    <row r="311" spans="1:95" ht="105" customHeight="1">
      <c r="A311" s="31"/>
      <c r="B311" s="114"/>
      <c r="C311" s="29"/>
      <c r="D311" s="29"/>
      <c r="E311" s="29"/>
      <c r="F311" s="29"/>
      <c r="G311" s="51"/>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row>
    <row r="312" spans="1:95" ht="105" customHeight="1">
      <c r="A312" s="31"/>
      <c r="B312" s="114"/>
      <c r="C312" s="29"/>
      <c r="D312" s="29"/>
      <c r="E312" s="29"/>
      <c r="F312" s="29"/>
      <c r="G312" s="51"/>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row>
    <row r="313" spans="1:95" ht="105" customHeight="1">
      <c r="A313" s="31"/>
      <c r="B313" s="114"/>
      <c r="C313" s="29"/>
      <c r="D313" s="29"/>
      <c r="E313" s="29"/>
      <c r="F313" s="29"/>
      <c r="G313" s="51"/>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row>
    <row r="314" spans="1:95" ht="105" customHeight="1">
      <c r="A314" s="31"/>
      <c r="B314" s="114"/>
      <c r="C314" s="29"/>
      <c r="D314" s="29"/>
      <c r="E314" s="29"/>
      <c r="F314" s="29"/>
      <c r="G314" s="51"/>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row>
    <row r="315" spans="1:95" ht="105" customHeight="1">
      <c r="A315" s="31"/>
      <c r="B315" s="114"/>
      <c r="C315" s="29"/>
      <c r="D315" s="29"/>
      <c r="E315" s="29"/>
      <c r="F315" s="29"/>
      <c r="G315" s="51"/>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row>
    <row r="316" spans="1:95" ht="105" customHeight="1">
      <c r="A316" s="31"/>
      <c r="B316" s="114"/>
      <c r="C316" s="29"/>
      <c r="D316" s="29"/>
      <c r="E316" s="29"/>
      <c r="F316" s="29"/>
      <c r="G316" s="51"/>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row>
    <row r="317" spans="1:95" ht="105" customHeight="1">
      <c r="A317" s="31"/>
      <c r="B317" s="114"/>
      <c r="C317" s="29"/>
      <c r="D317" s="29"/>
      <c r="E317" s="29"/>
      <c r="F317" s="29"/>
      <c r="G317" s="51"/>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row>
    <row r="318" spans="1:95" ht="105" customHeight="1">
      <c r="A318" s="31"/>
      <c r="B318" s="114"/>
      <c r="C318" s="29"/>
      <c r="D318" s="29"/>
      <c r="E318" s="29"/>
      <c r="F318" s="29"/>
      <c r="G318" s="51"/>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row>
    <row r="319" spans="1:95" ht="105" customHeight="1">
      <c r="A319" s="31"/>
      <c r="B319" s="114"/>
      <c r="C319" s="29"/>
      <c r="D319" s="29"/>
      <c r="E319" s="29"/>
      <c r="F319" s="29"/>
      <c r="G319" s="51"/>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row>
    <row r="320" spans="1:95" ht="105" customHeight="1">
      <c r="A320" s="31"/>
      <c r="B320" s="114"/>
      <c r="C320" s="29"/>
      <c r="D320" s="29"/>
      <c r="E320" s="29"/>
      <c r="F320" s="29"/>
      <c r="G320" s="51"/>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row>
    <row r="321" spans="1:95" ht="105" customHeight="1">
      <c r="A321" s="31"/>
      <c r="B321" s="114"/>
      <c r="C321" s="29"/>
      <c r="D321" s="29"/>
      <c r="E321" s="29"/>
      <c r="F321" s="29"/>
      <c r="G321" s="51"/>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row>
    <row r="322" spans="1:95" ht="105" customHeight="1">
      <c r="A322" s="31"/>
      <c r="B322" s="114"/>
      <c r="C322" s="29"/>
      <c r="D322" s="29"/>
      <c r="E322" s="29"/>
      <c r="F322" s="29"/>
      <c r="G322" s="51"/>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c r="CD322" s="30"/>
      <c r="CE322" s="30"/>
      <c r="CF322" s="30"/>
      <c r="CG322" s="30"/>
      <c r="CH322" s="30"/>
      <c r="CI322" s="30"/>
      <c r="CJ322" s="30"/>
      <c r="CK322" s="30"/>
      <c r="CL322" s="30"/>
      <c r="CM322" s="30"/>
      <c r="CN322" s="30"/>
      <c r="CO322" s="30"/>
      <c r="CP322" s="30"/>
      <c r="CQ322" s="30"/>
    </row>
    <row r="323" spans="1:95" ht="105" customHeight="1">
      <c r="A323" s="31"/>
      <c r="B323" s="114"/>
      <c r="C323" s="29"/>
      <c r="D323" s="29"/>
      <c r="E323" s="29"/>
      <c r="F323" s="29"/>
      <c r="G323" s="51"/>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0"/>
    </row>
    <row r="324" spans="1:95" ht="105" customHeight="1">
      <c r="A324" s="31"/>
      <c r="B324" s="114"/>
      <c r="C324" s="29"/>
      <c r="D324" s="29"/>
      <c r="E324" s="29"/>
      <c r="F324" s="29"/>
      <c r="G324" s="51"/>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c r="BU324" s="30"/>
      <c r="BV324" s="30"/>
      <c r="BW324" s="30"/>
      <c r="BX324" s="30"/>
      <c r="BY324" s="30"/>
      <c r="BZ324" s="30"/>
      <c r="CA324" s="30"/>
      <c r="CB324" s="30"/>
      <c r="CC324" s="30"/>
      <c r="CD324" s="30"/>
      <c r="CE324" s="30"/>
      <c r="CF324" s="30"/>
      <c r="CG324" s="30"/>
      <c r="CH324" s="30"/>
      <c r="CI324" s="30"/>
      <c r="CJ324" s="30"/>
      <c r="CK324" s="30"/>
      <c r="CL324" s="30"/>
      <c r="CM324" s="30"/>
      <c r="CN324" s="30"/>
      <c r="CO324" s="30"/>
      <c r="CP324" s="30"/>
      <c r="CQ324" s="30"/>
    </row>
    <row r="325" spans="1:95" ht="105" customHeight="1">
      <c r="A325" s="31"/>
      <c r="B325" s="114"/>
      <c r="C325" s="29"/>
      <c r="D325" s="29"/>
      <c r="E325" s="29"/>
      <c r="F325" s="29"/>
      <c r="G325" s="51"/>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c r="CD325" s="30"/>
      <c r="CE325" s="30"/>
      <c r="CF325" s="30"/>
      <c r="CG325" s="30"/>
      <c r="CH325" s="30"/>
      <c r="CI325" s="30"/>
      <c r="CJ325" s="30"/>
      <c r="CK325" s="30"/>
      <c r="CL325" s="30"/>
      <c r="CM325" s="30"/>
      <c r="CN325" s="30"/>
      <c r="CO325" s="30"/>
      <c r="CP325" s="30"/>
      <c r="CQ325" s="30"/>
    </row>
    <row r="326" spans="1:95" ht="105" customHeight="1">
      <c r="A326" s="31"/>
      <c r="B326" s="114"/>
      <c r="C326" s="29"/>
      <c r="D326" s="29"/>
      <c r="E326" s="29"/>
      <c r="F326" s="29"/>
      <c r="G326" s="51"/>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c r="CD326" s="30"/>
      <c r="CE326" s="30"/>
      <c r="CF326" s="30"/>
      <c r="CG326" s="30"/>
      <c r="CH326" s="30"/>
      <c r="CI326" s="30"/>
      <c r="CJ326" s="30"/>
      <c r="CK326" s="30"/>
      <c r="CL326" s="30"/>
      <c r="CM326" s="30"/>
      <c r="CN326" s="30"/>
      <c r="CO326" s="30"/>
      <c r="CP326" s="30"/>
      <c r="CQ326" s="30"/>
    </row>
    <row r="327" spans="1:95" ht="105" customHeight="1">
      <c r="A327" s="31"/>
      <c r="B327" s="114"/>
      <c r="C327" s="29"/>
      <c r="D327" s="29"/>
      <c r="E327" s="29"/>
      <c r="F327" s="29"/>
      <c r="G327" s="51"/>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c r="CD327" s="30"/>
      <c r="CE327" s="30"/>
      <c r="CF327" s="30"/>
      <c r="CG327" s="30"/>
      <c r="CH327" s="30"/>
      <c r="CI327" s="30"/>
      <c r="CJ327" s="30"/>
      <c r="CK327" s="30"/>
      <c r="CL327" s="30"/>
      <c r="CM327" s="30"/>
      <c r="CN327" s="30"/>
      <c r="CO327" s="30"/>
      <c r="CP327" s="30"/>
      <c r="CQ327" s="30"/>
    </row>
    <row r="328" spans="1:95" ht="105" customHeight="1">
      <c r="A328" s="31"/>
      <c r="B328" s="114"/>
      <c r="C328" s="29"/>
      <c r="D328" s="29"/>
      <c r="E328" s="29"/>
      <c r="F328" s="29"/>
      <c r="G328" s="51"/>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c r="CD328" s="30"/>
      <c r="CE328" s="30"/>
      <c r="CF328" s="30"/>
      <c r="CG328" s="30"/>
      <c r="CH328" s="30"/>
      <c r="CI328" s="30"/>
      <c r="CJ328" s="30"/>
      <c r="CK328" s="30"/>
      <c r="CL328" s="30"/>
      <c r="CM328" s="30"/>
      <c r="CN328" s="30"/>
      <c r="CO328" s="30"/>
      <c r="CP328" s="30"/>
      <c r="CQ328" s="30"/>
    </row>
    <row r="329" spans="1:95" ht="105" customHeight="1">
      <c r="A329" s="31"/>
      <c r="B329" s="114"/>
      <c r="C329" s="29"/>
      <c r="D329" s="29"/>
      <c r="E329" s="29"/>
      <c r="F329" s="29"/>
      <c r="G329" s="51"/>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row>
    <row r="330" spans="1:95" ht="105" customHeight="1">
      <c r="A330" s="31"/>
      <c r="B330" s="114"/>
      <c r="C330" s="29"/>
      <c r="D330" s="29"/>
      <c r="E330" s="29"/>
      <c r="F330" s="29"/>
      <c r="G330" s="51"/>
      <c r="H330" s="30"/>
      <c r="I330" s="30"/>
      <c r="J330" s="30"/>
      <c r="K330" s="30"/>
      <c r="L330" s="30"/>
      <c r="M330" s="30"/>
      <c r="N330" s="30"/>
      <c r="O330" s="30"/>
      <c r="P330" s="30"/>
      <c r="Q330" s="30"/>
      <c r="R330" s="30"/>
      <c r="S330" s="30"/>
      <c r="T330" s="30" t="s">
        <v>8</v>
      </c>
      <c r="U330" s="30" t="s">
        <v>77</v>
      </c>
      <c r="V330" s="30" t="s">
        <v>13</v>
      </c>
      <c r="W330" s="30" t="s">
        <v>14</v>
      </c>
      <c r="X330" s="30" t="s">
        <v>8</v>
      </c>
      <c r="Y330" s="30" t="s">
        <v>77</v>
      </c>
      <c r="Z330" s="30" t="s">
        <v>13</v>
      </c>
      <c r="AA330" s="30" t="s">
        <v>14</v>
      </c>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row>
    <row r="331" spans="1:95" ht="105" customHeight="1">
      <c r="A331" s="31"/>
      <c r="B331" s="114"/>
      <c r="C331" s="29"/>
      <c r="D331" s="29"/>
      <c r="E331" s="29"/>
      <c r="F331" s="29"/>
      <c r="G331" s="51"/>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row>
    <row r="332" spans="1:95" ht="105" customHeight="1">
      <c r="A332" s="31"/>
      <c r="B332" s="114"/>
      <c r="C332" s="29"/>
      <c r="D332" s="29"/>
      <c r="E332" s="29"/>
      <c r="F332" s="29"/>
      <c r="G332" s="51"/>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row>
    <row r="333" spans="1:95" ht="105" customHeight="1">
      <c r="A333" s="31"/>
      <c r="B333" s="114"/>
      <c r="C333" s="29"/>
      <c r="D333" s="29"/>
      <c r="E333" s="29"/>
      <c r="F333" s="29"/>
      <c r="G333" s="51"/>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c r="CD333" s="30"/>
      <c r="CE333" s="30"/>
      <c r="CF333" s="30"/>
      <c r="CG333" s="30"/>
      <c r="CH333" s="30"/>
      <c r="CI333" s="30"/>
      <c r="CJ333" s="30"/>
      <c r="CK333" s="30"/>
      <c r="CL333" s="30"/>
      <c r="CM333" s="30"/>
      <c r="CN333" s="30"/>
      <c r="CO333" s="30"/>
      <c r="CP333" s="30"/>
      <c r="CQ333" s="30"/>
    </row>
    <row r="334" spans="1:95" ht="105" customHeight="1">
      <c r="A334" s="31"/>
      <c r="B334" s="114"/>
      <c r="C334" s="29"/>
      <c r="D334" s="29"/>
      <c r="E334" s="29"/>
      <c r="F334" s="29"/>
      <c r="G334" s="51"/>
      <c r="H334" s="30"/>
      <c r="I334" s="30"/>
      <c r="J334" s="30"/>
      <c r="K334" s="30"/>
      <c r="L334" s="30"/>
      <c r="M334" s="30"/>
      <c r="N334" s="30"/>
      <c r="O334" s="115"/>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c r="CD334" s="30"/>
      <c r="CE334" s="30"/>
      <c r="CF334" s="30"/>
      <c r="CG334" s="30"/>
      <c r="CH334" s="30"/>
      <c r="CI334" s="30"/>
      <c r="CJ334" s="30"/>
      <c r="CK334" s="30"/>
      <c r="CL334" s="30"/>
      <c r="CM334" s="30"/>
      <c r="CN334" s="30"/>
      <c r="CO334" s="30"/>
      <c r="CP334" s="30"/>
      <c r="CQ334" s="30"/>
    </row>
    <row r="335" spans="1:95" ht="105" customHeight="1">
      <c r="A335" s="31"/>
      <c r="B335" s="114"/>
      <c r="C335" s="29"/>
      <c r="D335" s="29"/>
      <c r="E335" s="29"/>
      <c r="F335" s="29"/>
      <c r="G335" s="51"/>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row>
    <row r="336" spans="1:95" ht="105" customHeight="1">
      <c r="A336" s="31"/>
      <c r="B336" s="114"/>
      <c r="C336" s="29"/>
      <c r="D336" s="29"/>
      <c r="E336" s="29"/>
      <c r="F336" s="29"/>
      <c r="G336" s="51"/>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row>
    <row r="337" spans="1:95" ht="105" customHeight="1">
      <c r="A337" s="31"/>
      <c r="B337" s="114"/>
      <c r="C337" s="29"/>
      <c r="D337" s="29"/>
      <c r="E337" s="29"/>
      <c r="F337" s="29"/>
      <c r="G337" s="51"/>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c r="CD337" s="30"/>
      <c r="CE337" s="30"/>
      <c r="CF337" s="30"/>
      <c r="CG337" s="30"/>
      <c r="CH337" s="30"/>
      <c r="CI337" s="30"/>
      <c r="CJ337" s="30"/>
      <c r="CK337" s="30"/>
      <c r="CL337" s="30"/>
      <c r="CM337" s="30"/>
      <c r="CN337" s="30"/>
      <c r="CO337" s="30"/>
      <c r="CP337" s="30"/>
      <c r="CQ337" s="30"/>
    </row>
    <row r="338" spans="1:95" ht="105" customHeight="1">
      <c r="A338" s="31"/>
      <c r="B338" s="114"/>
      <c r="C338" s="29"/>
      <c r="D338" s="29"/>
      <c r="E338" s="29"/>
      <c r="F338" s="29"/>
      <c r="G338" s="51"/>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c r="CD338" s="30"/>
      <c r="CE338" s="30"/>
      <c r="CF338" s="30"/>
      <c r="CG338" s="30"/>
      <c r="CH338" s="30"/>
      <c r="CI338" s="30"/>
      <c r="CJ338" s="30"/>
      <c r="CK338" s="30"/>
      <c r="CL338" s="30"/>
      <c r="CM338" s="30"/>
      <c r="CN338" s="30"/>
      <c r="CO338" s="30"/>
      <c r="CP338" s="30"/>
      <c r="CQ338" s="30"/>
    </row>
    <row r="339" spans="1:95" ht="105" customHeight="1">
      <c r="A339" s="31"/>
      <c r="B339" s="114"/>
      <c r="C339" s="29"/>
      <c r="D339" s="29"/>
      <c r="E339" s="29"/>
      <c r="F339" s="29"/>
      <c r="G339" s="51"/>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c r="CD339" s="30"/>
      <c r="CE339" s="30"/>
      <c r="CF339" s="30"/>
      <c r="CG339" s="30"/>
      <c r="CH339" s="30"/>
      <c r="CI339" s="30"/>
      <c r="CJ339" s="30"/>
      <c r="CK339" s="30"/>
      <c r="CL339" s="30"/>
      <c r="CM339" s="30"/>
      <c r="CN339" s="30"/>
      <c r="CO339" s="30"/>
      <c r="CP339" s="30"/>
      <c r="CQ339" s="30"/>
    </row>
    <row r="340" spans="1:95" ht="105" customHeight="1">
      <c r="A340" s="31"/>
      <c r="B340" s="114"/>
      <c r="C340" s="29"/>
      <c r="D340" s="29"/>
      <c r="E340" s="29"/>
      <c r="F340" s="29"/>
      <c r="G340" s="51"/>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c r="CD340" s="30"/>
      <c r="CE340" s="30"/>
      <c r="CF340" s="30"/>
      <c r="CG340" s="30"/>
      <c r="CH340" s="30"/>
      <c r="CI340" s="30"/>
      <c r="CJ340" s="30"/>
      <c r="CK340" s="30"/>
      <c r="CL340" s="30"/>
      <c r="CM340" s="30"/>
      <c r="CN340" s="30"/>
      <c r="CO340" s="30"/>
      <c r="CP340" s="30"/>
      <c r="CQ340" s="30"/>
    </row>
    <row r="341" spans="1:95" ht="105" customHeight="1">
      <c r="A341" s="31"/>
      <c r="B341" s="114"/>
      <c r="C341" s="29"/>
      <c r="D341" s="29"/>
      <c r="E341" s="29"/>
      <c r="F341" s="29"/>
      <c r="G341" s="51"/>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0"/>
    </row>
    <row r="342" spans="1:95" ht="105" customHeight="1">
      <c r="A342" s="31"/>
      <c r="B342" s="114"/>
      <c r="C342" s="29"/>
      <c r="D342" s="29"/>
      <c r="E342" s="29"/>
      <c r="F342" s="29"/>
      <c r="G342" s="51"/>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c r="BU342" s="30"/>
      <c r="BV342" s="30"/>
      <c r="BW342" s="30"/>
      <c r="BX342" s="30"/>
      <c r="BY342" s="30"/>
      <c r="BZ342" s="30"/>
      <c r="CA342" s="30"/>
      <c r="CB342" s="30"/>
      <c r="CC342" s="30"/>
      <c r="CD342" s="30"/>
      <c r="CE342" s="30"/>
      <c r="CF342" s="30"/>
      <c r="CG342" s="30"/>
      <c r="CH342" s="30"/>
      <c r="CI342" s="30"/>
      <c r="CJ342" s="30"/>
      <c r="CK342" s="30"/>
      <c r="CL342" s="30"/>
      <c r="CM342" s="30"/>
      <c r="CN342" s="30"/>
      <c r="CO342" s="30"/>
      <c r="CP342" s="30"/>
      <c r="CQ342" s="30"/>
    </row>
    <row r="343" spans="1:95" ht="105" customHeight="1">
      <c r="A343" s="31"/>
      <c r="B343" s="114"/>
      <c r="C343" s="29"/>
      <c r="D343" s="29"/>
      <c r="E343" s="29"/>
      <c r="F343" s="29"/>
      <c r="G343" s="51"/>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c r="CD343" s="30"/>
      <c r="CE343" s="30"/>
      <c r="CF343" s="30"/>
      <c r="CG343" s="30"/>
      <c r="CH343" s="30"/>
      <c r="CI343" s="30"/>
      <c r="CJ343" s="30"/>
      <c r="CK343" s="30"/>
      <c r="CL343" s="30"/>
      <c r="CM343" s="30"/>
      <c r="CN343" s="30"/>
      <c r="CO343" s="30"/>
      <c r="CP343" s="30"/>
      <c r="CQ343" s="30"/>
    </row>
    <row r="344" spans="1:95" ht="105" customHeight="1">
      <c r="A344" s="31"/>
      <c r="B344" s="114"/>
      <c r="C344" s="29"/>
      <c r="D344" s="29"/>
      <c r="E344" s="29"/>
      <c r="F344" s="29"/>
      <c r="G344" s="51"/>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c r="CD344" s="30"/>
      <c r="CE344" s="30"/>
      <c r="CF344" s="30"/>
      <c r="CG344" s="30"/>
      <c r="CH344" s="30"/>
      <c r="CI344" s="30"/>
      <c r="CJ344" s="30"/>
      <c r="CK344" s="30"/>
      <c r="CL344" s="30"/>
      <c r="CM344" s="30"/>
      <c r="CN344" s="30"/>
      <c r="CO344" s="30"/>
      <c r="CP344" s="30"/>
      <c r="CQ344" s="30"/>
    </row>
    <row r="345" spans="1:95" ht="105" customHeight="1">
      <c r="A345" s="31"/>
      <c r="B345" s="114"/>
      <c r="C345" s="29"/>
      <c r="D345" s="29"/>
      <c r="E345" s="29"/>
      <c r="F345" s="29"/>
      <c r="G345" s="51"/>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c r="CD345" s="30"/>
      <c r="CE345" s="30"/>
      <c r="CF345" s="30"/>
      <c r="CG345" s="30"/>
      <c r="CH345" s="30"/>
      <c r="CI345" s="30"/>
      <c r="CJ345" s="30"/>
      <c r="CK345" s="30"/>
      <c r="CL345" s="30"/>
      <c r="CM345" s="30"/>
      <c r="CN345" s="30"/>
      <c r="CO345" s="30"/>
      <c r="CP345" s="30"/>
      <c r="CQ345" s="30"/>
    </row>
    <row r="346" spans="1:95" ht="105" customHeight="1">
      <c r="A346" s="31"/>
      <c r="B346" s="114"/>
      <c r="C346" s="29"/>
      <c r="D346" s="29"/>
      <c r="E346" s="29"/>
      <c r="F346" s="29"/>
      <c r="G346" s="51"/>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c r="CD346" s="30"/>
      <c r="CE346" s="30"/>
      <c r="CF346" s="30"/>
      <c r="CG346" s="30"/>
      <c r="CH346" s="30"/>
      <c r="CI346" s="30"/>
      <c r="CJ346" s="30"/>
      <c r="CK346" s="30"/>
      <c r="CL346" s="30"/>
      <c r="CM346" s="30"/>
      <c r="CN346" s="30"/>
      <c r="CO346" s="30"/>
      <c r="CP346" s="30"/>
      <c r="CQ346" s="30"/>
    </row>
    <row r="347" spans="1:95" ht="105" customHeight="1">
      <c r="A347" s="31"/>
      <c r="B347" s="114"/>
      <c r="C347" s="29"/>
      <c r="D347" s="29"/>
      <c r="E347" s="29"/>
      <c r="F347" s="29"/>
      <c r="G347" s="51"/>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row>
    <row r="348" spans="1:95" ht="105" customHeight="1">
      <c r="A348" s="31"/>
      <c r="B348" s="114"/>
      <c r="C348" s="29"/>
      <c r="D348" s="29"/>
      <c r="E348" s="29"/>
      <c r="F348" s="29"/>
      <c r="G348" s="51"/>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row>
    <row r="349" spans="1:95" ht="105" customHeight="1">
      <c r="A349" s="31"/>
      <c r="B349" s="114"/>
      <c r="C349" s="29"/>
      <c r="D349" s="29"/>
      <c r="E349" s="29"/>
      <c r="F349" s="29"/>
      <c r="G349" s="51"/>
      <c r="H349" s="30"/>
      <c r="I349" s="30"/>
      <c r="J349" s="30"/>
      <c r="K349" s="30"/>
      <c r="L349" s="30"/>
      <c r="M349" s="30"/>
      <c r="N349" s="30"/>
      <c r="O349" s="115"/>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row>
    <row r="350" spans="1:95" ht="105" customHeight="1">
      <c r="A350" s="31"/>
      <c r="B350" s="114"/>
      <c r="C350" s="29"/>
      <c r="D350" s="29"/>
      <c r="E350" s="29"/>
      <c r="F350" s="29"/>
      <c r="G350" s="51"/>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row>
    <row r="351" spans="1:95" ht="105" customHeight="1">
      <c r="A351" s="31"/>
      <c r="B351" s="114"/>
      <c r="C351" s="29"/>
      <c r="D351" s="29"/>
      <c r="E351" s="29"/>
      <c r="F351" s="29"/>
      <c r="G351" s="51"/>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row>
    <row r="352" spans="1:95" ht="105" customHeight="1">
      <c r="A352" s="31"/>
      <c r="B352" s="114"/>
      <c r="C352" s="29"/>
      <c r="D352" s="29"/>
      <c r="E352" s="29"/>
      <c r="F352" s="29"/>
      <c r="G352" s="51"/>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row>
    <row r="353" spans="1:95" ht="105" customHeight="1">
      <c r="A353" s="31"/>
      <c r="B353" s="114"/>
      <c r="C353" s="29"/>
      <c r="D353" s="29"/>
      <c r="E353" s="29"/>
      <c r="F353" s="29"/>
      <c r="G353" s="51"/>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c r="CD353" s="30"/>
      <c r="CE353" s="30"/>
      <c r="CF353" s="30"/>
      <c r="CG353" s="30"/>
      <c r="CH353" s="30"/>
      <c r="CI353" s="30"/>
      <c r="CJ353" s="30"/>
      <c r="CK353" s="30"/>
      <c r="CL353" s="30"/>
      <c r="CM353" s="30"/>
      <c r="CN353" s="30"/>
      <c r="CO353" s="30"/>
      <c r="CP353" s="30"/>
      <c r="CQ353" s="30"/>
    </row>
    <row r="354" spans="1:95" ht="105" customHeight="1">
      <c r="A354" s="31"/>
      <c r="B354" s="114"/>
      <c r="C354" s="29"/>
      <c r="D354" s="29"/>
      <c r="E354" s="29"/>
      <c r="F354" s="29"/>
      <c r="G354" s="51"/>
      <c r="H354" s="30"/>
      <c r="I354" s="30"/>
      <c r="J354" s="30"/>
      <c r="K354" s="30"/>
      <c r="L354" s="30"/>
      <c r="M354" s="30"/>
      <c r="N354" s="30"/>
      <c r="O354" s="115"/>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row>
    <row r="355" spans="1:95" ht="105" customHeight="1">
      <c r="A355" s="31"/>
      <c r="B355" s="114"/>
      <c r="C355" s="29"/>
      <c r="D355" s="29"/>
      <c r="E355" s="29"/>
      <c r="F355" s="29"/>
      <c r="G355" s="51"/>
      <c r="H355" s="30"/>
      <c r="I355" s="30"/>
      <c r="J355" s="30"/>
      <c r="K355" s="30"/>
      <c r="L355" s="30"/>
      <c r="M355" s="30"/>
      <c r="N355" s="30"/>
      <c r="O355" s="115"/>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row>
    <row r="356" spans="1:95" ht="105" customHeight="1">
      <c r="A356" s="31"/>
      <c r="B356" s="114"/>
      <c r="C356" s="29"/>
      <c r="D356" s="29"/>
      <c r="E356" s="29"/>
      <c r="F356" s="29"/>
      <c r="G356" s="51"/>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c r="BU356" s="30"/>
      <c r="BV356" s="30"/>
      <c r="BW356" s="30"/>
      <c r="BX356" s="30"/>
      <c r="BY356" s="30"/>
      <c r="BZ356" s="30"/>
      <c r="CA356" s="30"/>
      <c r="CB356" s="30"/>
      <c r="CC356" s="30"/>
      <c r="CD356" s="30"/>
      <c r="CE356" s="30"/>
      <c r="CF356" s="30"/>
      <c r="CG356" s="30"/>
      <c r="CH356" s="30"/>
      <c r="CI356" s="30"/>
      <c r="CJ356" s="30"/>
      <c r="CK356" s="30"/>
      <c r="CL356" s="30"/>
      <c r="CM356" s="30"/>
      <c r="CN356" s="30"/>
      <c r="CO356" s="30"/>
      <c r="CP356" s="30"/>
      <c r="CQ356" s="30"/>
    </row>
    <row r="357" spans="1:95" ht="105" customHeight="1">
      <c r="A357" s="31"/>
      <c r="B357" s="114"/>
      <c r="C357" s="29"/>
      <c r="D357" s="29"/>
      <c r="E357" s="29"/>
      <c r="F357" s="29"/>
      <c r="G357" s="51"/>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c r="CD357" s="30"/>
      <c r="CE357" s="30"/>
      <c r="CF357" s="30"/>
      <c r="CG357" s="30"/>
      <c r="CH357" s="30"/>
      <c r="CI357" s="30"/>
      <c r="CJ357" s="30"/>
      <c r="CK357" s="30"/>
      <c r="CL357" s="30"/>
      <c r="CM357" s="30"/>
      <c r="CN357" s="30"/>
      <c r="CO357" s="30"/>
      <c r="CP357" s="30"/>
      <c r="CQ357" s="30"/>
    </row>
    <row r="358" spans="1:95" ht="105" customHeight="1">
      <c r="A358" s="31"/>
      <c r="B358" s="114"/>
      <c r="C358" s="29"/>
      <c r="D358" s="29"/>
      <c r="E358" s="29"/>
      <c r="F358" s="29"/>
      <c r="G358" s="51"/>
      <c r="H358" s="30"/>
      <c r="I358" s="30"/>
      <c r="J358" s="30"/>
      <c r="K358" s="30"/>
      <c r="L358" s="30"/>
      <c r="M358" s="30"/>
      <c r="N358" s="30"/>
      <c r="O358" s="115"/>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c r="CD358" s="30"/>
      <c r="CE358" s="30"/>
      <c r="CF358" s="30"/>
      <c r="CG358" s="30"/>
      <c r="CH358" s="30"/>
      <c r="CI358" s="30"/>
      <c r="CJ358" s="30"/>
      <c r="CK358" s="30"/>
      <c r="CL358" s="30"/>
      <c r="CM358" s="30"/>
      <c r="CN358" s="30"/>
      <c r="CO358" s="30"/>
      <c r="CP358" s="30"/>
      <c r="CQ358" s="30"/>
    </row>
    <row r="359" spans="1:95" ht="105" customHeight="1">
      <c r="A359" s="31"/>
      <c r="B359" s="114"/>
      <c r="C359" s="29"/>
      <c r="D359" s="29"/>
      <c r="E359" s="29"/>
      <c r="F359" s="29"/>
      <c r="G359" s="51"/>
      <c r="H359" s="30"/>
      <c r="I359" s="30"/>
      <c r="J359" s="30"/>
      <c r="K359" s="30"/>
      <c r="L359" s="30"/>
      <c r="M359" s="30"/>
      <c r="N359" s="30"/>
      <c r="O359" s="115"/>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row>
    <row r="360" spans="1:95" ht="105" customHeight="1">
      <c r="A360" s="31"/>
      <c r="B360" s="114"/>
      <c r="C360" s="29"/>
      <c r="D360" s="29"/>
      <c r="E360" s="29"/>
      <c r="F360" s="29"/>
      <c r="G360" s="51"/>
      <c r="H360" s="30"/>
      <c r="I360" s="30"/>
      <c r="J360" s="30"/>
      <c r="K360" s="30"/>
      <c r="L360" s="30"/>
      <c r="M360" s="30"/>
      <c r="N360" s="30"/>
      <c r="O360" s="115"/>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row>
    <row r="361" spans="1:95" ht="105" customHeight="1">
      <c r="A361" s="31"/>
      <c r="B361" s="114"/>
      <c r="C361" s="29"/>
      <c r="D361" s="29"/>
      <c r="E361" s="29"/>
      <c r="F361" s="29"/>
      <c r="G361" s="51"/>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row>
    <row r="362" spans="1:95" ht="105" customHeight="1">
      <c r="A362" s="31"/>
      <c r="B362" s="114"/>
      <c r="C362" s="29"/>
      <c r="D362" s="29"/>
      <c r="E362" s="29"/>
      <c r="F362" s="29"/>
      <c r="G362" s="51"/>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c r="CD362" s="30"/>
      <c r="CE362" s="30"/>
      <c r="CF362" s="30"/>
      <c r="CG362" s="30"/>
      <c r="CH362" s="30"/>
      <c r="CI362" s="30"/>
      <c r="CJ362" s="30"/>
      <c r="CK362" s="30"/>
      <c r="CL362" s="30"/>
      <c r="CM362" s="30"/>
      <c r="CN362" s="30"/>
      <c r="CO362" s="30"/>
      <c r="CP362" s="30"/>
      <c r="CQ362" s="30"/>
    </row>
    <row r="363" spans="1:95" ht="105" customHeight="1">
      <c r="A363" s="31"/>
      <c r="B363" s="114"/>
      <c r="C363" s="29"/>
      <c r="D363" s="29"/>
      <c r="E363" s="29"/>
      <c r="F363" s="29"/>
      <c r="G363" s="51"/>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c r="CD363" s="30"/>
      <c r="CE363" s="30"/>
      <c r="CF363" s="30"/>
      <c r="CG363" s="30"/>
      <c r="CH363" s="30"/>
      <c r="CI363" s="30"/>
      <c r="CJ363" s="30"/>
      <c r="CK363" s="30"/>
      <c r="CL363" s="30"/>
      <c r="CM363" s="30"/>
      <c r="CN363" s="30"/>
      <c r="CO363" s="30"/>
      <c r="CP363" s="30"/>
      <c r="CQ363" s="30"/>
    </row>
    <row r="364" spans="1:95" ht="105" customHeight="1">
      <c r="A364" s="31"/>
      <c r="B364" s="114"/>
      <c r="C364" s="29"/>
      <c r="D364" s="29"/>
      <c r="E364" s="29"/>
      <c r="F364" s="29"/>
      <c r="G364" s="51"/>
      <c r="H364" s="30"/>
      <c r="I364" s="30"/>
      <c r="J364" s="30"/>
      <c r="K364" s="30"/>
      <c r="L364" s="30"/>
      <c r="M364" s="30"/>
      <c r="N364" s="30"/>
      <c r="O364" s="115"/>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c r="CD364" s="30"/>
      <c r="CE364" s="30"/>
      <c r="CF364" s="30"/>
      <c r="CG364" s="30"/>
      <c r="CH364" s="30"/>
      <c r="CI364" s="30"/>
      <c r="CJ364" s="30"/>
      <c r="CK364" s="30"/>
      <c r="CL364" s="30"/>
      <c r="CM364" s="30"/>
      <c r="CN364" s="30"/>
      <c r="CO364" s="30"/>
      <c r="CP364" s="30"/>
      <c r="CQ364" s="30"/>
    </row>
    <row r="365" spans="1:95" ht="105" customHeight="1">
      <c r="A365" s="31"/>
      <c r="B365" s="114"/>
      <c r="C365" s="29"/>
      <c r="D365" s="29"/>
      <c r="E365" s="29"/>
      <c r="F365" s="29"/>
      <c r="G365" s="51"/>
      <c r="H365" s="30"/>
      <c r="I365" s="30"/>
      <c r="J365" s="30"/>
      <c r="K365" s="30"/>
      <c r="L365" s="30"/>
      <c r="M365" s="30"/>
      <c r="N365" s="30"/>
      <c r="O365" s="115"/>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c r="CD365" s="30"/>
      <c r="CE365" s="30"/>
      <c r="CF365" s="30"/>
      <c r="CG365" s="30"/>
      <c r="CH365" s="30"/>
      <c r="CI365" s="30"/>
      <c r="CJ365" s="30"/>
      <c r="CK365" s="30"/>
      <c r="CL365" s="30"/>
      <c r="CM365" s="30"/>
      <c r="CN365" s="30"/>
      <c r="CO365" s="30"/>
      <c r="CP365" s="30"/>
      <c r="CQ365" s="30"/>
    </row>
    <row r="366" spans="1:95" ht="105" customHeight="1">
      <c r="A366" s="31"/>
      <c r="B366" s="114"/>
      <c r="C366" s="29"/>
      <c r="D366" s="29"/>
      <c r="E366" s="29"/>
      <c r="F366" s="29"/>
      <c r="G366" s="51"/>
      <c r="H366" s="30"/>
      <c r="I366" s="30"/>
      <c r="J366" s="30"/>
      <c r="K366" s="30"/>
      <c r="L366" s="30"/>
      <c r="M366" s="30"/>
      <c r="N366" s="30"/>
      <c r="O366" s="115"/>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c r="CD366" s="30"/>
      <c r="CE366" s="30"/>
      <c r="CF366" s="30"/>
      <c r="CG366" s="30"/>
      <c r="CH366" s="30"/>
      <c r="CI366" s="30"/>
      <c r="CJ366" s="30"/>
      <c r="CK366" s="30"/>
      <c r="CL366" s="30"/>
      <c r="CM366" s="30"/>
      <c r="CN366" s="30"/>
      <c r="CO366" s="30"/>
      <c r="CP366" s="30"/>
      <c r="CQ366" s="30"/>
    </row>
    <row r="367" spans="1:95" ht="105" customHeight="1">
      <c r="A367" s="31"/>
      <c r="B367" s="114"/>
      <c r="C367" s="29"/>
      <c r="D367" s="29"/>
      <c r="E367" s="29"/>
      <c r="F367" s="29"/>
      <c r="G367" s="51"/>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row>
    <row r="368" spans="1:95" ht="105" customHeight="1">
      <c r="A368" s="31"/>
      <c r="B368" s="114"/>
      <c r="C368" s="29"/>
      <c r="D368" s="29"/>
      <c r="E368" s="29"/>
      <c r="F368" s="29"/>
      <c r="G368" s="51"/>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row>
    <row r="369" spans="1:95" ht="105" customHeight="1">
      <c r="A369" s="31"/>
      <c r="B369" s="114"/>
      <c r="C369" s="29"/>
      <c r="D369" s="29"/>
      <c r="E369" s="29"/>
      <c r="F369" s="29"/>
      <c r="G369" s="51"/>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row>
    <row r="370" spans="1:95" ht="105" customHeight="1">
      <c r="A370" s="31"/>
      <c r="B370" s="114"/>
      <c r="C370" s="29"/>
      <c r="D370" s="29"/>
      <c r="E370" s="29"/>
      <c r="F370" s="29"/>
      <c r="G370" s="51"/>
      <c r="H370" s="30"/>
      <c r="I370" s="30"/>
      <c r="J370" s="30"/>
      <c r="K370" s="30"/>
      <c r="L370" s="30"/>
      <c r="M370" s="30"/>
      <c r="N370" s="30"/>
      <c r="O370" s="115"/>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row>
    <row r="371" spans="1:95" ht="105" customHeight="1">
      <c r="A371" s="31"/>
      <c r="B371" s="114"/>
      <c r="C371" s="29"/>
      <c r="D371" s="29"/>
      <c r="E371" s="29"/>
      <c r="F371" s="29"/>
      <c r="G371" s="51"/>
      <c r="H371" s="30"/>
      <c r="I371" s="30"/>
      <c r="J371" s="30"/>
      <c r="K371" s="30"/>
      <c r="L371" s="30"/>
      <c r="M371" s="30"/>
      <c r="N371" s="30"/>
      <c r="O371" s="115"/>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row>
    <row r="372" spans="1:95" ht="105" customHeight="1">
      <c r="A372" s="31"/>
      <c r="B372" s="114"/>
      <c r="C372" s="29"/>
      <c r="D372" s="29"/>
      <c r="E372" s="29"/>
      <c r="F372" s="29"/>
      <c r="G372" s="51"/>
      <c r="H372" s="30"/>
      <c r="I372" s="30"/>
      <c r="J372" s="30"/>
      <c r="K372" s="30"/>
      <c r="L372" s="30"/>
      <c r="M372" s="30"/>
      <c r="N372" s="30"/>
      <c r="O372" s="115"/>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row>
    <row r="373" spans="1:95" ht="105" customHeight="1">
      <c r="A373" s="31"/>
      <c r="B373" s="114"/>
      <c r="C373" s="29"/>
      <c r="D373" s="29"/>
      <c r="E373" s="29"/>
      <c r="F373" s="29"/>
      <c r="G373" s="51"/>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row>
    <row r="374" spans="1:95" ht="105" customHeight="1">
      <c r="A374" s="31"/>
      <c r="B374" s="114"/>
      <c r="C374" s="29"/>
      <c r="D374" s="29"/>
      <c r="E374" s="29"/>
      <c r="F374" s="29"/>
      <c r="G374" s="51"/>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row>
    <row r="375" spans="1:95" ht="105" customHeight="1">
      <c r="A375" s="31"/>
      <c r="B375" s="114"/>
      <c r="C375" s="29"/>
      <c r="D375" s="29"/>
      <c r="E375" s="29"/>
      <c r="F375" s="29"/>
      <c r="G375" s="51"/>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row>
    <row r="376" spans="1:95" ht="105" customHeight="1">
      <c r="A376" s="31"/>
      <c r="B376" s="114"/>
      <c r="C376" s="29"/>
      <c r="D376" s="29"/>
      <c r="E376" s="29"/>
      <c r="F376" s="29"/>
      <c r="G376" s="51"/>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row>
    <row r="377" spans="1:95" ht="105" customHeight="1">
      <c r="A377" s="31"/>
      <c r="B377" s="114"/>
      <c r="C377" s="29"/>
      <c r="D377" s="29"/>
      <c r="E377" s="29"/>
      <c r="F377" s="29"/>
      <c r="G377" s="51"/>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row>
    <row r="378" spans="1:95" ht="105" customHeight="1">
      <c r="A378" s="31"/>
      <c r="B378" s="114"/>
      <c r="C378" s="29"/>
      <c r="D378" s="29"/>
      <c r="E378" s="29"/>
      <c r="F378" s="29"/>
      <c r="G378" s="51"/>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c r="CD378" s="30"/>
      <c r="CE378" s="30"/>
      <c r="CF378" s="30"/>
      <c r="CG378" s="30"/>
      <c r="CH378" s="30"/>
      <c r="CI378" s="30"/>
      <c r="CJ378" s="30"/>
      <c r="CK378" s="30"/>
      <c r="CL378" s="30"/>
      <c r="CM378" s="30"/>
      <c r="CN378" s="30"/>
      <c r="CO378" s="30"/>
      <c r="CP378" s="30"/>
      <c r="CQ378" s="30"/>
    </row>
    <row r="379" spans="1:95" ht="105" customHeight="1">
      <c r="A379" s="31"/>
      <c r="B379" s="114"/>
      <c r="C379" s="29"/>
      <c r="D379" s="29"/>
      <c r="E379" s="29"/>
      <c r="F379" s="29"/>
      <c r="G379" s="51"/>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c r="CD379" s="30"/>
      <c r="CE379" s="30"/>
      <c r="CF379" s="30"/>
      <c r="CG379" s="30"/>
      <c r="CH379" s="30"/>
      <c r="CI379" s="30"/>
      <c r="CJ379" s="30"/>
      <c r="CK379" s="30"/>
      <c r="CL379" s="30"/>
      <c r="CM379" s="30"/>
      <c r="CN379" s="30"/>
      <c r="CO379" s="30"/>
      <c r="CP379" s="30"/>
      <c r="CQ379" s="30"/>
    </row>
    <row r="380" spans="1:95" ht="105" customHeight="1">
      <c r="A380" s="31"/>
      <c r="B380" s="114"/>
      <c r="C380" s="29"/>
      <c r="D380" s="29"/>
      <c r="E380" s="29"/>
      <c r="F380" s="29"/>
      <c r="G380" s="51"/>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c r="CD380" s="30"/>
      <c r="CE380" s="30"/>
      <c r="CF380" s="30"/>
      <c r="CG380" s="30"/>
      <c r="CH380" s="30"/>
      <c r="CI380" s="30"/>
      <c r="CJ380" s="30"/>
      <c r="CK380" s="30"/>
      <c r="CL380" s="30"/>
      <c r="CM380" s="30"/>
      <c r="CN380" s="30"/>
      <c r="CO380" s="30"/>
      <c r="CP380" s="30"/>
      <c r="CQ380" s="30"/>
    </row>
    <row r="381" spans="1:95" ht="105" customHeight="1">
      <c r="A381" s="31"/>
      <c r="B381" s="114"/>
      <c r="C381" s="29"/>
      <c r="D381" s="29"/>
      <c r="E381" s="29"/>
      <c r="F381" s="29"/>
      <c r="G381" s="51"/>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c r="CD381" s="30"/>
      <c r="CE381" s="30"/>
      <c r="CF381" s="30"/>
      <c r="CG381" s="30"/>
      <c r="CH381" s="30"/>
      <c r="CI381" s="30"/>
      <c r="CJ381" s="30"/>
      <c r="CK381" s="30"/>
      <c r="CL381" s="30"/>
      <c r="CM381" s="30"/>
      <c r="CN381" s="30"/>
      <c r="CO381" s="30"/>
      <c r="CP381" s="30"/>
      <c r="CQ381" s="30"/>
    </row>
    <row r="382" spans="1:95" ht="105" customHeight="1">
      <c r="A382" s="31"/>
      <c r="B382" s="114"/>
      <c r="C382" s="29"/>
      <c r="D382" s="29"/>
      <c r="E382" s="29"/>
      <c r="F382" s="29"/>
      <c r="G382" s="51"/>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c r="CD382" s="30"/>
      <c r="CE382" s="30"/>
      <c r="CF382" s="30"/>
      <c r="CG382" s="30"/>
      <c r="CH382" s="30"/>
      <c r="CI382" s="30"/>
      <c r="CJ382" s="30"/>
      <c r="CK382" s="30"/>
      <c r="CL382" s="30"/>
      <c r="CM382" s="30"/>
      <c r="CN382" s="30"/>
      <c r="CO382" s="30"/>
      <c r="CP382" s="30"/>
      <c r="CQ382" s="30"/>
    </row>
    <row r="383" spans="1:95" ht="105" customHeight="1">
      <c r="A383" s="31"/>
      <c r="B383" s="114"/>
      <c r="C383" s="29"/>
      <c r="D383" s="29"/>
      <c r="E383" s="29"/>
      <c r="F383" s="29"/>
      <c r="G383" s="51"/>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c r="CD383" s="30"/>
      <c r="CE383" s="30"/>
      <c r="CF383" s="30"/>
      <c r="CG383" s="30"/>
      <c r="CH383" s="30"/>
      <c r="CI383" s="30"/>
      <c r="CJ383" s="30"/>
      <c r="CK383" s="30"/>
      <c r="CL383" s="30"/>
      <c r="CM383" s="30"/>
      <c r="CN383" s="30"/>
      <c r="CO383" s="30"/>
      <c r="CP383" s="30"/>
      <c r="CQ383" s="30"/>
    </row>
    <row r="384" spans="1:95" ht="105" customHeight="1">
      <c r="A384" s="31"/>
      <c r="B384" s="114"/>
      <c r="C384" s="29"/>
      <c r="D384" s="29"/>
      <c r="E384" s="29"/>
      <c r="F384" s="29"/>
      <c r="G384" s="51"/>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row>
    <row r="385" spans="1:95" ht="105" customHeight="1">
      <c r="A385" s="31"/>
      <c r="B385" s="114"/>
      <c r="C385" s="29"/>
      <c r="D385" s="29"/>
      <c r="E385" s="29"/>
      <c r="F385" s="29"/>
      <c r="G385" s="51"/>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c r="CD385" s="30"/>
      <c r="CE385" s="30"/>
      <c r="CF385" s="30"/>
      <c r="CG385" s="30"/>
      <c r="CH385" s="30"/>
      <c r="CI385" s="30"/>
      <c r="CJ385" s="30"/>
      <c r="CK385" s="30"/>
      <c r="CL385" s="30"/>
      <c r="CM385" s="30"/>
      <c r="CN385" s="30"/>
      <c r="CO385" s="30"/>
      <c r="CP385" s="30"/>
      <c r="CQ385" s="30"/>
    </row>
    <row r="386" spans="1:95" ht="105" customHeight="1">
      <c r="A386" s="31"/>
      <c r="B386" s="114"/>
      <c r="C386" s="29"/>
      <c r="D386" s="29"/>
      <c r="E386" s="29"/>
      <c r="F386" s="29"/>
      <c r="G386" s="51"/>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c r="CD386" s="30"/>
      <c r="CE386" s="30"/>
      <c r="CF386" s="30"/>
      <c r="CG386" s="30"/>
      <c r="CH386" s="30"/>
      <c r="CI386" s="30"/>
      <c r="CJ386" s="30"/>
      <c r="CK386" s="30"/>
      <c r="CL386" s="30"/>
      <c r="CM386" s="30"/>
      <c r="CN386" s="30"/>
      <c r="CO386" s="30"/>
      <c r="CP386" s="30"/>
      <c r="CQ386" s="30"/>
    </row>
    <row r="387" spans="1:95" ht="105" customHeight="1">
      <c r="A387" s="31"/>
      <c r="B387" s="114"/>
      <c r="C387" s="29"/>
      <c r="D387" s="29"/>
      <c r="E387" s="29"/>
      <c r="F387" s="29"/>
      <c r="G387" s="51"/>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c r="CD387" s="30"/>
      <c r="CE387" s="30"/>
      <c r="CF387" s="30"/>
      <c r="CG387" s="30"/>
      <c r="CH387" s="30"/>
      <c r="CI387" s="30"/>
      <c r="CJ387" s="30"/>
      <c r="CK387" s="30"/>
      <c r="CL387" s="30"/>
      <c r="CM387" s="30"/>
      <c r="CN387" s="30"/>
      <c r="CO387" s="30"/>
      <c r="CP387" s="30"/>
      <c r="CQ387" s="30"/>
    </row>
    <row r="388" spans="1:95" ht="105" customHeight="1">
      <c r="A388" s="31"/>
      <c r="B388" s="114"/>
      <c r="C388" s="29"/>
      <c r="D388" s="29"/>
      <c r="E388" s="29"/>
      <c r="F388" s="29"/>
      <c r="G388" s="51"/>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c r="CD388" s="30"/>
      <c r="CE388" s="30"/>
      <c r="CF388" s="30"/>
      <c r="CG388" s="30"/>
      <c r="CH388" s="30"/>
      <c r="CI388" s="30"/>
      <c r="CJ388" s="30"/>
      <c r="CK388" s="30"/>
      <c r="CL388" s="30"/>
      <c r="CM388" s="30"/>
      <c r="CN388" s="30"/>
      <c r="CO388" s="30"/>
      <c r="CP388" s="30"/>
      <c r="CQ388" s="30"/>
    </row>
    <row r="389" spans="1:95" ht="105" customHeight="1">
      <c r="A389" s="31"/>
      <c r="B389" s="114"/>
      <c r="C389" s="29"/>
      <c r="D389" s="29"/>
      <c r="E389" s="29"/>
      <c r="F389" s="29"/>
      <c r="G389" s="51"/>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c r="CD389" s="30"/>
      <c r="CE389" s="30"/>
      <c r="CF389" s="30"/>
      <c r="CG389" s="30"/>
      <c r="CH389" s="30"/>
      <c r="CI389" s="30"/>
      <c r="CJ389" s="30"/>
      <c r="CK389" s="30"/>
      <c r="CL389" s="30"/>
      <c r="CM389" s="30"/>
      <c r="CN389" s="30"/>
      <c r="CO389" s="30"/>
      <c r="CP389" s="30"/>
      <c r="CQ389" s="30"/>
    </row>
    <row r="390" spans="1:95" ht="105" customHeight="1">
      <c r="A390" s="31"/>
      <c r="B390" s="114"/>
      <c r="C390" s="29"/>
      <c r="D390" s="29"/>
      <c r="E390" s="29"/>
      <c r="F390" s="29"/>
      <c r="G390" s="51"/>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c r="CD390" s="30"/>
      <c r="CE390" s="30"/>
      <c r="CF390" s="30"/>
      <c r="CG390" s="30"/>
      <c r="CH390" s="30"/>
      <c r="CI390" s="30"/>
      <c r="CJ390" s="30"/>
      <c r="CK390" s="30"/>
      <c r="CL390" s="30"/>
      <c r="CM390" s="30"/>
      <c r="CN390" s="30"/>
      <c r="CO390" s="30"/>
      <c r="CP390" s="30"/>
      <c r="CQ390" s="30"/>
    </row>
    <row r="391" spans="1:95" ht="105" customHeight="1">
      <c r="A391" s="31"/>
      <c r="B391" s="114"/>
      <c r="C391" s="29"/>
      <c r="D391" s="29"/>
      <c r="E391" s="29"/>
      <c r="F391" s="29"/>
      <c r="G391" s="51"/>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c r="CD391" s="30"/>
      <c r="CE391" s="30"/>
      <c r="CF391" s="30"/>
      <c r="CG391" s="30"/>
      <c r="CH391" s="30"/>
      <c r="CI391" s="30"/>
      <c r="CJ391" s="30"/>
      <c r="CK391" s="30"/>
      <c r="CL391" s="30"/>
      <c r="CM391" s="30"/>
      <c r="CN391" s="30"/>
      <c r="CO391" s="30"/>
      <c r="CP391" s="30"/>
      <c r="CQ391" s="30"/>
    </row>
    <row r="392" spans="1:95" ht="105" customHeight="1">
      <c r="A392" s="31"/>
      <c r="B392" s="114"/>
      <c r="C392" s="29"/>
      <c r="D392" s="29"/>
      <c r="E392" s="29"/>
      <c r="F392" s="29"/>
      <c r="G392" s="51"/>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c r="BU392" s="30"/>
      <c r="BV392" s="30"/>
      <c r="BW392" s="30"/>
      <c r="BX392" s="30"/>
      <c r="BY392" s="30"/>
      <c r="BZ392" s="30"/>
      <c r="CA392" s="30"/>
      <c r="CB392" s="30"/>
      <c r="CC392" s="30"/>
      <c r="CD392" s="30"/>
      <c r="CE392" s="30"/>
      <c r="CF392" s="30"/>
      <c r="CG392" s="30"/>
      <c r="CH392" s="30"/>
      <c r="CI392" s="30"/>
      <c r="CJ392" s="30"/>
      <c r="CK392" s="30"/>
      <c r="CL392" s="30"/>
      <c r="CM392" s="30"/>
      <c r="CN392" s="30"/>
      <c r="CO392" s="30"/>
      <c r="CP392" s="30"/>
      <c r="CQ392" s="30"/>
    </row>
    <row r="393" spans="1:95" ht="105" customHeight="1">
      <c r="A393" s="31"/>
      <c r="B393" s="114"/>
      <c r="C393" s="29"/>
      <c r="D393" s="29"/>
      <c r="E393" s="29"/>
      <c r="F393" s="29"/>
      <c r="G393" s="51"/>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c r="CD393" s="30"/>
      <c r="CE393" s="30"/>
      <c r="CF393" s="30"/>
      <c r="CG393" s="30"/>
      <c r="CH393" s="30"/>
      <c r="CI393" s="30"/>
      <c r="CJ393" s="30"/>
      <c r="CK393" s="30"/>
      <c r="CL393" s="30"/>
      <c r="CM393" s="30"/>
      <c r="CN393" s="30"/>
      <c r="CO393" s="30"/>
      <c r="CP393" s="30"/>
      <c r="CQ393" s="30"/>
    </row>
    <row r="394" spans="1:95" ht="105" customHeight="1">
      <c r="A394" s="31"/>
      <c r="B394" s="114"/>
      <c r="C394" s="29"/>
      <c r="D394" s="29"/>
      <c r="E394" s="29"/>
      <c r="F394" s="29"/>
      <c r="G394" s="51"/>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c r="CD394" s="30"/>
      <c r="CE394" s="30"/>
      <c r="CF394" s="30"/>
      <c r="CG394" s="30"/>
      <c r="CH394" s="30"/>
      <c r="CI394" s="30"/>
      <c r="CJ394" s="30"/>
      <c r="CK394" s="30"/>
      <c r="CL394" s="30"/>
      <c r="CM394" s="30"/>
      <c r="CN394" s="30"/>
      <c r="CO394" s="30"/>
      <c r="CP394" s="30"/>
      <c r="CQ394" s="30"/>
    </row>
    <row r="395" spans="1:95" ht="105" customHeight="1">
      <c r="A395" s="31"/>
      <c r="B395" s="114"/>
      <c r="C395" s="29"/>
      <c r="D395" s="29"/>
      <c r="E395" s="29"/>
      <c r="F395" s="29"/>
      <c r="G395" s="51"/>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0"/>
    </row>
    <row r="396" spans="1:95" ht="105" customHeight="1">
      <c r="A396" s="31"/>
      <c r="B396" s="114"/>
      <c r="C396" s="29"/>
      <c r="D396" s="29"/>
      <c r="E396" s="29"/>
      <c r="F396" s="29"/>
      <c r="G396" s="51"/>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c r="CD396" s="30"/>
      <c r="CE396" s="30"/>
      <c r="CF396" s="30"/>
      <c r="CG396" s="30"/>
      <c r="CH396" s="30"/>
      <c r="CI396" s="30"/>
      <c r="CJ396" s="30"/>
      <c r="CK396" s="30"/>
      <c r="CL396" s="30"/>
      <c r="CM396" s="30"/>
      <c r="CN396" s="30"/>
      <c r="CO396" s="30"/>
      <c r="CP396" s="30"/>
      <c r="CQ396" s="30"/>
    </row>
    <row r="397" spans="1:95" ht="105" customHeight="1">
      <c r="A397" s="31"/>
      <c r="B397" s="114"/>
      <c r="C397" s="29"/>
      <c r="D397" s="29"/>
      <c r="E397" s="29"/>
      <c r="F397" s="29"/>
      <c r="G397" s="51"/>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c r="CD397" s="30"/>
      <c r="CE397" s="30"/>
      <c r="CF397" s="30"/>
      <c r="CG397" s="30"/>
      <c r="CH397" s="30"/>
      <c r="CI397" s="30"/>
      <c r="CJ397" s="30"/>
      <c r="CK397" s="30"/>
      <c r="CL397" s="30"/>
      <c r="CM397" s="30"/>
      <c r="CN397" s="30"/>
      <c r="CO397" s="30"/>
      <c r="CP397" s="30"/>
      <c r="CQ397" s="30"/>
    </row>
    <row r="398" spans="1:95" ht="105" customHeight="1">
      <c r="A398" s="31"/>
      <c r="B398" s="114"/>
      <c r="C398" s="29"/>
      <c r="D398" s="29"/>
      <c r="E398" s="29"/>
      <c r="F398" s="29"/>
      <c r="G398" s="51"/>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c r="CD398" s="30"/>
      <c r="CE398" s="30"/>
      <c r="CF398" s="30"/>
      <c r="CG398" s="30"/>
      <c r="CH398" s="30"/>
      <c r="CI398" s="30"/>
      <c r="CJ398" s="30"/>
      <c r="CK398" s="30"/>
      <c r="CL398" s="30"/>
      <c r="CM398" s="30"/>
      <c r="CN398" s="30"/>
      <c r="CO398" s="30"/>
      <c r="CP398" s="30"/>
      <c r="CQ398" s="30"/>
    </row>
    <row r="399" spans="1:95" ht="105" customHeight="1">
      <c r="A399" s="31"/>
      <c r="B399" s="114"/>
      <c r="C399" s="29"/>
      <c r="D399" s="29"/>
      <c r="E399" s="29"/>
      <c r="F399" s="29"/>
      <c r="G399" s="51"/>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c r="CD399" s="30"/>
      <c r="CE399" s="30"/>
      <c r="CF399" s="30"/>
      <c r="CG399" s="30"/>
      <c r="CH399" s="30"/>
      <c r="CI399" s="30"/>
      <c r="CJ399" s="30"/>
      <c r="CK399" s="30"/>
      <c r="CL399" s="30"/>
      <c r="CM399" s="30"/>
      <c r="CN399" s="30"/>
      <c r="CO399" s="30"/>
      <c r="CP399" s="30"/>
      <c r="CQ399" s="30"/>
    </row>
    <row r="400" spans="1:95" ht="105" customHeight="1">
      <c r="A400" s="31"/>
      <c r="B400" s="114"/>
      <c r="C400" s="29"/>
      <c r="D400" s="29"/>
      <c r="E400" s="29"/>
      <c r="F400" s="29"/>
      <c r="G400" s="51"/>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c r="CD400" s="30"/>
      <c r="CE400" s="30"/>
      <c r="CF400" s="30"/>
      <c r="CG400" s="30"/>
      <c r="CH400" s="30"/>
      <c r="CI400" s="30"/>
      <c r="CJ400" s="30"/>
      <c r="CK400" s="30"/>
      <c r="CL400" s="30"/>
      <c r="CM400" s="30"/>
      <c r="CN400" s="30"/>
      <c r="CO400" s="30"/>
      <c r="CP400" s="30"/>
      <c r="CQ400" s="30"/>
    </row>
    <row r="401" spans="1:95" ht="105" customHeight="1">
      <c r="A401" s="31"/>
      <c r="B401" s="114"/>
      <c r="C401" s="29"/>
      <c r="D401" s="29"/>
      <c r="E401" s="29"/>
      <c r="F401" s="29"/>
      <c r="G401" s="51"/>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c r="CD401" s="30"/>
      <c r="CE401" s="30"/>
      <c r="CF401" s="30"/>
      <c r="CG401" s="30"/>
      <c r="CH401" s="30"/>
      <c r="CI401" s="30"/>
      <c r="CJ401" s="30"/>
      <c r="CK401" s="30"/>
      <c r="CL401" s="30"/>
      <c r="CM401" s="30"/>
      <c r="CN401" s="30"/>
      <c r="CO401" s="30"/>
      <c r="CP401" s="30"/>
      <c r="CQ401" s="30"/>
    </row>
    <row r="402" spans="1:95" ht="105" customHeight="1">
      <c r="A402" s="31"/>
      <c r="B402" s="114"/>
      <c r="C402" s="29"/>
      <c r="D402" s="29"/>
      <c r="E402" s="29"/>
      <c r="F402" s="29"/>
      <c r="G402" s="51"/>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c r="CD402" s="30"/>
      <c r="CE402" s="30"/>
      <c r="CF402" s="30"/>
      <c r="CG402" s="30"/>
      <c r="CH402" s="30"/>
      <c r="CI402" s="30"/>
      <c r="CJ402" s="30"/>
      <c r="CK402" s="30"/>
      <c r="CL402" s="30"/>
      <c r="CM402" s="30"/>
      <c r="CN402" s="30"/>
      <c r="CO402" s="30"/>
      <c r="CP402" s="30"/>
      <c r="CQ402" s="30"/>
    </row>
    <row r="403" spans="1:95" ht="105" customHeight="1">
      <c r="A403" s="31"/>
      <c r="B403" s="114"/>
      <c r="C403" s="29"/>
      <c r="D403" s="29"/>
      <c r="E403" s="29"/>
      <c r="F403" s="29"/>
      <c r="G403" s="51"/>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c r="BU403" s="30"/>
      <c r="BV403" s="30"/>
      <c r="BW403" s="30"/>
      <c r="BX403" s="30"/>
      <c r="BY403" s="30"/>
      <c r="BZ403" s="30"/>
      <c r="CA403" s="30"/>
      <c r="CB403" s="30"/>
      <c r="CC403" s="30"/>
      <c r="CD403" s="30"/>
      <c r="CE403" s="30"/>
      <c r="CF403" s="30"/>
      <c r="CG403" s="30"/>
      <c r="CH403" s="30"/>
      <c r="CI403" s="30"/>
      <c r="CJ403" s="30"/>
      <c r="CK403" s="30"/>
      <c r="CL403" s="30"/>
      <c r="CM403" s="30"/>
      <c r="CN403" s="30"/>
      <c r="CO403" s="30"/>
      <c r="CP403" s="30"/>
      <c r="CQ403" s="30"/>
    </row>
    <row r="404" spans="1:95" ht="105" customHeight="1">
      <c r="A404" s="31"/>
      <c r="B404" s="114"/>
      <c r="C404" s="29"/>
      <c r="D404" s="29"/>
      <c r="E404" s="29"/>
      <c r="F404" s="29"/>
      <c r="G404" s="51"/>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c r="CD404" s="30"/>
      <c r="CE404" s="30"/>
      <c r="CF404" s="30"/>
      <c r="CG404" s="30"/>
      <c r="CH404" s="30"/>
      <c r="CI404" s="30"/>
      <c r="CJ404" s="30"/>
      <c r="CK404" s="30"/>
      <c r="CL404" s="30"/>
      <c r="CM404" s="30"/>
      <c r="CN404" s="30"/>
      <c r="CO404" s="30"/>
      <c r="CP404" s="30"/>
      <c r="CQ404" s="30"/>
    </row>
    <row r="405" spans="1:95" ht="105" customHeight="1">
      <c r="A405" s="31"/>
      <c r="B405" s="114"/>
      <c r="C405" s="29"/>
      <c r="D405" s="29"/>
      <c r="E405" s="29"/>
      <c r="F405" s="29"/>
      <c r="G405" s="51"/>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c r="CD405" s="30"/>
      <c r="CE405" s="30"/>
      <c r="CF405" s="30"/>
      <c r="CG405" s="30"/>
      <c r="CH405" s="30"/>
      <c r="CI405" s="30"/>
      <c r="CJ405" s="30"/>
      <c r="CK405" s="30"/>
      <c r="CL405" s="30"/>
      <c r="CM405" s="30"/>
      <c r="CN405" s="30"/>
      <c r="CO405" s="30"/>
      <c r="CP405" s="30"/>
      <c r="CQ405" s="30"/>
    </row>
    <row r="406" spans="1:95" ht="105" customHeight="1">
      <c r="A406" s="31"/>
      <c r="B406" s="114"/>
      <c r="C406" s="29"/>
      <c r="D406" s="29"/>
      <c r="E406" s="29"/>
      <c r="F406" s="29"/>
      <c r="G406" s="51"/>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c r="CD406" s="30"/>
      <c r="CE406" s="30"/>
      <c r="CF406" s="30"/>
      <c r="CG406" s="30"/>
      <c r="CH406" s="30"/>
      <c r="CI406" s="30"/>
      <c r="CJ406" s="30"/>
      <c r="CK406" s="30"/>
      <c r="CL406" s="30"/>
      <c r="CM406" s="30"/>
      <c r="CN406" s="30"/>
      <c r="CO406" s="30"/>
      <c r="CP406" s="30"/>
      <c r="CQ406" s="30"/>
    </row>
    <row r="407" spans="1:95" ht="105" customHeight="1">
      <c r="A407" s="31"/>
      <c r="B407" s="114"/>
      <c r="C407" s="29"/>
      <c r="D407" s="29"/>
      <c r="E407" s="29"/>
      <c r="F407" s="29"/>
      <c r="G407" s="51"/>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c r="CD407" s="30"/>
      <c r="CE407" s="30"/>
      <c r="CF407" s="30"/>
      <c r="CG407" s="30"/>
      <c r="CH407" s="30"/>
      <c r="CI407" s="30"/>
      <c r="CJ407" s="30"/>
      <c r="CK407" s="30"/>
      <c r="CL407" s="30"/>
      <c r="CM407" s="30"/>
      <c r="CN407" s="30"/>
      <c r="CO407" s="30"/>
      <c r="CP407" s="30"/>
      <c r="CQ407" s="30"/>
    </row>
    <row r="408" spans="1:95" ht="105" customHeight="1">
      <c r="A408" s="31"/>
      <c r="B408" s="114"/>
      <c r="C408" s="29"/>
      <c r="D408" s="29"/>
      <c r="E408" s="29"/>
      <c r="F408" s="29"/>
      <c r="G408" s="51"/>
      <c r="H408" s="30"/>
      <c r="I408" s="30"/>
      <c r="J408" s="30"/>
      <c r="K408" s="30"/>
      <c r="L408" s="30"/>
      <c r="M408" s="30"/>
      <c r="N408" s="30"/>
      <c r="O408" s="30"/>
      <c r="P408" s="30"/>
      <c r="Q408" s="30"/>
      <c r="R408" s="30"/>
      <c r="S408" s="30"/>
      <c r="T408" s="30" t="s">
        <v>10</v>
      </c>
      <c r="U408" s="30" t="s">
        <v>77</v>
      </c>
      <c r="V408" s="30" t="s">
        <v>13</v>
      </c>
      <c r="W408" s="30" t="s">
        <v>17</v>
      </c>
      <c r="X408" s="30" t="s">
        <v>10</v>
      </c>
      <c r="Y408" s="30" t="s">
        <v>77</v>
      </c>
      <c r="Z408" s="30" t="s">
        <v>13</v>
      </c>
      <c r="AA408" s="30" t="s">
        <v>17</v>
      </c>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c r="CD408" s="30"/>
      <c r="CE408" s="30"/>
      <c r="CF408" s="30"/>
      <c r="CG408" s="30"/>
      <c r="CH408" s="30"/>
      <c r="CI408" s="30"/>
      <c r="CJ408" s="30"/>
      <c r="CK408" s="30"/>
      <c r="CL408" s="30"/>
      <c r="CM408" s="30"/>
      <c r="CN408" s="30"/>
      <c r="CO408" s="30"/>
      <c r="CP408" s="30"/>
      <c r="CQ408" s="30"/>
    </row>
    <row r="409" spans="1:95" ht="105" customHeight="1">
      <c r="A409" s="31"/>
      <c r="B409" s="114"/>
      <c r="C409" s="29"/>
      <c r="D409" s="29"/>
      <c r="E409" s="29"/>
      <c r="F409" s="29"/>
      <c r="G409" s="51"/>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c r="CD409" s="30"/>
      <c r="CE409" s="30"/>
      <c r="CF409" s="30"/>
      <c r="CG409" s="30"/>
      <c r="CH409" s="30"/>
      <c r="CI409" s="30"/>
      <c r="CJ409" s="30"/>
      <c r="CK409" s="30"/>
      <c r="CL409" s="30"/>
      <c r="CM409" s="30"/>
      <c r="CN409" s="30"/>
      <c r="CO409" s="30"/>
      <c r="CP409" s="30"/>
      <c r="CQ409" s="30"/>
    </row>
    <row r="410" spans="1:95" ht="105" customHeight="1">
      <c r="A410" s="31"/>
      <c r="B410" s="114"/>
      <c r="C410" s="29"/>
      <c r="D410" s="29"/>
      <c r="E410" s="29"/>
      <c r="F410" s="29"/>
      <c r="G410" s="51"/>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c r="CD410" s="30"/>
      <c r="CE410" s="30"/>
      <c r="CF410" s="30"/>
      <c r="CG410" s="30"/>
      <c r="CH410" s="30"/>
      <c r="CI410" s="30"/>
      <c r="CJ410" s="30"/>
      <c r="CK410" s="30"/>
      <c r="CL410" s="30"/>
      <c r="CM410" s="30"/>
      <c r="CN410" s="30"/>
      <c r="CO410" s="30"/>
      <c r="CP410" s="30"/>
      <c r="CQ410" s="30"/>
    </row>
    <row r="411" spans="1:95" ht="105" customHeight="1">
      <c r="A411" s="31"/>
      <c r="B411" s="114"/>
      <c r="C411" s="29"/>
      <c r="D411" s="29"/>
      <c r="E411" s="29"/>
      <c r="F411" s="29"/>
      <c r="G411" s="51"/>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c r="CD411" s="30"/>
      <c r="CE411" s="30"/>
      <c r="CF411" s="30"/>
      <c r="CG411" s="30"/>
      <c r="CH411" s="30"/>
      <c r="CI411" s="30"/>
      <c r="CJ411" s="30"/>
      <c r="CK411" s="30"/>
      <c r="CL411" s="30"/>
      <c r="CM411" s="30"/>
      <c r="CN411" s="30"/>
      <c r="CO411" s="30"/>
      <c r="CP411" s="30"/>
      <c r="CQ411" s="30"/>
    </row>
    <row r="412" spans="1:95" ht="105" customHeight="1">
      <c r="A412" s="31"/>
      <c r="B412" s="114"/>
      <c r="C412" s="29"/>
      <c r="D412" s="29"/>
      <c r="E412" s="29"/>
      <c r="F412" s="29"/>
      <c r="G412" s="51"/>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c r="CD412" s="30"/>
      <c r="CE412" s="30"/>
      <c r="CF412" s="30"/>
      <c r="CG412" s="30"/>
      <c r="CH412" s="30"/>
      <c r="CI412" s="30"/>
      <c r="CJ412" s="30"/>
      <c r="CK412" s="30"/>
      <c r="CL412" s="30"/>
      <c r="CM412" s="30"/>
      <c r="CN412" s="30"/>
      <c r="CO412" s="30"/>
      <c r="CP412" s="30"/>
      <c r="CQ412" s="30"/>
    </row>
    <row r="413" spans="1:95" ht="105" customHeight="1">
      <c r="A413" s="31"/>
      <c r="B413" s="114"/>
      <c r="C413" s="29"/>
      <c r="D413" s="29"/>
      <c r="E413" s="29"/>
      <c r="F413" s="29"/>
      <c r="G413" s="51"/>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0"/>
    </row>
    <row r="414" spans="1:95" ht="105" customHeight="1">
      <c r="A414" s="31"/>
      <c r="B414" s="29"/>
      <c r="C414" s="29"/>
      <c r="D414" s="29"/>
      <c r="E414" s="29"/>
      <c r="F414" s="29"/>
      <c r="G414" s="51"/>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c r="CD414" s="30"/>
      <c r="CE414" s="30"/>
      <c r="CF414" s="30"/>
      <c r="CG414" s="30"/>
      <c r="CH414" s="30"/>
      <c r="CI414" s="30"/>
      <c r="CJ414" s="30"/>
      <c r="CK414" s="30"/>
      <c r="CL414" s="30"/>
      <c r="CM414" s="30"/>
      <c r="CN414" s="30"/>
      <c r="CO414" s="30"/>
      <c r="CP414" s="30"/>
      <c r="CQ414" s="30"/>
    </row>
    <row r="415" spans="1:95" ht="105" customHeight="1">
      <c r="A415" s="31"/>
      <c r="B415" s="114"/>
      <c r="C415" s="29"/>
      <c r="D415" s="29"/>
      <c r="E415" s="29"/>
      <c r="F415" s="29"/>
      <c r="G415" s="51"/>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c r="CD415" s="30"/>
      <c r="CE415" s="30"/>
      <c r="CF415" s="30"/>
      <c r="CG415" s="30"/>
      <c r="CH415" s="30"/>
      <c r="CI415" s="30"/>
      <c r="CJ415" s="30"/>
      <c r="CK415" s="30"/>
      <c r="CL415" s="30"/>
      <c r="CM415" s="30"/>
      <c r="CN415" s="30"/>
      <c r="CO415" s="30"/>
      <c r="CP415" s="30"/>
      <c r="CQ415" s="30"/>
    </row>
    <row r="416" spans="1:95" ht="105" customHeight="1">
      <c r="A416" s="31"/>
      <c r="B416" s="114"/>
      <c r="C416" s="29"/>
      <c r="D416" s="29"/>
      <c r="E416" s="29"/>
      <c r="F416" s="29"/>
      <c r="G416" s="51"/>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c r="BU416" s="30"/>
      <c r="BV416" s="30"/>
      <c r="BW416" s="30"/>
      <c r="BX416" s="30"/>
      <c r="BY416" s="30"/>
      <c r="BZ416" s="30"/>
      <c r="CA416" s="30"/>
      <c r="CB416" s="30"/>
      <c r="CC416" s="30"/>
      <c r="CD416" s="30"/>
      <c r="CE416" s="30"/>
      <c r="CF416" s="30"/>
      <c r="CG416" s="30"/>
      <c r="CH416" s="30"/>
      <c r="CI416" s="30"/>
      <c r="CJ416" s="30"/>
      <c r="CK416" s="30"/>
      <c r="CL416" s="30"/>
      <c r="CM416" s="30"/>
      <c r="CN416" s="30"/>
      <c r="CO416" s="30"/>
      <c r="CP416" s="30"/>
      <c r="CQ416" s="30"/>
    </row>
    <row r="417" spans="1:95" ht="105" customHeight="1">
      <c r="A417" s="31"/>
      <c r="B417" s="114"/>
      <c r="C417" s="29"/>
      <c r="D417" s="29"/>
      <c r="E417" s="29"/>
      <c r="F417" s="29"/>
      <c r="G417" s="51"/>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c r="CD417" s="30"/>
      <c r="CE417" s="30"/>
      <c r="CF417" s="30"/>
      <c r="CG417" s="30"/>
      <c r="CH417" s="30"/>
      <c r="CI417" s="30"/>
      <c r="CJ417" s="30"/>
      <c r="CK417" s="30"/>
      <c r="CL417" s="30"/>
      <c r="CM417" s="30"/>
      <c r="CN417" s="30"/>
      <c r="CO417" s="30"/>
      <c r="CP417" s="30"/>
      <c r="CQ417" s="30"/>
    </row>
    <row r="418" spans="1:95" ht="105" customHeight="1">
      <c r="A418" s="31"/>
      <c r="B418" s="114"/>
      <c r="C418" s="29"/>
      <c r="D418" s="29"/>
      <c r="E418" s="29"/>
      <c r="F418" s="29"/>
      <c r="G418" s="51"/>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c r="CD418" s="30"/>
      <c r="CE418" s="30"/>
      <c r="CF418" s="30"/>
      <c r="CG418" s="30"/>
      <c r="CH418" s="30"/>
      <c r="CI418" s="30"/>
      <c r="CJ418" s="30"/>
      <c r="CK418" s="30"/>
      <c r="CL418" s="30"/>
      <c r="CM418" s="30"/>
      <c r="CN418" s="30"/>
      <c r="CO418" s="30"/>
      <c r="CP418" s="30"/>
      <c r="CQ418" s="30"/>
    </row>
    <row r="419" spans="1:95" ht="105" customHeight="1">
      <c r="A419" s="31"/>
      <c r="B419" s="114"/>
      <c r="C419" s="29"/>
      <c r="D419" s="29"/>
      <c r="E419" s="29"/>
      <c r="F419" s="29"/>
      <c r="G419" s="51"/>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c r="CD419" s="30"/>
      <c r="CE419" s="30"/>
      <c r="CF419" s="30"/>
      <c r="CG419" s="30"/>
      <c r="CH419" s="30"/>
      <c r="CI419" s="30"/>
      <c r="CJ419" s="30"/>
      <c r="CK419" s="30"/>
      <c r="CL419" s="30"/>
      <c r="CM419" s="30"/>
      <c r="CN419" s="30"/>
      <c r="CO419" s="30"/>
      <c r="CP419" s="30"/>
      <c r="CQ419" s="30"/>
    </row>
    <row r="420" spans="1:95" ht="105" customHeight="1">
      <c r="A420" s="31"/>
      <c r="B420" s="114"/>
      <c r="C420" s="29"/>
      <c r="D420" s="29"/>
      <c r="E420" s="29"/>
      <c r="F420" s="29"/>
      <c r="G420" s="51"/>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c r="CD420" s="30"/>
      <c r="CE420" s="30"/>
      <c r="CF420" s="30"/>
      <c r="CG420" s="30"/>
      <c r="CH420" s="30"/>
      <c r="CI420" s="30"/>
      <c r="CJ420" s="30"/>
      <c r="CK420" s="30"/>
      <c r="CL420" s="30"/>
      <c r="CM420" s="30"/>
      <c r="CN420" s="30"/>
      <c r="CO420" s="30"/>
      <c r="CP420" s="30"/>
      <c r="CQ420" s="30"/>
    </row>
    <row r="421" spans="1:95" ht="105" customHeight="1">
      <c r="A421" s="31"/>
      <c r="B421" s="114"/>
      <c r="C421" s="29"/>
      <c r="D421" s="29"/>
      <c r="E421" s="29"/>
      <c r="F421" s="29"/>
      <c r="G421" s="51"/>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c r="CD421" s="30"/>
      <c r="CE421" s="30"/>
      <c r="CF421" s="30"/>
      <c r="CG421" s="30"/>
      <c r="CH421" s="30"/>
      <c r="CI421" s="30"/>
      <c r="CJ421" s="30"/>
      <c r="CK421" s="30"/>
      <c r="CL421" s="30"/>
      <c r="CM421" s="30"/>
      <c r="CN421" s="30"/>
      <c r="CO421" s="30"/>
      <c r="CP421" s="30"/>
      <c r="CQ421" s="30"/>
    </row>
    <row r="422" spans="1:95" ht="105" customHeight="1">
      <c r="A422" s="31"/>
      <c r="B422" s="114"/>
      <c r="C422" s="29"/>
      <c r="D422" s="29"/>
      <c r="E422" s="29"/>
      <c r="F422" s="29"/>
      <c r="G422" s="51"/>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c r="CD422" s="30"/>
      <c r="CE422" s="30"/>
      <c r="CF422" s="30"/>
      <c r="CG422" s="30"/>
      <c r="CH422" s="30"/>
      <c r="CI422" s="30"/>
      <c r="CJ422" s="30"/>
      <c r="CK422" s="30"/>
      <c r="CL422" s="30"/>
      <c r="CM422" s="30"/>
      <c r="CN422" s="30"/>
      <c r="CO422" s="30"/>
      <c r="CP422" s="30"/>
      <c r="CQ422" s="30"/>
    </row>
    <row r="423" spans="1:95" ht="105" customHeight="1">
      <c r="A423" s="31"/>
      <c r="B423" s="114"/>
      <c r="C423" s="29"/>
      <c r="D423" s="29"/>
      <c r="E423" s="29"/>
      <c r="F423" s="29"/>
      <c r="G423" s="51"/>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c r="CD423" s="30"/>
      <c r="CE423" s="30"/>
      <c r="CF423" s="30"/>
      <c r="CG423" s="30"/>
      <c r="CH423" s="30"/>
      <c r="CI423" s="30"/>
      <c r="CJ423" s="30"/>
      <c r="CK423" s="30"/>
      <c r="CL423" s="30"/>
      <c r="CM423" s="30"/>
      <c r="CN423" s="30"/>
      <c r="CO423" s="30"/>
      <c r="CP423" s="30"/>
      <c r="CQ423" s="30"/>
    </row>
    <row r="424" spans="1:95" ht="105" customHeight="1">
      <c r="A424" s="31"/>
      <c r="B424" s="114"/>
      <c r="C424" s="29"/>
      <c r="D424" s="29"/>
      <c r="E424" s="29"/>
      <c r="F424" s="29"/>
      <c r="G424" s="51"/>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c r="CD424" s="30"/>
      <c r="CE424" s="30"/>
      <c r="CF424" s="30"/>
      <c r="CG424" s="30"/>
      <c r="CH424" s="30"/>
      <c r="CI424" s="30"/>
      <c r="CJ424" s="30"/>
      <c r="CK424" s="30"/>
      <c r="CL424" s="30"/>
      <c r="CM424" s="30"/>
      <c r="CN424" s="30"/>
      <c r="CO424" s="30"/>
      <c r="CP424" s="30"/>
      <c r="CQ424" s="30"/>
    </row>
    <row r="425" spans="1:95" ht="105" customHeight="1">
      <c r="A425" s="31"/>
      <c r="B425" s="114"/>
      <c r="C425" s="29"/>
      <c r="D425" s="29"/>
      <c r="E425" s="29"/>
      <c r="F425" s="29"/>
      <c r="G425" s="51"/>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c r="CD425" s="30"/>
      <c r="CE425" s="30"/>
      <c r="CF425" s="30"/>
      <c r="CG425" s="30"/>
      <c r="CH425" s="30"/>
      <c r="CI425" s="30"/>
      <c r="CJ425" s="30"/>
      <c r="CK425" s="30"/>
      <c r="CL425" s="30"/>
      <c r="CM425" s="30"/>
      <c r="CN425" s="30"/>
      <c r="CO425" s="30"/>
      <c r="CP425" s="30"/>
      <c r="CQ425" s="30"/>
    </row>
    <row r="426" spans="1:95" ht="105" customHeight="1">
      <c r="A426" s="31"/>
      <c r="B426" s="114"/>
      <c r="C426" s="29"/>
      <c r="D426" s="29"/>
      <c r="E426" s="29"/>
      <c r="F426" s="29"/>
      <c r="G426" s="51"/>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c r="BU426" s="30"/>
      <c r="BV426" s="30"/>
      <c r="BW426" s="30"/>
      <c r="BX426" s="30"/>
      <c r="BY426" s="30"/>
      <c r="BZ426" s="30"/>
      <c r="CA426" s="30"/>
      <c r="CB426" s="30"/>
      <c r="CC426" s="30"/>
      <c r="CD426" s="30"/>
      <c r="CE426" s="30"/>
      <c r="CF426" s="30"/>
      <c r="CG426" s="30"/>
      <c r="CH426" s="30"/>
      <c r="CI426" s="30"/>
      <c r="CJ426" s="30"/>
      <c r="CK426" s="30"/>
      <c r="CL426" s="30"/>
      <c r="CM426" s="30"/>
      <c r="CN426" s="30"/>
      <c r="CO426" s="30"/>
      <c r="CP426" s="30"/>
      <c r="CQ426" s="30"/>
    </row>
    <row r="427" spans="1:95" ht="105" customHeight="1">
      <c r="A427" s="31"/>
      <c r="B427" s="114"/>
      <c r="C427" s="29"/>
      <c r="D427" s="29"/>
      <c r="E427" s="29"/>
      <c r="F427" s="29"/>
      <c r="G427" s="51"/>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c r="CD427" s="30"/>
      <c r="CE427" s="30"/>
      <c r="CF427" s="30"/>
      <c r="CG427" s="30"/>
      <c r="CH427" s="30"/>
      <c r="CI427" s="30"/>
      <c r="CJ427" s="30"/>
      <c r="CK427" s="30"/>
      <c r="CL427" s="30"/>
      <c r="CM427" s="30"/>
      <c r="CN427" s="30"/>
      <c r="CO427" s="30"/>
      <c r="CP427" s="30"/>
      <c r="CQ427" s="30"/>
    </row>
    <row r="428" spans="1:95" ht="105" customHeight="1">
      <c r="A428" s="31"/>
      <c r="B428" s="114"/>
      <c r="C428" s="29"/>
      <c r="D428" s="29"/>
      <c r="E428" s="29"/>
      <c r="F428" s="29"/>
      <c r="G428" s="51"/>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row>
    <row r="429" spans="1:95" ht="105" customHeight="1">
      <c r="A429" s="31"/>
      <c r="B429" s="114"/>
      <c r="C429" s="29"/>
      <c r="D429" s="29"/>
      <c r="E429" s="29"/>
      <c r="F429" s="29"/>
      <c r="G429" s="51"/>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c r="CD429" s="30"/>
      <c r="CE429" s="30"/>
      <c r="CF429" s="30"/>
      <c r="CG429" s="30"/>
      <c r="CH429" s="30"/>
      <c r="CI429" s="30"/>
      <c r="CJ429" s="30"/>
      <c r="CK429" s="30"/>
      <c r="CL429" s="30"/>
      <c r="CM429" s="30"/>
      <c r="CN429" s="30"/>
      <c r="CO429" s="30"/>
      <c r="CP429" s="30"/>
      <c r="CQ429" s="30"/>
    </row>
    <row r="430" spans="1:95" ht="105" customHeight="1">
      <c r="A430" s="31"/>
      <c r="B430" s="114"/>
      <c r="C430" s="29"/>
      <c r="D430" s="29"/>
      <c r="E430" s="29"/>
      <c r="F430" s="29"/>
      <c r="G430" s="51"/>
      <c r="H430" s="30"/>
      <c r="I430" s="30"/>
      <c r="J430" s="30"/>
      <c r="K430" s="30"/>
      <c r="L430" s="30"/>
      <c r="M430" s="30"/>
      <c r="N430" s="30"/>
      <c r="O430" s="30"/>
      <c r="P430" s="30"/>
      <c r="Q430" s="30"/>
      <c r="R430" s="30"/>
      <c r="S430" s="30"/>
      <c r="T430" s="30"/>
      <c r="U430" s="30"/>
      <c r="V430" s="30"/>
      <c r="W430" s="30"/>
      <c r="X430" s="30" t="s">
        <v>4</v>
      </c>
      <c r="Y430" s="32" t="s">
        <v>81</v>
      </c>
      <c r="Z430" s="30" t="s">
        <v>7</v>
      </c>
      <c r="AA430" s="30" t="s">
        <v>21</v>
      </c>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c r="CD430" s="30"/>
      <c r="CE430" s="30"/>
      <c r="CF430" s="30"/>
      <c r="CG430" s="30"/>
      <c r="CH430" s="30"/>
      <c r="CI430" s="30"/>
      <c r="CJ430" s="30"/>
      <c r="CK430" s="30"/>
      <c r="CL430" s="30"/>
      <c r="CM430" s="30"/>
      <c r="CN430" s="30"/>
      <c r="CO430" s="30"/>
      <c r="CP430" s="30"/>
      <c r="CQ430" s="30"/>
    </row>
    <row r="431" spans="1:95" ht="105" customHeight="1">
      <c r="A431" s="31"/>
      <c r="B431" s="114"/>
      <c r="C431" s="29"/>
      <c r="D431" s="29"/>
      <c r="E431" s="29"/>
      <c r="F431" s="29"/>
      <c r="G431" s="51"/>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c r="CD431" s="30"/>
      <c r="CE431" s="30"/>
      <c r="CF431" s="30"/>
      <c r="CG431" s="30"/>
      <c r="CH431" s="30"/>
      <c r="CI431" s="30"/>
      <c r="CJ431" s="30"/>
      <c r="CK431" s="30"/>
      <c r="CL431" s="30"/>
      <c r="CM431" s="30"/>
      <c r="CN431" s="30"/>
      <c r="CO431" s="30"/>
      <c r="CP431" s="30"/>
      <c r="CQ431" s="30"/>
    </row>
    <row r="432" spans="1:95" ht="105" customHeight="1">
      <c r="A432" s="31"/>
      <c r="B432" s="114"/>
      <c r="C432" s="29"/>
      <c r="D432" s="29"/>
      <c r="E432" s="29"/>
      <c r="F432" s="29"/>
      <c r="G432" s="51"/>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c r="BU432" s="30"/>
      <c r="BV432" s="30"/>
      <c r="BW432" s="30"/>
      <c r="BX432" s="30"/>
      <c r="BY432" s="30"/>
      <c r="BZ432" s="30"/>
      <c r="CA432" s="30"/>
      <c r="CB432" s="30"/>
      <c r="CC432" s="30"/>
      <c r="CD432" s="30"/>
      <c r="CE432" s="30"/>
      <c r="CF432" s="30"/>
      <c r="CG432" s="30"/>
      <c r="CH432" s="30"/>
      <c r="CI432" s="30"/>
      <c r="CJ432" s="30"/>
      <c r="CK432" s="30"/>
      <c r="CL432" s="30"/>
      <c r="CM432" s="30"/>
      <c r="CN432" s="30"/>
      <c r="CO432" s="30"/>
      <c r="CP432" s="30"/>
      <c r="CQ432" s="30"/>
    </row>
    <row r="433" spans="1:95" ht="105" customHeight="1">
      <c r="A433" s="31"/>
      <c r="B433" s="114"/>
      <c r="C433" s="29"/>
      <c r="D433" s="29"/>
      <c r="E433" s="29"/>
      <c r="F433" s="29"/>
      <c r="G433" s="51"/>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c r="CD433" s="30"/>
      <c r="CE433" s="30"/>
      <c r="CF433" s="30"/>
      <c r="CG433" s="30"/>
      <c r="CH433" s="30"/>
      <c r="CI433" s="30"/>
      <c r="CJ433" s="30"/>
      <c r="CK433" s="30"/>
      <c r="CL433" s="30"/>
      <c r="CM433" s="30"/>
      <c r="CN433" s="30"/>
      <c r="CO433" s="30"/>
      <c r="CP433" s="30"/>
      <c r="CQ433" s="30"/>
    </row>
    <row r="434" spans="1:95" ht="105" customHeight="1">
      <c r="A434" s="31"/>
      <c r="B434" s="114"/>
      <c r="C434" s="29"/>
      <c r="D434" s="29"/>
      <c r="E434" s="29"/>
      <c r="F434" s="29"/>
      <c r="G434" s="51"/>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c r="CD434" s="30"/>
      <c r="CE434" s="30"/>
      <c r="CF434" s="30"/>
      <c r="CG434" s="30"/>
      <c r="CH434" s="30"/>
      <c r="CI434" s="30"/>
      <c r="CJ434" s="30"/>
      <c r="CK434" s="30"/>
      <c r="CL434" s="30"/>
      <c r="CM434" s="30"/>
      <c r="CN434" s="30"/>
      <c r="CO434" s="30"/>
      <c r="CP434" s="30"/>
      <c r="CQ434" s="30"/>
    </row>
    <row r="435" spans="1:95" ht="105" customHeight="1">
      <c r="A435" s="31"/>
      <c r="B435" s="114"/>
      <c r="C435" s="29"/>
      <c r="D435" s="29"/>
      <c r="E435" s="29"/>
      <c r="F435" s="29"/>
      <c r="G435" s="51"/>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c r="CD435" s="30"/>
      <c r="CE435" s="30"/>
      <c r="CF435" s="30"/>
      <c r="CG435" s="30"/>
      <c r="CH435" s="30"/>
      <c r="CI435" s="30"/>
      <c r="CJ435" s="30"/>
      <c r="CK435" s="30"/>
      <c r="CL435" s="30"/>
      <c r="CM435" s="30"/>
      <c r="CN435" s="30"/>
      <c r="CO435" s="30"/>
      <c r="CP435" s="30"/>
      <c r="CQ435" s="30"/>
    </row>
    <row r="436" spans="1:95" ht="105" customHeight="1">
      <c r="A436" s="31"/>
      <c r="B436" s="114"/>
      <c r="C436" s="29"/>
      <c r="D436" s="29"/>
      <c r="E436" s="29"/>
      <c r="F436" s="29"/>
      <c r="G436" s="51"/>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c r="CD436" s="30"/>
      <c r="CE436" s="30"/>
      <c r="CF436" s="30"/>
      <c r="CG436" s="30"/>
      <c r="CH436" s="30"/>
      <c r="CI436" s="30"/>
      <c r="CJ436" s="30"/>
      <c r="CK436" s="30"/>
      <c r="CL436" s="30"/>
      <c r="CM436" s="30"/>
      <c r="CN436" s="30"/>
      <c r="CO436" s="30"/>
      <c r="CP436" s="30"/>
      <c r="CQ436" s="30"/>
    </row>
    <row r="437" spans="1:95" ht="105" customHeight="1">
      <c r="A437" s="31"/>
      <c r="B437" s="114"/>
      <c r="C437" s="29"/>
      <c r="D437" s="29"/>
      <c r="E437" s="29"/>
      <c r="F437" s="29"/>
      <c r="G437" s="51"/>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c r="CD437" s="30"/>
      <c r="CE437" s="30"/>
      <c r="CF437" s="30"/>
      <c r="CG437" s="30"/>
      <c r="CH437" s="30"/>
      <c r="CI437" s="30"/>
      <c r="CJ437" s="30"/>
      <c r="CK437" s="30"/>
      <c r="CL437" s="30"/>
      <c r="CM437" s="30"/>
      <c r="CN437" s="30"/>
      <c r="CO437" s="30"/>
      <c r="CP437" s="30"/>
      <c r="CQ437" s="30"/>
    </row>
    <row r="438" spans="1:95" ht="105" customHeight="1">
      <c r="A438" s="31"/>
      <c r="B438" s="114"/>
      <c r="C438" s="29"/>
      <c r="D438" s="29"/>
      <c r="E438" s="29"/>
      <c r="F438" s="29"/>
      <c r="G438" s="51"/>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c r="CD438" s="30"/>
      <c r="CE438" s="30"/>
      <c r="CF438" s="30"/>
      <c r="CG438" s="30"/>
      <c r="CH438" s="30"/>
      <c r="CI438" s="30"/>
      <c r="CJ438" s="30"/>
      <c r="CK438" s="30"/>
      <c r="CL438" s="30"/>
      <c r="CM438" s="30"/>
      <c r="CN438" s="30"/>
      <c r="CO438" s="30"/>
      <c r="CP438" s="30"/>
      <c r="CQ438" s="30"/>
    </row>
    <row r="439" spans="1:95" ht="105" customHeight="1">
      <c r="A439" s="31"/>
      <c r="B439" s="114"/>
      <c r="C439" s="29"/>
      <c r="D439" s="29"/>
      <c r="E439" s="29"/>
      <c r="F439" s="29"/>
      <c r="G439" s="51"/>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c r="CD439" s="30"/>
      <c r="CE439" s="30"/>
      <c r="CF439" s="30"/>
      <c r="CG439" s="30"/>
      <c r="CH439" s="30"/>
      <c r="CI439" s="30"/>
      <c r="CJ439" s="30"/>
      <c r="CK439" s="30"/>
      <c r="CL439" s="30"/>
      <c r="CM439" s="30"/>
      <c r="CN439" s="30"/>
      <c r="CO439" s="30"/>
      <c r="CP439" s="30"/>
      <c r="CQ439" s="30"/>
    </row>
    <row r="440" spans="1:95" ht="105" customHeight="1">
      <c r="A440" s="31"/>
      <c r="B440" s="114"/>
      <c r="C440" s="29"/>
      <c r="D440" s="29"/>
      <c r="E440" s="29"/>
      <c r="F440" s="29"/>
      <c r="G440" s="51"/>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c r="CD440" s="30"/>
      <c r="CE440" s="30"/>
      <c r="CF440" s="30"/>
      <c r="CG440" s="30"/>
      <c r="CH440" s="30"/>
      <c r="CI440" s="30"/>
      <c r="CJ440" s="30"/>
      <c r="CK440" s="30"/>
      <c r="CL440" s="30"/>
      <c r="CM440" s="30"/>
      <c r="CN440" s="30"/>
      <c r="CO440" s="30"/>
      <c r="CP440" s="30"/>
      <c r="CQ440" s="30"/>
    </row>
    <row r="441" spans="1:95" ht="105" customHeight="1">
      <c r="A441" s="31"/>
      <c r="B441" s="114"/>
      <c r="C441" s="29"/>
      <c r="D441" s="29"/>
      <c r="E441" s="29"/>
      <c r="F441" s="29"/>
      <c r="G441" s="51"/>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c r="CD441" s="30"/>
      <c r="CE441" s="30"/>
      <c r="CF441" s="30"/>
      <c r="CG441" s="30"/>
      <c r="CH441" s="30"/>
      <c r="CI441" s="30"/>
      <c r="CJ441" s="30"/>
      <c r="CK441" s="30"/>
      <c r="CL441" s="30"/>
      <c r="CM441" s="30"/>
      <c r="CN441" s="30"/>
      <c r="CO441" s="30"/>
      <c r="CP441" s="30"/>
      <c r="CQ441" s="30"/>
    </row>
    <row r="442" spans="1:95" ht="105" customHeight="1">
      <c r="A442" s="31"/>
      <c r="B442" s="114"/>
      <c r="C442" s="29"/>
      <c r="D442" s="29"/>
      <c r="E442" s="29"/>
      <c r="F442" s="29"/>
      <c r="G442" s="51"/>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c r="CD442" s="30"/>
      <c r="CE442" s="30"/>
      <c r="CF442" s="30"/>
      <c r="CG442" s="30"/>
      <c r="CH442" s="30"/>
      <c r="CI442" s="30"/>
      <c r="CJ442" s="30"/>
      <c r="CK442" s="30"/>
      <c r="CL442" s="30"/>
      <c r="CM442" s="30"/>
      <c r="CN442" s="30"/>
      <c r="CO442" s="30"/>
      <c r="CP442" s="30"/>
      <c r="CQ442" s="30"/>
    </row>
    <row r="443" spans="1:95" ht="105" customHeight="1">
      <c r="A443" s="31"/>
      <c r="B443" s="114"/>
      <c r="C443" s="29"/>
      <c r="D443" s="29"/>
      <c r="E443" s="29"/>
      <c r="F443" s="29"/>
      <c r="G443" s="51"/>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c r="CD443" s="30"/>
      <c r="CE443" s="30"/>
      <c r="CF443" s="30"/>
      <c r="CG443" s="30"/>
      <c r="CH443" s="30"/>
      <c r="CI443" s="30"/>
      <c r="CJ443" s="30"/>
      <c r="CK443" s="30"/>
      <c r="CL443" s="30"/>
      <c r="CM443" s="30"/>
      <c r="CN443" s="30"/>
      <c r="CO443" s="30"/>
      <c r="CP443" s="30"/>
      <c r="CQ443" s="30"/>
    </row>
    <row r="444" spans="1:95" ht="105" customHeight="1">
      <c r="A444" s="31"/>
      <c r="B444" s="114"/>
      <c r="C444" s="29"/>
      <c r="D444" s="29"/>
      <c r="E444" s="29"/>
      <c r="F444" s="29"/>
      <c r="G444" s="51"/>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c r="CD444" s="30"/>
      <c r="CE444" s="30"/>
      <c r="CF444" s="30"/>
      <c r="CG444" s="30"/>
      <c r="CH444" s="30"/>
      <c r="CI444" s="30"/>
      <c r="CJ444" s="30"/>
      <c r="CK444" s="30"/>
      <c r="CL444" s="30"/>
      <c r="CM444" s="30"/>
      <c r="CN444" s="30"/>
      <c r="CO444" s="30"/>
      <c r="CP444" s="30"/>
      <c r="CQ444" s="30"/>
    </row>
    <row r="445" spans="1:95" ht="105" customHeight="1">
      <c r="A445" s="31"/>
      <c r="B445" s="114"/>
      <c r="C445" s="29"/>
      <c r="D445" s="29"/>
      <c r="E445" s="29"/>
      <c r="F445" s="29"/>
      <c r="G445" s="51"/>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row>
    <row r="446" spans="1:95" ht="105" customHeight="1">
      <c r="A446" s="31"/>
      <c r="B446" s="114"/>
      <c r="C446" s="29"/>
      <c r="D446" s="29"/>
      <c r="E446" s="29"/>
      <c r="F446" s="29"/>
      <c r="G446" s="51"/>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c r="BU446" s="30"/>
      <c r="BV446" s="30"/>
      <c r="BW446" s="30"/>
      <c r="BX446" s="30"/>
      <c r="BY446" s="30"/>
      <c r="BZ446" s="30"/>
      <c r="CA446" s="30"/>
      <c r="CB446" s="30"/>
      <c r="CC446" s="30"/>
      <c r="CD446" s="30"/>
      <c r="CE446" s="30"/>
      <c r="CF446" s="30"/>
      <c r="CG446" s="30"/>
      <c r="CH446" s="30"/>
      <c r="CI446" s="30"/>
      <c r="CJ446" s="30"/>
      <c r="CK446" s="30"/>
      <c r="CL446" s="30"/>
      <c r="CM446" s="30"/>
      <c r="CN446" s="30"/>
      <c r="CO446" s="30"/>
      <c r="CP446" s="30"/>
      <c r="CQ446" s="30"/>
    </row>
    <row r="447" spans="1:95" ht="105" customHeight="1">
      <c r="A447" s="31"/>
      <c r="B447" s="114"/>
      <c r="C447" s="29"/>
      <c r="D447" s="29"/>
      <c r="E447" s="29"/>
      <c r="F447" s="29"/>
      <c r="G447" s="51"/>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c r="CD447" s="30"/>
      <c r="CE447" s="30"/>
      <c r="CF447" s="30"/>
      <c r="CG447" s="30"/>
      <c r="CH447" s="30"/>
      <c r="CI447" s="30"/>
      <c r="CJ447" s="30"/>
      <c r="CK447" s="30"/>
      <c r="CL447" s="30"/>
      <c r="CM447" s="30"/>
      <c r="CN447" s="30"/>
      <c r="CO447" s="30"/>
      <c r="CP447" s="30"/>
      <c r="CQ447" s="30"/>
    </row>
    <row r="448" spans="1:95" ht="105" customHeight="1">
      <c r="A448" s="31"/>
      <c r="B448" s="114"/>
      <c r="C448" s="29"/>
      <c r="D448" s="29"/>
      <c r="E448" s="29"/>
      <c r="F448" s="29"/>
      <c r="G448" s="51"/>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c r="CD448" s="30"/>
      <c r="CE448" s="30"/>
      <c r="CF448" s="30"/>
      <c r="CG448" s="30"/>
      <c r="CH448" s="30"/>
      <c r="CI448" s="30"/>
      <c r="CJ448" s="30"/>
      <c r="CK448" s="30"/>
      <c r="CL448" s="30"/>
      <c r="CM448" s="30"/>
      <c r="CN448" s="30"/>
      <c r="CO448" s="30"/>
      <c r="CP448" s="30"/>
      <c r="CQ448" s="30"/>
    </row>
    <row r="449" spans="1:95" ht="105" customHeight="1">
      <c r="A449" s="31"/>
      <c r="B449" s="114"/>
      <c r="C449" s="29"/>
      <c r="D449" s="29"/>
      <c r="E449" s="29"/>
      <c r="F449" s="29"/>
      <c r="G449" s="51"/>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c r="CD449" s="30"/>
      <c r="CE449" s="30"/>
      <c r="CF449" s="30"/>
      <c r="CG449" s="30"/>
      <c r="CH449" s="30"/>
      <c r="CI449" s="30"/>
      <c r="CJ449" s="30"/>
      <c r="CK449" s="30"/>
      <c r="CL449" s="30"/>
      <c r="CM449" s="30"/>
      <c r="CN449" s="30"/>
      <c r="CO449" s="30"/>
      <c r="CP449" s="30"/>
      <c r="CQ449" s="30"/>
    </row>
    <row r="450" spans="1:95" ht="105" customHeight="1">
      <c r="A450" s="31"/>
      <c r="B450" s="114"/>
      <c r="C450" s="29"/>
      <c r="D450" s="29"/>
      <c r="E450" s="29"/>
      <c r="F450" s="29"/>
      <c r="G450" s="51"/>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c r="CD450" s="30"/>
      <c r="CE450" s="30"/>
      <c r="CF450" s="30"/>
      <c r="CG450" s="30"/>
      <c r="CH450" s="30"/>
      <c r="CI450" s="30"/>
      <c r="CJ450" s="30"/>
      <c r="CK450" s="30"/>
      <c r="CL450" s="30"/>
      <c r="CM450" s="30"/>
      <c r="CN450" s="30"/>
      <c r="CO450" s="30"/>
      <c r="CP450" s="30"/>
      <c r="CQ450" s="30"/>
    </row>
    <row r="451" spans="1:95" ht="105" customHeight="1">
      <c r="A451" s="31"/>
      <c r="B451" s="114"/>
      <c r="C451" s="29"/>
      <c r="D451" s="29"/>
      <c r="E451" s="29"/>
      <c r="F451" s="29"/>
      <c r="G451" s="51"/>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c r="CD451" s="30"/>
      <c r="CE451" s="30"/>
      <c r="CF451" s="30"/>
      <c r="CG451" s="30"/>
      <c r="CH451" s="30"/>
      <c r="CI451" s="30"/>
      <c r="CJ451" s="30"/>
      <c r="CK451" s="30"/>
      <c r="CL451" s="30"/>
      <c r="CM451" s="30"/>
      <c r="CN451" s="30"/>
      <c r="CO451" s="30"/>
      <c r="CP451" s="30"/>
      <c r="CQ451" s="30"/>
    </row>
    <row r="452" spans="1:95" ht="105" customHeight="1">
      <c r="A452" s="31"/>
      <c r="B452" s="114"/>
      <c r="C452" s="29"/>
      <c r="D452" s="29"/>
      <c r="E452" s="29"/>
      <c r="F452" s="29"/>
      <c r="G452" s="51"/>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c r="CD452" s="30"/>
      <c r="CE452" s="30"/>
      <c r="CF452" s="30"/>
      <c r="CG452" s="30"/>
      <c r="CH452" s="30"/>
      <c r="CI452" s="30"/>
      <c r="CJ452" s="30"/>
      <c r="CK452" s="30"/>
      <c r="CL452" s="30"/>
      <c r="CM452" s="30"/>
      <c r="CN452" s="30"/>
      <c r="CO452" s="30"/>
      <c r="CP452" s="30"/>
      <c r="CQ452" s="30"/>
    </row>
    <row r="453" spans="1:95" ht="105" customHeight="1">
      <c r="A453" s="31"/>
      <c r="B453" s="114"/>
      <c r="C453" s="29"/>
      <c r="D453" s="29"/>
      <c r="E453" s="29"/>
      <c r="F453" s="29"/>
      <c r="G453" s="51"/>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c r="BU453" s="30"/>
      <c r="BV453" s="30"/>
      <c r="BW453" s="30"/>
      <c r="BX453" s="30"/>
      <c r="BY453" s="30"/>
      <c r="BZ453" s="30"/>
      <c r="CA453" s="30"/>
      <c r="CB453" s="30"/>
      <c r="CC453" s="30"/>
      <c r="CD453" s="30"/>
      <c r="CE453" s="30"/>
      <c r="CF453" s="30"/>
      <c r="CG453" s="30"/>
      <c r="CH453" s="30"/>
      <c r="CI453" s="30"/>
      <c r="CJ453" s="30"/>
      <c r="CK453" s="30"/>
      <c r="CL453" s="30"/>
      <c r="CM453" s="30"/>
      <c r="CN453" s="30"/>
      <c r="CO453" s="30"/>
      <c r="CP453" s="30"/>
      <c r="CQ453" s="30"/>
    </row>
    <row r="454" spans="1:95" ht="105" customHeight="1">
      <c r="A454" s="31"/>
      <c r="B454" s="114"/>
      <c r="C454" s="29"/>
      <c r="D454" s="29"/>
      <c r="E454" s="29"/>
      <c r="F454" s="29"/>
      <c r="G454" s="51"/>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row>
    <row r="455" spans="1:95" ht="105" customHeight="1">
      <c r="A455" s="31"/>
      <c r="B455" s="114"/>
      <c r="C455" s="29"/>
      <c r="D455" s="29"/>
      <c r="E455" s="29"/>
      <c r="F455" s="29"/>
      <c r="G455" s="51"/>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row>
    <row r="456" spans="1:95" ht="105" customHeight="1">
      <c r="A456" s="31"/>
      <c r="B456" s="114"/>
      <c r="C456" s="29"/>
      <c r="D456" s="29"/>
      <c r="E456" s="29"/>
      <c r="F456" s="29"/>
      <c r="G456" s="51"/>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c r="CD456" s="30"/>
      <c r="CE456" s="30"/>
      <c r="CF456" s="30"/>
      <c r="CG456" s="30"/>
      <c r="CH456" s="30"/>
      <c r="CI456" s="30"/>
      <c r="CJ456" s="30"/>
      <c r="CK456" s="30"/>
      <c r="CL456" s="30"/>
      <c r="CM456" s="30"/>
      <c r="CN456" s="30"/>
      <c r="CO456" s="30"/>
      <c r="CP456" s="30"/>
      <c r="CQ456" s="30"/>
    </row>
    <row r="457" spans="1:95" ht="105" customHeight="1">
      <c r="A457" s="31"/>
      <c r="B457" s="114"/>
      <c r="C457" s="29"/>
      <c r="D457" s="29"/>
      <c r="E457" s="29"/>
      <c r="F457" s="29"/>
      <c r="G457" s="51"/>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c r="CD457" s="30"/>
      <c r="CE457" s="30"/>
      <c r="CF457" s="30"/>
      <c r="CG457" s="30"/>
      <c r="CH457" s="30"/>
      <c r="CI457" s="30"/>
      <c r="CJ457" s="30"/>
      <c r="CK457" s="30"/>
      <c r="CL457" s="30"/>
      <c r="CM457" s="30"/>
      <c r="CN457" s="30"/>
      <c r="CO457" s="30"/>
      <c r="CP457" s="30"/>
      <c r="CQ457" s="30"/>
    </row>
    <row r="458" spans="1:95" ht="105" customHeight="1">
      <c r="A458" s="31"/>
      <c r="B458" s="114"/>
      <c r="C458" s="29"/>
      <c r="D458" s="29"/>
      <c r="E458" s="29"/>
      <c r="F458" s="29"/>
      <c r="G458" s="51"/>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c r="CD458" s="30"/>
      <c r="CE458" s="30"/>
      <c r="CF458" s="30"/>
      <c r="CG458" s="30"/>
      <c r="CH458" s="30"/>
      <c r="CI458" s="30"/>
      <c r="CJ458" s="30"/>
      <c r="CK458" s="30"/>
      <c r="CL458" s="30"/>
      <c r="CM458" s="30"/>
      <c r="CN458" s="30"/>
      <c r="CO458" s="30"/>
      <c r="CP458" s="30"/>
      <c r="CQ458" s="30"/>
    </row>
    <row r="459" spans="1:95" ht="105" customHeight="1">
      <c r="A459" s="31"/>
      <c r="B459" s="114"/>
      <c r="C459" s="29"/>
      <c r="D459" s="29"/>
      <c r="E459" s="29"/>
      <c r="F459" s="29"/>
      <c r="G459" s="51"/>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c r="CD459" s="30"/>
      <c r="CE459" s="30"/>
      <c r="CF459" s="30"/>
      <c r="CG459" s="30"/>
      <c r="CH459" s="30"/>
      <c r="CI459" s="30"/>
      <c r="CJ459" s="30"/>
      <c r="CK459" s="30"/>
      <c r="CL459" s="30"/>
      <c r="CM459" s="30"/>
      <c r="CN459" s="30"/>
      <c r="CO459" s="30"/>
      <c r="CP459" s="30"/>
      <c r="CQ459" s="30"/>
    </row>
    <row r="460" spans="1:95" ht="105" customHeight="1">
      <c r="A460" s="31"/>
      <c r="B460" s="114"/>
      <c r="C460" s="29"/>
      <c r="D460" s="29"/>
      <c r="E460" s="29"/>
      <c r="F460" s="29"/>
      <c r="G460" s="51"/>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c r="CD460" s="30"/>
      <c r="CE460" s="30"/>
      <c r="CF460" s="30"/>
      <c r="CG460" s="30"/>
      <c r="CH460" s="30"/>
      <c r="CI460" s="30"/>
      <c r="CJ460" s="30"/>
      <c r="CK460" s="30"/>
      <c r="CL460" s="30"/>
      <c r="CM460" s="30"/>
      <c r="CN460" s="30"/>
      <c r="CO460" s="30"/>
      <c r="CP460" s="30"/>
      <c r="CQ460" s="30"/>
    </row>
    <row r="461" spans="1:95" ht="105" customHeight="1">
      <c r="A461" s="31"/>
      <c r="B461" s="114"/>
      <c r="C461" s="29"/>
      <c r="D461" s="29"/>
      <c r="E461" s="29"/>
      <c r="F461" s="29"/>
      <c r="G461" s="51"/>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c r="CD461" s="30"/>
      <c r="CE461" s="30"/>
      <c r="CF461" s="30"/>
      <c r="CG461" s="30"/>
      <c r="CH461" s="30"/>
      <c r="CI461" s="30"/>
      <c r="CJ461" s="30"/>
      <c r="CK461" s="30"/>
      <c r="CL461" s="30"/>
      <c r="CM461" s="30"/>
      <c r="CN461" s="30"/>
      <c r="CO461" s="30"/>
      <c r="CP461" s="30"/>
      <c r="CQ461" s="30"/>
    </row>
    <row r="462" spans="1:95" ht="105" customHeight="1">
      <c r="A462" s="31"/>
      <c r="B462" s="114"/>
      <c r="C462" s="29"/>
      <c r="D462" s="29"/>
      <c r="E462" s="29"/>
      <c r="F462" s="29"/>
      <c r="G462" s="51"/>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c r="BU462" s="30"/>
      <c r="BV462" s="30"/>
      <c r="BW462" s="30"/>
      <c r="BX462" s="30"/>
      <c r="BY462" s="30"/>
      <c r="BZ462" s="30"/>
      <c r="CA462" s="30"/>
      <c r="CB462" s="30"/>
      <c r="CC462" s="30"/>
      <c r="CD462" s="30"/>
      <c r="CE462" s="30"/>
      <c r="CF462" s="30"/>
      <c r="CG462" s="30"/>
      <c r="CH462" s="30"/>
      <c r="CI462" s="30"/>
      <c r="CJ462" s="30"/>
      <c r="CK462" s="30"/>
      <c r="CL462" s="30"/>
      <c r="CM462" s="30"/>
      <c r="CN462" s="30"/>
      <c r="CO462" s="30"/>
      <c r="CP462" s="30"/>
      <c r="CQ462" s="30"/>
    </row>
    <row r="463" spans="1:95" ht="105" customHeight="1">
      <c r="A463" s="31"/>
      <c r="B463" s="114"/>
      <c r="C463" s="29"/>
      <c r="D463" s="29"/>
      <c r="E463" s="29"/>
      <c r="F463" s="29"/>
      <c r="G463" s="51"/>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c r="CD463" s="30"/>
      <c r="CE463" s="30"/>
      <c r="CF463" s="30"/>
      <c r="CG463" s="30"/>
      <c r="CH463" s="30"/>
      <c r="CI463" s="30"/>
      <c r="CJ463" s="30"/>
      <c r="CK463" s="30"/>
      <c r="CL463" s="30"/>
      <c r="CM463" s="30"/>
      <c r="CN463" s="30"/>
      <c r="CO463" s="30"/>
      <c r="CP463" s="30"/>
      <c r="CQ463" s="30"/>
    </row>
    <row r="464" spans="1:95" ht="105" customHeight="1">
      <c r="A464" s="31"/>
      <c r="B464" s="114"/>
      <c r="C464" s="29"/>
      <c r="D464" s="29"/>
      <c r="E464" s="29"/>
      <c r="F464" s="29"/>
      <c r="G464" s="51"/>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c r="CD464" s="30"/>
      <c r="CE464" s="30"/>
      <c r="CF464" s="30"/>
      <c r="CG464" s="30"/>
      <c r="CH464" s="30"/>
      <c r="CI464" s="30"/>
      <c r="CJ464" s="30"/>
      <c r="CK464" s="30"/>
      <c r="CL464" s="30"/>
      <c r="CM464" s="30"/>
      <c r="CN464" s="30"/>
      <c r="CO464" s="30"/>
      <c r="CP464" s="30"/>
      <c r="CQ464" s="30"/>
    </row>
    <row r="465" spans="1:95" ht="105" customHeight="1">
      <c r="A465" s="31"/>
      <c r="B465" s="114"/>
      <c r="C465" s="29"/>
      <c r="D465" s="29"/>
      <c r="E465" s="29"/>
      <c r="F465" s="29"/>
      <c r="G465" s="51"/>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c r="CD465" s="30"/>
      <c r="CE465" s="30"/>
      <c r="CF465" s="30"/>
      <c r="CG465" s="30"/>
      <c r="CH465" s="30"/>
      <c r="CI465" s="30"/>
      <c r="CJ465" s="30"/>
      <c r="CK465" s="30"/>
      <c r="CL465" s="30"/>
      <c r="CM465" s="30"/>
      <c r="CN465" s="30"/>
      <c r="CO465" s="30"/>
      <c r="CP465" s="30"/>
      <c r="CQ465" s="30"/>
    </row>
    <row r="466" spans="1:95" ht="105" customHeight="1">
      <c r="A466" s="31"/>
      <c r="B466" s="114"/>
      <c r="C466" s="29"/>
      <c r="D466" s="29"/>
      <c r="E466" s="29"/>
      <c r="F466" s="29"/>
      <c r="G466" s="51"/>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c r="CD466" s="30"/>
      <c r="CE466" s="30"/>
      <c r="CF466" s="30"/>
      <c r="CG466" s="30"/>
      <c r="CH466" s="30"/>
      <c r="CI466" s="30"/>
      <c r="CJ466" s="30"/>
      <c r="CK466" s="30"/>
      <c r="CL466" s="30"/>
      <c r="CM466" s="30"/>
      <c r="CN466" s="30"/>
      <c r="CO466" s="30"/>
      <c r="CP466" s="30"/>
      <c r="CQ466" s="30"/>
    </row>
    <row r="467" spans="1:95" ht="105" customHeight="1">
      <c r="A467" s="31"/>
      <c r="B467" s="114"/>
      <c r="C467" s="29"/>
      <c r="D467" s="29"/>
      <c r="E467" s="29"/>
      <c r="F467" s="29"/>
      <c r="G467" s="51"/>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c r="CD467" s="30"/>
      <c r="CE467" s="30"/>
      <c r="CF467" s="30"/>
      <c r="CG467" s="30"/>
      <c r="CH467" s="30"/>
      <c r="CI467" s="30"/>
      <c r="CJ467" s="30"/>
      <c r="CK467" s="30"/>
      <c r="CL467" s="30"/>
      <c r="CM467" s="30"/>
      <c r="CN467" s="30"/>
      <c r="CO467" s="30"/>
      <c r="CP467" s="30"/>
      <c r="CQ467" s="30"/>
    </row>
    <row r="468" spans="1:95" ht="105" customHeight="1">
      <c r="A468" s="31"/>
      <c r="B468" s="114"/>
      <c r="C468" s="29"/>
      <c r="D468" s="29"/>
      <c r="E468" s="29"/>
      <c r="F468" s="29"/>
      <c r="G468" s="51"/>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c r="BU468" s="30"/>
      <c r="BV468" s="30"/>
      <c r="BW468" s="30"/>
      <c r="BX468" s="30"/>
      <c r="BY468" s="30"/>
      <c r="BZ468" s="30"/>
      <c r="CA468" s="30"/>
      <c r="CB468" s="30"/>
      <c r="CC468" s="30"/>
      <c r="CD468" s="30"/>
      <c r="CE468" s="30"/>
      <c r="CF468" s="30"/>
      <c r="CG468" s="30"/>
      <c r="CH468" s="30"/>
      <c r="CI468" s="30"/>
      <c r="CJ468" s="30"/>
      <c r="CK468" s="30"/>
      <c r="CL468" s="30"/>
      <c r="CM468" s="30"/>
      <c r="CN468" s="30"/>
      <c r="CO468" s="30"/>
      <c r="CP468" s="30"/>
      <c r="CQ468" s="30"/>
    </row>
    <row r="469" spans="1:95" ht="105" customHeight="1">
      <c r="A469" s="31"/>
      <c r="B469" s="114"/>
      <c r="C469" s="29"/>
      <c r="D469" s="29"/>
      <c r="E469" s="29"/>
      <c r="F469" s="29"/>
      <c r="G469" s="51"/>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c r="CD469" s="30"/>
      <c r="CE469" s="30"/>
      <c r="CF469" s="30"/>
      <c r="CG469" s="30"/>
      <c r="CH469" s="30"/>
      <c r="CI469" s="30"/>
      <c r="CJ469" s="30"/>
      <c r="CK469" s="30"/>
      <c r="CL469" s="30"/>
      <c r="CM469" s="30"/>
      <c r="CN469" s="30"/>
      <c r="CO469" s="30"/>
      <c r="CP469" s="30"/>
      <c r="CQ469" s="30"/>
    </row>
    <row r="470" spans="1:95" ht="105" customHeight="1">
      <c r="A470" s="31"/>
      <c r="B470" s="114"/>
      <c r="C470" s="29"/>
      <c r="D470" s="29"/>
      <c r="E470" s="29"/>
      <c r="F470" s="29"/>
      <c r="G470" s="51"/>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c r="CD470" s="30"/>
      <c r="CE470" s="30"/>
      <c r="CF470" s="30"/>
      <c r="CG470" s="30"/>
      <c r="CH470" s="30"/>
      <c r="CI470" s="30"/>
      <c r="CJ470" s="30"/>
      <c r="CK470" s="30"/>
      <c r="CL470" s="30"/>
      <c r="CM470" s="30"/>
      <c r="CN470" s="30"/>
      <c r="CO470" s="30"/>
      <c r="CP470" s="30"/>
      <c r="CQ470" s="30"/>
    </row>
    <row r="471" spans="1:95" ht="105" customHeight="1">
      <c r="A471" s="31"/>
      <c r="B471" s="114"/>
      <c r="C471" s="29"/>
      <c r="D471" s="29"/>
      <c r="E471" s="29"/>
      <c r="F471" s="29"/>
      <c r="G471" s="51"/>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c r="CD471" s="30"/>
      <c r="CE471" s="30"/>
      <c r="CF471" s="30"/>
      <c r="CG471" s="30"/>
      <c r="CH471" s="30"/>
      <c r="CI471" s="30"/>
      <c r="CJ471" s="30"/>
      <c r="CK471" s="30"/>
      <c r="CL471" s="30"/>
      <c r="CM471" s="30"/>
      <c r="CN471" s="30"/>
      <c r="CO471" s="30"/>
      <c r="CP471" s="30"/>
      <c r="CQ471" s="30"/>
    </row>
    <row r="472" spans="1:95" ht="105" customHeight="1">
      <c r="A472" s="31"/>
      <c r="B472" s="114"/>
      <c r="C472" s="29"/>
      <c r="D472" s="29"/>
      <c r="E472" s="29"/>
      <c r="F472" s="29"/>
      <c r="G472" s="51"/>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c r="CD472" s="30"/>
      <c r="CE472" s="30"/>
      <c r="CF472" s="30"/>
      <c r="CG472" s="30"/>
      <c r="CH472" s="30"/>
      <c r="CI472" s="30"/>
      <c r="CJ472" s="30"/>
      <c r="CK472" s="30"/>
      <c r="CL472" s="30"/>
      <c r="CM472" s="30"/>
      <c r="CN472" s="30"/>
      <c r="CO472" s="30"/>
      <c r="CP472" s="30"/>
      <c r="CQ472" s="30"/>
    </row>
    <row r="473" spans="1:95" ht="105" customHeight="1">
      <c r="A473" s="31"/>
      <c r="B473" s="114"/>
      <c r="C473" s="29"/>
      <c r="D473" s="29"/>
      <c r="E473" s="29"/>
      <c r="F473" s="29"/>
      <c r="G473" s="51"/>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c r="BU473" s="30"/>
      <c r="BV473" s="30"/>
      <c r="BW473" s="30"/>
      <c r="BX473" s="30"/>
      <c r="BY473" s="30"/>
      <c r="BZ473" s="30"/>
      <c r="CA473" s="30"/>
      <c r="CB473" s="30"/>
      <c r="CC473" s="30"/>
      <c r="CD473" s="30"/>
      <c r="CE473" s="30"/>
      <c r="CF473" s="30"/>
      <c r="CG473" s="30"/>
      <c r="CH473" s="30"/>
      <c r="CI473" s="30"/>
      <c r="CJ473" s="30"/>
      <c r="CK473" s="30"/>
      <c r="CL473" s="30"/>
      <c r="CM473" s="30"/>
      <c r="CN473" s="30"/>
      <c r="CO473" s="30"/>
      <c r="CP473" s="30"/>
      <c r="CQ473" s="30"/>
    </row>
    <row r="474" spans="1:95" ht="105" customHeight="1">
      <c r="A474" s="31"/>
      <c r="B474" s="114"/>
      <c r="C474" s="29"/>
      <c r="D474" s="29"/>
      <c r="E474" s="29"/>
      <c r="F474" s="29"/>
      <c r="G474" s="51"/>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c r="BU474" s="30"/>
      <c r="BV474" s="30"/>
      <c r="BW474" s="30"/>
      <c r="BX474" s="30"/>
      <c r="BY474" s="30"/>
      <c r="BZ474" s="30"/>
      <c r="CA474" s="30"/>
      <c r="CB474" s="30"/>
      <c r="CC474" s="30"/>
      <c r="CD474" s="30"/>
      <c r="CE474" s="30"/>
      <c r="CF474" s="30"/>
      <c r="CG474" s="30"/>
      <c r="CH474" s="30"/>
      <c r="CI474" s="30"/>
      <c r="CJ474" s="30"/>
      <c r="CK474" s="30"/>
      <c r="CL474" s="30"/>
      <c r="CM474" s="30"/>
      <c r="CN474" s="30"/>
      <c r="CO474" s="30"/>
      <c r="CP474" s="30"/>
      <c r="CQ474" s="30"/>
    </row>
    <row r="475" spans="1:95" ht="105" customHeight="1">
      <c r="A475" s="31"/>
      <c r="B475" s="114"/>
      <c r="C475" s="29"/>
      <c r="D475" s="29"/>
      <c r="E475" s="29"/>
      <c r="F475" s="29"/>
      <c r="G475" s="51"/>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c r="BU475" s="30"/>
      <c r="BV475" s="30"/>
      <c r="BW475" s="30"/>
      <c r="BX475" s="30"/>
      <c r="BY475" s="30"/>
      <c r="BZ475" s="30"/>
      <c r="CA475" s="30"/>
      <c r="CB475" s="30"/>
      <c r="CC475" s="30"/>
      <c r="CD475" s="30"/>
      <c r="CE475" s="30"/>
      <c r="CF475" s="30"/>
      <c r="CG475" s="30"/>
      <c r="CH475" s="30"/>
      <c r="CI475" s="30"/>
      <c r="CJ475" s="30"/>
      <c r="CK475" s="30"/>
      <c r="CL475" s="30"/>
      <c r="CM475" s="30"/>
      <c r="CN475" s="30"/>
      <c r="CO475" s="30"/>
      <c r="CP475" s="30"/>
      <c r="CQ475" s="30"/>
    </row>
    <row r="476" spans="1:95" ht="105" customHeight="1">
      <c r="A476" s="31"/>
      <c r="B476" s="114"/>
      <c r="C476" s="29"/>
      <c r="D476" s="29"/>
      <c r="E476" s="29"/>
      <c r="F476" s="29"/>
      <c r="G476" s="51"/>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c r="BU476" s="30"/>
      <c r="BV476" s="30"/>
      <c r="BW476" s="30"/>
      <c r="BX476" s="30"/>
      <c r="BY476" s="30"/>
      <c r="BZ476" s="30"/>
      <c r="CA476" s="30"/>
      <c r="CB476" s="30"/>
      <c r="CC476" s="30"/>
      <c r="CD476" s="30"/>
      <c r="CE476" s="30"/>
      <c r="CF476" s="30"/>
      <c r="CG476" s="30"/>
      <c r="CH476" s="30"/>
      <c r="CI476" s="30"/>
      <c r="CJ476" s="30"/>
      <c r="CK476" s="30"/>
      <c r="CL476" s="30"/>
      <c r="CM476" s="30"/>
      <c r="CN476" s="30"/>
      <c r="CO476" s="30"/>
      <c r="CP476" s="30"/>
      <c r="CQ476" s="30"/>
    </row>
    <row r="477" spans="1:95" ht="105" customHeight="1">
      <c r="A477" s="31"/>
      <c r="B477" s="114"/>
      <c r="C477" s="29"/>
      <c r="D477" s="29"/>
      <c r="E477" s="29"/>
      <c r="F477" s="29"/>
      <c r="G477" s="51"/>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c r="BU477" s="30"/>
      <c r="BV477" s="30"/>
      <c r="BW477" s="30"/>
      <c r="BX477" s="30"/>
      <c r="BY477" s="30"/>
      <c r="BZ477" s="30"/>
      <c r="CA477" s="30"/>
      <c r="CB477" s="30"/>
      <c r="CC477" s="30"/>
      <c r="CD477" s="30"/>
      <c r="CE477" s="30"/>
      <c r="CF477" s="30"/>
      <c r="CG477" s="30"/>
      <c r="CH477" s="30"/>
      <c r="CI477" s="30"/>
      <c r="CJ477" s="30"/>
      <c r="CK477" s="30"/>
      <c r="CL477" s="30"/>
      <c r="CM477" s="30"/>
      <c r="CN477" s="30"/>
      <c r="CO477" s="30"/>
      <c r="CP477" s="30"/>
      <c r="CQ477" s="30"/>
    </row>
    <row r="478" spans="1:95" ht="105" customHeight="1">
      <c r="A478" s="31"/>
      <c r="B478" s="114"/>
      <c r="C478" s="29"/>
      <c r="D478" s="29"/>
      <c r="E478" s="29"/>
      <c r="F478" s="29"/>
      <c r="G478" s="51"/>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c r="BU478" s="30"/>
      <c r="BV478" s="30"/>
      <c r="BW478" s="30"/>
      <c r="BX478" s="30"/>
      <c r="BY478" s="30"/>
      <c r="BZ478" s="30"/>
      <c r="CA478" s="30"/>
      <c r="CB478" s="30"/>
      <c r="CC478" s="30"/>
      <c r="CD478" s="30"/>
      <c r="CE478" s="30"/>
      <c r="CF478" s="30"/>
      <c r="CG478" s="30"/>
      <c r="CH478" s="30"/>
      <c r="CI478" s="30"/>
      <c r="CJ478" s="30"/>
      <c r="CK478" s="30"/>
      <c r="CL478" s="30"/>
      <c r="CM478" s="30"/>
      <c r="CN478" s="30"/>
      <c r="CO478" s="30"/>
      <c r="CP478" s="30"/>
      <c r="CQ478" s="30"/>
    </row>
    <row r="479" spans="1:95" ht="105" customHeight="1">
      <c r="A479" s="31"/>
      <c r="B479" s="114"/>
      <c r="C479" s="29"/>
      <c r="D479" s="29"/>
      <c r="E479" s="29"/>
      <c r="F479" s="29"/>
      <c r="G479" s="51"/>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c r="BU479" s="30"/>
      <c r="BV479" s="30"/>
      <c r="BW479" s="30"/>
      <c r="BX479" s="30"/>
      <c r="BY479" s="30"/>
      <c r="BZ479" s="30"/>
      <c r="CA479" s="30"/>
      <c r="CB479" s="30"/>
      <c r="CC479" s="30"/>
      <c r="CD479" s="30"/>
      <c r="CE479" s="30"/>
      <c r="CF479" s="30"/>
      <c r="CG479" s="30"/>
      <c r="CH479" s="30"/>
      <c r="CI479" s="30"/>
      <c r="CJ479" s="30"/>
      <c r="CK479" s="30"/>
      <c r="CL479" s="30"/>
      <c r="CM479" s="30"/>
      <c r="CN479" s="30"/>
      <c r="CO479" s="30"/>
      <c r="CP479" s="30"/>
      <c r="CQ479" s="30"/>
    </row>
    <row r="480" spans="1:95" ht="105" customHeight="1">
      <c r="A480" s="31"/>
      <c r="B480" s="114"/>
      <c r="C480" s="29"/>
      <c r="D480" s="29"/>
      <c r="E480" s="29"/>
      <c r="F480" s="29"/>
      <c r="G480" s="51"/>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c r="BU480" s="30"/>
      <c r="BV480" s="30"/>
      <c r="BW480" s="30"/>
      <c r="BX480" s="30"/>
      <c r="BY480" s="30"/>
      <c r="BZ480" s="30"/>
      <c r="CA480" s="30"/>
      <c r="CB480" s="30"/>
      <c r="CC480" s="30"/>
      <c r="CD480" s="30"/>
      <c r="CE480" s="30"/>
      <c r="CF480" s="30"/>
      <c r="CG480" s="30"/>
      <c r="CH480" s="30"/>
      <c r="CI480" s="30"/>
      <c r="CJ480" s="30"/>
      <c r="CK480" s="30"/>
      <c r="CL480" s="30"/>
      <c r="CM480" s="30"/>
      <c r="CN480" s="30"/>
      <c r="CO480" s="30"/>
      <c r="CP480" s="30"/>
      <c r="CQ480" s="30"/>
    </row>
    <row r="481" spans="1:95" ht="105" customHeight="1">
      <c r="A481" s="31"/>
      <c r="B481" s="114"/>
      <c r="C481" s="29"/>
      <c r="D481" s="29"/>
      <c r="E481" s="29"/>
      <c r="F481" s="29"/>
      <c r="G481" s="51"/>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c r="BU481" s="30"/>
      <c r="BV481" s="30"/>
      <c r="BW481" s="30"/>
      <c r="BX481" s="30"/>
      <c r="BY481" s="30"/>
      <c r="BZ481" s="30"/>
      <c r="CA481" s="30"/>
      <c r="CB481" s="30"/>
      <c r="CC481" s="30"/>
      <c r="CD481" s="30"/>
      <c r="CE481" s="30"/>
      <c r="CF481" s="30"/>
      <c r="CG481" s="30"/>
      <c r="CH481" s="30"/>
      <c r="CI481" s="30"/>
      <c r="CJ481" s="30"/>
      <c r="CK481" s="30"/>
      <c r="CL481" s="30"/>
      <c r="CM481" s="30"/>
      <c r="CN481" s="30"/>
      <c r="CO481" s="30"/>
      <c r="CP481" s="30"/>
      <c r="CQ481" s="30"/>
    </row>
    <row r="482" spans="1:95" ht="105" customHeight="1">
      <c r="A482" s="31"/>
      <c r="B482" s="114"/>
      <c r="C482" s="29"/>
      <c r="D482" s="29"/>
      <c r="E482" s="29"/>
      <c r="F482" s="29"/>
      <c r="G482" s="51"/>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c r="CD482" s="30"/>
      <c r="CE482" s="30"/>
      <c r="CF482" s="30"/>
      <c r="CG482" s="30"/>
      <c r="CH482" s="30"/>
      <c r="CI482" s="30"/>
      <c r="CJ482" s="30"/>
      <c r="CK482" s="30"/>
      <c r="CL482" s="30"/>
      <c r="CM482" s="30"/>
      <c r="CN482" s="30"/>
      <c r="CO482" s="30"/>
      <c r="CP482" s="30"/>
      <c r="CQ482" s="30"/>
    </row>
    <row r="483" spans="1:95" ht="105" customHeight="1">
      <c r="A483" s="31"/>
      <c r="B483" s="114"/>
      <c r="C483" s="29"/>
      <c r="D483" s="29"/>
      <c r="E483" s="29"/>
      <c r="F483" s="29"/>
      <c r="G483" s="51"/>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c r="BU483" s="30"/>
      <c r="BV483" s="30"/>
      <c r="BW483" s="30"/>
      <c r="BX483" s="30"/>
      <c r="BY483" s="30"/>
      <c r="BZ483" s="30"/>
      <c r="CA483" s="30"/>
      <c r="CB483" s="30"/>
      <c r="CC483" s="30"/>
      <c r="CD483" s="30"/>
      <c r="CE483" s="30"/>
      <c r="CF483" s="30"/>
      <c r="CG483" s="30"/>
      <c r="CH483" s="30"/>
      <c r="CI483" s="30"/>
      <c r="CJ483" s="30"/>
      <c r="CK483" s="30"/>
      <c r="CL483" s="30"/>
      <c r="CM483" s="30"/>
      <c r="CN483" s="30"/>
      <c r="CO483" s="30"/>
      <c r="CP483" s="30"/>
      <c r="CQ483" s="30"/>
    </row>
    <row r="484" spans="1:95" ht="105" customHeight="1">
      <c r="A484" s="31"/>
      <c r="B484" s="114"/>
      <c r="C484" s="29"/>
      <c r="D484" s="29"/>
      <c r="E484" s="29"/>
      <c r="F484" s="29"/>
      <c r="G484" s="51"/>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c r="BU484" s="30"/>
      <c r="BV484" s="30"/>
      <c r="BW484" s="30"/>
      <c r="BX484" s="30"/>
      <c r="BY484" s="30"/>
      <c r="BZ484" s="30"/>
      <c r="CA484" s="30"/>
      <c r="CB484" s="30"/>
      <c r="CC484" s="30"/>
      <c r="CD484" s="30"/>
      <c r="CE484" s="30"/>
      <c r="CF484" s="30"/>
      <c r="CG484" s="30"/>
      <c r="CH484" s="30"/>
      <c r="CI484" s="30"/>
      <c r="CJ484" s="30"/>
      <c r="CK484" s="30"/>
      <c r="CL484" s="30"/>
      <c r="CM484" s="30"/>
      <c r="CN484" s="30"/>
      <c r="CO484" s="30"/>
      <c r="CP484" s="30"/>
      <c r="CQ484" s="30"/>
    </row>
    <row r="485" spans="1:95" ht="105" customHeight="1">
      <c r="A485" s="31"/>
      <c r="B485" s="114"/>
      <c r="C485" s="29"/>
      <c r="D485" s="29"/>
      <c r="E485" s="29"/>
      <c r="F485" s="29"/>
      <c r="G485" s="51"/>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c r="BU485" s="30"/>
      <c r="BV485" s="30"/>
      <c r="BW485" s="30"/>
      <c r="BX485" s="30"/>
      <c r="BY485" s="30"/>
      <c r="BZ485" s="30"/>
      <c r="CA485" s="30"/>
      <c r="CB485" s="30"/>
      <c r="CC485" s="30"/>
      <c r="CD485" s="30"/>
      <c r="CE485" s="30"/>
      <c r="CF485" s="30"/>
      <c r="CG485" s="30"/>
      <c r="CH485" s="30"/>
      <c r="CI485" s="30"/>
      <c r="CJ485" s="30"/>
      <c r="CK485" s="30"/>
      <c r="CL485" s="30"/>
      <c r="CM485" s="30"/>
      <c r="CN485" s="30"/>
      <c r="CO485" s="30"/>
      <c r="CP485" s="30"/>
      <c r="CQ485" s="30"/>
    </row>
    <row r="486" spans="1:95" ht="105" customHeight="1">
      <c r="A486" s="31"/>
      <c r="B486" s="114"/>
      <c r="C486" s="29"/>
      <c r="D486" s="29"/>
      <c r="E486" s="29"/>
      <c r="F486" s="29"/>
      <c r="G486" s="51"/>
      <c r="H486" s="30"/>
      <c r="I486" s="30"/>
      <c r="J486" s="30"/>
      <c r="K486" s="30"/>
      <c r="L486" s="30"/>
      <c r="M486" s="50"/>
      <c r="N486" s="30"/>
      <c r="O486" s="30"/>
      <c r="P486" s="30"/>
      <c r="Q486" s="30"/>
      <c r="R486" s="30"/>
      <c r="S486" s="30"/>
      <c r="T486" s="30"/>
      <c r="U486" s="50"/>
      <c r="V486" s="30"/>
      <c r="W486" s="30"/>
      <c r="X486" s="30"/>
      <c r="Y486" s="30"/>
      <c r="Z486" s="30"/>
      <c r="AA486" s="30"/>
      <c r="AB486" s="30"/>
      <c r="AC486" s="50"/>
      <c r="AD486" s="30"/>
      <c r="AE486" s="30"/>
      <c r="AF486" s="30"/>
      <c r="AG486" s="30"/>
      <c r="AH486" s="30"/>
      <c r="AI486" s="30"/>
      <c r="AJ486" s="30"/>
      <c r="AK486" s="50"/>
      <c r="AL486" s="30"/>
      <c r="AM486" s="30"/>
      <c r="AN486" s="30"/>
      <c r="AO486" s="30"/>
      <c r="AP486" s="30"/>
      <c r="AQ486" s="30"/>
      <c r="AR486" s="30"/>
      <c r="AS486" s="50"/>
      <c r="AT486" s="30"/>
      <c r="AU486" s="30"/>
      <c r="AV486" s="30"/>
      <c r="AW486" s="30"/>
      <c r="AX486" s="30"/>
      <c r="AY486" s="30"/>
      <c r="AZ486" s="30"/>
      <c r="BA486" s="50"/>
      <c r="BB486" s="30"/>
      <c r="BC486" s="30"/>
      <c r="BD486" s="30"/>
      <c r="BE486" s="30"/>
      <c r="BF486" s="30"/>
      <c r="BG486" s="30"/>
      <c r="BH486" s="30"/>
      <c r="BI486" s="50"/>
      <c r="BJ486" s="30"/>
      <c r="BK486" s="30"/>
      <c r="BL486" s="30"/>
      <c r="BM486" s="30"/>
      <c r="BN486" s="30"/>
      <c r="BO486" s="30"/>
      <c r="BP486" s="30"/>
      <c r="BQ486" s="50"/>
      <c r="BR486" s="30"/>
      <c r="BS486" s="30"/>
      <c r="BT486" s="30"/>
      <c r="BU486" s="30"/>
      <c r="BV486" s="30"/>
      <c r="BW486" s="30"/>
      <c r="BX486" s="30"/>
      <c r="BY486" s="50"/>
      <c r="BZ486" s="30"/>
      <c r="CA486" s="30"/>
      <c r="CB486" s="30"/>
      <c r="CC486" s="30"/>
      <c r="CD486" s="30"/>
      <c r="CE486" s="30"/>
      <c r="CF486" s="30"/>
      <c r="CG486" s="50"/>
      <c r="CH486" s="30"/>
      <c r="CI486" s="30"/>
      <c r="CJ486" s="30"/>
      <c r="CK486" s="30"/>
      <c r="CL486" s="30"/>
      <c r="CM486" s="30"/>
      <c r="CN486" s="30"/>
      <c r="CO486" s="50"/>
      <c r="CP486" s="30"/>
      <c r="CQ486" s="30"/>
    </row>
    <row r="487" spans="1:95" ht="105" customHeight="1">
      <c r="A487" s="31"/>
      <c r="B487" s="114"/>
      <c r="C487" s="29"/>
      <c r="D487" s="29"/>
      <c r="E487" s="29"/>
      <c r="F487" s="29"/>
      <c r="G487" s="51"/>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c r="BU487" s="30"/>
      <c r="BV487" s="30"/>
      <c r="BW487" s="30"/>
      <c r="BX487" s="30"/>
      <c r="BY487" s="30"/>
      <c r="BZ487" s="30"/>
      <c r="CA487" s="30"/>
      <c r="CB487" s="30"/>
      <c r="CC487" s="30"/>
      <c r="CD487" s="30"/>
      <c r="CE487" s="30"/>
      <c r="CF487" s="30"/>
      <c r="CG487" s="30"/>
      <c r="CH487" s="30"/>
      <c r="CI487" s="30"/>
      <c r="CJ487" s="30"/>
      <c r="CK487" s="30"/>
      <c r="CL487" s="30"/>
      <c r="CM487" s="30"/>
      <c r="CN487" s="30"/>
      <c r="CO487" s="30"/>
      <c r="CP487" s="30"/>
      <c r="CQ487" s="30"/>
    </row>
    <row r="488" spans="1:95" ht="105" customHeight="1">
      <c r="A488" s="31"/>
      <c r="B488" s="114"/>
      <c r="C488" s="29"/>
      <c r="D488" s="29"/>
      <c r="E488" s="29"/>
      <c r="F488" s="51"/>
      <c r="G488" s="51"/>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c r="BU488" s="30"/>
      <c r="BV488" s="30"/>
      <c r="BW488" s="30"/>
      <c r="BX488" s="30"/>
      <c r="BY488" s="30"/>
      <c r="BZ488" s="30"/>
      <c r="CA488" s="30"/>
      <c r="CB488" s="30"/>
      <c r="CC488" s="30"/>
      <c r="CD488" s="30"/>
      <c r="CE488" s="30"/>
      <c r="CF488" s="30"/>
      <c r="CG488" s="30"/>
      <c r="CH488" s="30"/>
      <c r="CI488" s="30"/>
      <c r="CJ488" s="30"/>
      <c r="CK488" s="30"/>
      <c r="CL488" s="30"/>
      <c r="CM488" s="30"/>
      <c r="CN488" s="30"/>
      <c r="CO488" s="30"/>
      <c r="CP488" s="30"/>
      <c r="CQ488" s="30"/>
    </row>
    <row r="489" spans="1:95" ht="105" customHeight="1">
      <c r="A489" s="31"/>
      <c r="B489" s="114"/>
      <c r="C489" s="29"/>
      <c r="D489" s="29"/>
      <c r="E489" s="29"/>
      <c r="F489" s="29"/>
      <c r="G489" s="51"/>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c r="CD489" s="30"/>
      <c r="CE489" s="30"/>
      <c r="CF489" s="30"/>
      <c r="CG489" s="30"/>
      <c r="CH489" s="30"/>
      <c r="CI489" s="30"/>
      <c r="CJ489" s="30"/>
      <c r="CK489" s="30"/>
      <c r="CL489" s="30"/>
      <c r="CM489" s="30"/>
      <c r="CN489" s="30"/>
      <c r="CO489" s="30"/>
      <c r="CP489" s="30"/>
      <c r="CQ489" s="30"/>
    </row>
    <row r="490" spans="1:95" ht="105" customHeight="1">
      <c r="A490" s="31"/>
      <c r="B490" s="114"/>
      <c r="C490" s="29"/>
      <c r="D490" s="29"/>
      <c r="E490" s="29"/>
      <c r="F490" s="29"/>
      <c r="G490" s="51"/>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c r="BU490" s="30"/>
      <c r="BV490" s="30"/>
      <c r="BW490" s="30"/>
      <c r="BX490" s="30"/>
      <c r="BY490" s="30"/>
      <c r="BZ490" s="30"/>
      <c r="CA490" s="30"/>
      <c r="CB490" s="30"/>
      <c r="CC490" s="30"/>
      <c r="CD490" s="30"/>
      <c r="CE490" s="30"/>
      <c r="CF490" s="30"/>
      <c r="CG490" s="30"/>
      <c r="CH490" s="30"/>
      <c r="CI490" s="30"/>
      <c r="CJ490" s="30"/>
      <c r="CK490" s="30"/>
      <c r="CL490" s="30"/>
      <c r="CM490" s="30"/>
      <c r="CN490" s="30"/>
      <c r="CO490" s="30"/>
      <c r="CP490" s="30"/>
      <c r="CQ490" s="30"/>
    </row>
    <row r="491" spans="1:95" ht="105" customHeight="1">
      <c r="A491" s="31"/>
      <c r="B491" s="114"/>
      <c r="C491" s="29"/>
      <c r="D491" s="29"/>
      <c r="E491" s="29"/>
      <c r="F491" s="29"/>
      <c r="G491" s="51"/>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c r="BU491" s="30"/>
      <c r="BV491" s="30"/>
      <c r="BW491" s="30"/>
      <c r="BX491" s="30"/>
      <c r="BY491" s="30"/>
      <c r="BZ491" s="30"/>
      <c r="CA491" s="30"/>
      <c r="CB491" s="30"/>
      <c r="CC491" s="30"/>
      <c r="CD491" s="30"/>
      <c r="CE491" s="30"/>
      <c r="CF491" s="30"/>
      <c r="CG491" s="30"/>
      <c r="CH491" s="30"/>
      <c r="CI491" s="30"/>
      <c r="CJ491" s="30"/>
      <c r="CK491" s="30"/>
      <c r="CL491" s="30"/>
      <c r="CM491" s="30"/>
      <c r="CN491" s="30"/>
      <c r="CO491" s="30"/>
      <c r="CP491" s="30"/>
      <c r="CQ491" s="30"/>
    </row>
    <row r="492" spans="1:95" ht="105" customHeight="1">
      <c r="A492" s="31"/>
      <c r="B492" s="114"/>
      <c r="C492" s="29"/>
      <c r="D492" s="29"/>
      <c r="E492" s="29"/>
      <c r="F492" s="29"/>
      <c r="G492" s="51"/>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c r="CD492" s="30"/>
      <c r="CE492" s="30"/>
      <c r="CF492" s="30"/>
      <c r="CG492" s="30"/>
      <c r="CH492" s="30"/>
      <c r="CI492" s="30"/>
      <c r="CJ492" s="30"/>
      <c r="CK492" s="30"/>
      <c r="CL492" s="30"/>
      <c r="CM492" s="30"/>
      <c r="CN492" s="30"/>
      <c r="CO492" s="30"/>
      <c r="CP492" s="30"/>
      <c r="CQ492" s="30"/>
    </row>
    <row r="493" spans="1:95" ht="105" customHeight="1">
      <c r="A493" s="31"/>
      <c r="B493" s="114"/>
      <c r="C493" s="29"/>
      <c r="D493" s="29"/>
      <c r="E493" s="29"/>
      <c r="F493" s="29"/>
      <c r="G493" s="51"/>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c r="BU493" s="30"/>
      <c r="BV493" s="30"/>
      <c r="BW493" s="30"/>
      <c r="BX493" s="30"/>
      <c r="BY493" s="30"/>
      <c r="BZ493" s="30"/>
      <c r="CA493" s="30"/>
      <c r="CB493" s="30"/>
      <c r="CC493" s="30"/>
      <c r="CD493" s="30"/>
      <c r="CE493" s="30"/>
      <c r="CF493" s="30"/>
      <c r="CG493" s="30"/>
      <c r="CH493" s="30"/>
      <c r="CI493" s="30"/>
      <c r="CJ493" s="30"/>
      <c r="CK493" s="30"/>
      <c r="CL493" s="30"/>
      <c r="CM493" s="30"/>
      <c r="CN493" s="30"/>
      <c r="CO493" s="30"/>
      <c r="CP493" s="30"/>
      <c r="CQ493" s="30"/>
    </row>
    <row r="494" spans="1:95" ht="105" customHeight="1">
      <c r="A494" s="31"/>
      <c r="B494" s="114"/>
      <c r="C494" s="29"/>
      <c r="D494" s="29"/>
      <c r="E494" s="29"/>
      <c r="F494" s="29"/>
      <c r="G494" s="51"/>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c r="CD494" s="30"/>
      <c r="CE494" s="30"/>
      <c r="CF494" s="30"/>
      <c r="CG494" s="30"/>
      <c r="CH494" s="30"/>
      <c r="CI494" s="30"/>
      <c r="CJ494" s="30"/>
      <c r="CK494" s="30"/>
      <c r="CL494" s="30"/>
      <c r="CM494" s="30"/>
      <c r="CN494" s="30"/>
      <c r="CO494" s="30"/>
      <c r="CP494" s="30"/>
      <c r="CQ494" s="30"/>
    </row>
    <row r="495" spans="1:95" ht="105" customHeight="1">
      <c r="A495" s="31"/>
      <c r="B495" s="114"/>
      <c r="C495" s="29"/>
      <c r="D495" s="29"/>
      <c r="E495" s="29"/>
      <c r="F495" s="29"/>
      <c r="G495" s="51"/>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c r="CD495" s="30"/>
      <c r="CE495" s="30"/>
      <c r="CF495" s="30"/>
      <c r="CG495" s="30"/>
      <c r="CH495" s="30"/>
      <c r="CI495" s="30"/>
      <c r="CJ495" s="30"/>
      <c r="CK495" s="30"/>
      <c r="CL495" s="30"/>
      <c r="CM495" s="30"/>
      <c r="CN495" s="30"/>
      <c r="CO495" s="30"/>
      <c r="CP495" s="30"/>
      <c r="CQ495" s="30"/>
    </row>
    <row r="496" spans="1:95" ht="105" customHeight="1">
      <c r="A496" s="31"/>
      <c r="B496" s="114"/>
      <c r="C496" s="29"/>
      <c r="D496" s="29"/>
      <c r="E496" s="29"/>
      <c r="F496" s="29"/>
      <c r="G496" s="51"/>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c r="CD496" s="30"/>
      <c r="CE496" s="30"/>
      <c r="CF496" s="30"/>
      <c r="CG496" s="30"/>
      <c r="CH496" s="30"/>
      <c r="CI496" s="30"/>
      <c r="CJ496" s="30"/>
      <c r="CK496" s="30"/>
      <c r="CL496" s="30"/>
      <c r="CM496" s="30"/>
      <c r="CN496" s="30"/>
      <c r="CO496" s="30"/>
      <c r="CP496" s="30"/>
      <c r="CQ496" s="30"/>
    </row>
    <row r="497" spans="1:95" ht="105" customHeight="1">
      <c r="A497" s="31"/>
      <c r="B497" s="114"/>
      <c r="C497" s="29"/>
      <c r="D497" s="29"/>
      <c r="E497" s="29"/>
      <c r="F497" s="29"/>
      <c r="G497" s="51"/>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c r="CD497" s="30"/>
      <c r="CE497" s="30"/>
      <c r="CF497" s="30"/>
      <c r="CG497" s="30"/>
      <c r="CH497" s="30"/>
      <c r="CI497" s="30"/>
      <c r="CJ497" s="30"/>
      <c r="CK497" s="30"/>
      <c r="CL497" s="30"/>
      <c r="CM497" s="30"/>
      <c r="CN497" s="30"/>
      <c r="CO497" s="30"/>
      <c r="CP497" s="30"/>
      <c r="CQ497" s="30"/>
    </row>
    <row r="498" spans="1:95" ht="105" customHeight="1">
      <c r="A498" s="31"/>
      <c r="B498" s="114"/>
      <c r="C498" s="29"/>
      <c r="D498" s="29"/>
      <c r="E498" s="29"/>
      <c r="F498" s="29"/>
      <c r="G498" s="51"/>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c r="CD498" s="30"/>
      <c r="CE498" s="30"/>
      <c r="CF498" s="30"/>
      <c r="CG498" s="30"/>
      <c r="CH498" s="30"/>
      <c r="CI498" s="30"/>
      <c r="CJ498" s="30"/>
      <c r="CK498" s="30"/>
      <c r="CL498" s="30"/>
      <c r="CM498" s="30"/>
      <c r="CN498" s="30"/>
      <c r="CO498" s="30"/>
      <c r="CP498" s="30"/>
      <c r="CQ498" s="30"/>
    </row>
    <row r="499" spans="1:95" ht="105" customHeight="1">
      <c r="A499" s="31"/>
      <c r="B499" s="114"/>
      <c r="C499" s="29"/>
      <c r="D499" s="29"/>
      <c r="E499" s="29"/>
      <c r="F499" s="29"/>
      <c r="G499" s="51"/>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c r="CD499" s="30"/>
      <c r="CE499" s="30"/>
      <c r="CF499" s="30"/>
      <c r="CG499" s="30"/>
      <c r="CH499" s="30"/>
      <c r="CI499" s="30"/>
      <c r="CJ499" s="30"/>
      <c r="CK499" s="30"/>
      <c r="CL499" s="30"/>
      <c r="CM499" s="30"/>
      <c r="CN499" s="30"/>
      <c r="CO499" s="30"/>
      <c r="CP499" s="30"/>
      <c r="CQ499" s="30"/>
    </row>
    <row r="500" spans="1:95" ht="105" customHeight="1">
      <c r="A500" s="31"/>
      <c r="B500" s="114"/>
      <c r="C500" s="29"/>
      <c r="D500" s="29"/>
      <c r="E500" s="29"/>
      <c r="F500" s="29"/>
      <c r="G500" s="51"/>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c r="BU500" s="30"/>
      <c r="BV500" s="30"/>
      <c r="BW500" s="30"/>
      <c r="BX500" s="30"/>
      <c r="BY500" s="30"/>
      <c r="BZ500" s="30"/>
      <c r="CA500" s="30"/>
      <c r="CB500" s="30"/>
      <c r="CC500" s="30"/>
      <c r="CD500" s="30"/>
      <c r="CE500" s="30"/>
      <c r="CF500" s="30"/>
      <c r="CG500" s="30"/>
      <c r="CH500" s="30"/>
      <c r="CI500" s="30"/>
      <c r="CJ500" s="30"/>
      <c r="CK500" s="30"/>
      <c r="CL500" s="30"/>
      <c r="CM500" s="30"/>
      <c r="CN500" s="30"/>
      <c r="CO500" s="30"/>
      <c r="CP500" s="30"/>
      <c r="CQ500" s="30"/>
    </row>
    <row r="501" spans="1:95" ht="105" customHeight="1">
      <c r="A501" s="31"/>
      <c r="B501" s="114"/>
      <c r="C501" s="29"/>
      <c r="D501" s="29"/>
      <c r="E501" s="29"/>
      <c r="F501" s="29"/>
      <c r="G501" s="51"/>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c r="CD501" s="30"/>
      <c r="CE501" s="30"/>
      <c r="CF501" s="30"/>
      <c r="CG501" s="30"/>
      <c r="CH501" s="30"/>
      <c r="CI501" s="30"/>
      <c r="CJ501" s="30"/>
      <c r="CK501" s="30"/>
      <c r="CL501" s="30"/>
      <c r="CM501" s="30"/>
      <c r="CN501" s="30"/>
      <c r="CO501" s="30"/>
      <c r="CP501" s="30"/>
      <c r="CQ501" s="30"/>
    </row>
    <row r="502" spans="1:95" ht="105" customHeight="1">
      <c r="A502" s="31"/>
      <c r="B502" s="114"/>
      <c r="C502" s="29"/>
      <c r="D502" s="29"/>
      <c r="E502" s="29"/>
      <c r="F502" s="29"/>
      <c r="G502" s="51"/>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c r="CD502" s="30"/>
      <c r="CE502" s="30"/>
      <c r="CF502" s="30"/>
      <c r="CG502" s="30"/>
      <c r="CH502" s="30"/>
      <c r="CI502" s="30"/>
      <c r="CJ502" s="30"/>
      <c r="CK502" s="30"/>
      <c r="CL502" s="30"/>
      <c r="CM502" s="30"/>
      <c r="CN502" s="30"/>
      <c r="CO502" s="30"/>
      <c r="CP502" s="30"/>
      <c r="CQ502" s="30"/>
    </row>
    <row r="503" spans="1:95" ht="105" customHeight="1">
      <c r="A503" s="31"/>
      <c r="B503" s="114"/>
      <c r="C503" s="29"/>
      <c r="D503" s="29"/>
      <c r="E503" s="29"/>
      <c r="F503" s="29"/>
      <c r="G503" s="51"/>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c r="CD503" s="30"/>
      <c r="CE503" s="30"/>
      <c r="CF503" s="30"/>
      <c r="CG503" s="30"/>
      <c r="CH503" s="30"/>
      <c r="CI503" s="30"/>
      <c r="CJ503" s="30"/>
      <c r="CK503" s="30"/>
      <c r="CL503" s="30"/>
      <c r="CM503" s="30"/>
      <c r="CN503" s="30"/>
      <c r="CO503" s="30"/>
      <c r="CP503" s="30"/>
      <c r="CQ503" s="30"/>
    </row>
    <row r="504" spans="1:95" ht="105" customHeight="1">
      <c r="A504" s="31"/>
      <c r="B504" s="114"/>
      <c r="C504" s="29"/>
      <c r="D504" s="29"/>
      <c r="E504" s="29"/>
      <c r="F504" s="29"/>
      <c r="G504" s="51"/>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c r="CD504" s="30"/>
      <c r="CE504" s="30"/>
      <c r="CF504" s="30"/>
      <c r="CG504" s="30"/>
      <c r="CH504" s="30"/>
      <c r="CI504" s="30"/>
      <c r="CJ504" s="30"/>
      <c r="CK504" s="30"/>
      <c r="CL504" s="30"/>
      <c r="CM504" s="30"/>
      <c r="CN504" s="30"/>
      <c r="CO504" s="30"/>
      <c r="CP504" s="30"/>
      <c r="CQ504" s="30"/>
    </row>
    <row r="505" spans="1:95" ht="105" customHeight="1">
      <c r="A505" s="31"/>
      <c r="B505" s="114"/>
      <c r="C505" s="29"/>
      <c r="D505" s="29"/>
      <c r="E505" s="29"/>
      <c r="F505" s="29"/>
      <c r="G505" s="51"/>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c r="BU505" s="30"/>
      <c r="BV505" s="30"/>
      <c r="BW505" s="30"/>
      <c r="BX505" s="30"/>
      <c r="BY505" s="30"/>
      <c r="BZ505" s="30"/>
      <c r="CA505" s="30"/>
      <c r="CB505" s="30"/>
      <c r="CC505" s="30"/>
      <c r="CD505" s="30"/>
      <c r="CE505" s="30"/>
      <c r="CF505" s="30"/>
      <c r="CG505" s="30"/>
      <c r="CH505" s="30"/>
      <c r="CI505" s="30"/>
      <c r="CJ505" s="30"/>
      <c r="CK505" s="30"/>
      <c r="CL505" s="30"/>
      <c r="CM505" s="30"/>
      <c r="CN505" s="30"/>
      <c r="CO505" s="30"/>
      <c r="CP505" s="30"/>
      <c r="CQ505" s="30"/>
    </row>
    <row r="506" spans="1:95" ht="105" customHeight="1">
      <c r="A506" s="31"/>
      <c r="B506" s="114"/>
      <c r="C506" s="29"/>
      <c r="D506" s="29"/>
      <c r="E506" s="29"/>
      <c r="F506" s="29"/>
      <c r="G506" s="51"/>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c r="CD506" s="30"/>
      <c r="CE506" s="30"/>
      <c r="CF506" s="30"/>
      <c r="CG506" s="30"/>
      <c r="CH506" s="30"/>
      <c r="CI506" s="30"/>
      <c r="CJ506" s="30"/>
      <c r="CK506" s="30"/>
      <c r="CL506" s="30"/>
      <c r="CM506" s="30"/>
      <c r="CN506" s="30"/>
      <c r="CO506" s="30"/>
      <c r="CP506" s="30"/>
      <c r="CQ506" s="30"/>
    </row>
    <row r="507" spans="1:95" ht="105" customHeight="1">
      <c r="A507" s="31"/>
      <c r="B507" s="114"/>
      <c r="C507" s="29"/>
      <c r="D507" s="29"/>
      <c r="E507" s="29"/>
      <c r="F507" s="29"/>
      <c r="G507" s="51"/>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c r="CD507" s="30"/>
      <c r="CE507" s="30"/>
      <c r="CF507" s="30"/>
      <c r="CG507" s="30"/>
      <c r="CH507" s="30"/>
      <c r="CI507" s="30"/>
      <c r="CJ507" s="30"/>
      <c r="CK507" s="30"/>
      <c r="CL507" s="30"/>
      <c r="CM507" s="30"/>
      <c r="CN507" s="30"/>
      <c r="CO507" s="30"/>
      <c r="CP507" s="30"/>
      <c r="CQ507" s="30"/>
    </row>
    <row r="508" spans="1:95" ht="105" customHeight="1">
      <c r="A508" s="31"/>
      <c r="B508" s="114"/>
      <c r="C508" s="29"/>
      <c r="D508" s="29"/>
      <c r="E508" s="29"/>
      <c r="F508" s="29"/>
      <c r="G508" s="51"/>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c r="BU508" s="30"/>
      <c r="BV508" s="30"/>
      <c r="BW508" s="30"/>
      <c r="BX508" s="30"/>
      <c r="BY508" s="30"/>
      <c r="BZ508" s="30"/>
      <c r="CA508" s="30"/>
      <c r="CB508" s="30"/>
      <c r="CC508" s="30"/>
      <c r="CD508" s="30"/>
      <c r="CE508" s="30"/>
      <c r="CF508" s="30"/>
      <c r="CG508" s="30"/>
      <c r="CH508" s="30"/>
      <c r="CI508" s="30"/>
      <c r="CJ508" s="30"/>
      <c r="CK508" s="30"/>
      <c r="CL508" s="30"/>
      <c r="CM508" s="30"/>
      <c r="CN508" s="30"/>
      <c r="CO508" s="30"/>
      <c r="CP508" s="30"/>
      <c r="CQ508" s="30"/>
    </row>
    <row r="509" spans="1:95" ht="105" customHeight="1">
      <c r="A509" s="31"/>
      <c r="B509" s="114"/>
      <c r="C509" s="29"/>
      <c r="D509" s="29"/>
      <c r="E509" s="29"/>
      <c r="F509" s="29"/>
      <c r="G509" s="51"/>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c r="BU509" s="30"/>
      <c r="BV509" s="30"/>
      <c r="BW509" s="30"/>
      <c r="BX509" s="30"/>
      <c r="BY509" s="30"/>
      <c r="BZ509" s="30"/>
      <c r="CA509" s="30"/>
      <c r="CB509" s="30"/>
      <c r="CC509" s="30"/>
      <c r="CD509" s="30"/>
      <c r="CE509" s="30"/>
      <c r="CF509" s="30"/>
      <c r="CG509" s="30"/>
      <c r="CH509" s="30"/>
      <c r="CI509" s="30"/>
      <c r="CJ509" s="30"/>
      <c r="CK509" s="30"/>
      <c r="CL509" s="30"/>
      <c r="CM509" s="30"/>
      <c r="CN509" s="30"/>
      <c r="CO509" s="30"/>
      <c r="CP509" s="30"/>
      <c r="CQ509" s="30"/>
    </row>
    <row r="510" spans="1:95" ht="105" customHeight="1">
      <c r="A510" s="31"/>
      <c r="B510" s="114"/>
      <c r="C510" s="29"/>
      <c r="D510" s="29"/>
      <c r="E510" s="29"/>
      <c r="F510" s="29"/>
      <c r="G510" s="51"/>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c r="CD510" s="30"/>
      <c r="CE510" s="30"/>
      <c r="CF510" s="30"/>
      <c r="CG510" s="30"/>
      <c r="CH510" s="30"/>
      <c r="CI510" s="30"/>
      <c r="CJ510" s="30"/>
      <c r="CK510" s="30"/>
      <c r="CL510" s="30"/>
      <c r="CM510" s="30"/>
      <c r="CN510" s="30"/>
      <c r="CO510" s="30"/>
      <c r="CP510" s="30"/>
      <c r="CQ510" s="30"/>
    </row>
    <row r="511" spans="1:95" ht="105" customHeight="1">
      <c r="A511" s="31"/>
      <c r="B511" s="114"/>
      <c r="C511" s="29"/>
      <c r="D511" s="29"/>
      <c r="E511" s="29"/>
      <c r="F511" s="29"/>
      <c r="G511" s="51"/>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c r="CD511" s="30"/>
      <c r="CE511" s="30"/>
      <c r="CF511" s="30"/>
      <c r="CG511" s="30"/>
      <c r="CH511" s="30"/>
      <c r="CI511" s="30"/>
      <c r="CJ511" s="30"/>
      <c r="CK511" s="30"/>
      <c r="CL511" s="30"/>
      <c r="CM511" s="30"/>
      <c r="CN511" s="30"/>
      <c r="CO511" s="30"/>
      <c r="CP511" s="30"/>
      <c r="CQ511" s="30"/>
    </row>
    <row r="512" spans="1:95" ht="105" customHeight="1">
      <c r="A512" s="31"/>
      <c r="B512" s="114"/>
      <c r="C512" s="29"/>
      <c r="D512" s="29"/>
      <c r="E512" s="29"/>
      <c r="F512" s="29"/>
      <c r="G512" s="51"/>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c r="CD512" s="30"/>
      <c r="CE512" s="30"/>
      <c r="CF512" s="30"/>
      <c r="CG512" s="30"/>
      <c r="CH512" s="30"/>
      <c r="CI512" s="30"/>
      <c r="CJ512" s="30"/>
      <c r="CK512" s="30"/>
      <c r="CL512" s="30"/>
      <c r="CM512" s="30"/>
      <c r="CN512" s="30"/>
      <c r="CO512" s="30"/>
      <c r="CP512" s="30"/>
      <c r="CQ512" s="30"/>
    </row>
    <row r="513" spans="1:95" ht="105" customHeight="1">
      <c r="A513" s="31"/>
      <c r="B513" s="114"/>
      <c r="C513" s="29"/>
      <c r="D513" s="29"/>
      <c r="E513" s="29"/>
      <c r="F513" s="29"/>
      <c r="G513" s="51"/>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c r="CD513" s="30"/>
      <c r="CE513" s="30"/>
      <c r="CF513" s="30"/>
      <c r="CG513" s="30"/>
      <c r="CH513" s="30"/>
      <c r="CI513" s="30"/>
      <c r="CJ513" s="30"/>
      <c r="CK513" s="30"/>
      <c r="CL513" s="30"/>
      <c r="CM513" s="30"/>
      <c r="CN513" s="30"/>
      <c r="CO513" s="30"/>
      <c r="CP513" s="30"/>
      <c r="CQ513" s="30"/>
    </row>
    <row r="514" spans="1:95" ht="105" customHeight="1">
      <c r="A514" s="31"/>
      <c r="B514" s="114"/>
      <c r="C514" s="29"/>
      <c r="D514" s="29"/>
      <c r="E514" s="29"/>
      <c r="F514" s="29"/>
      <c r="G514" s="51"/>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c r="CD514" s="30"/>
      <c r="CE514" s="30"/>
      <c r="CF514" s="30"/>
      <c r="CG514" s="30"/>
      <c r="CH514" s="30"/>
      <c r="CI514" s="30"/>
      <c r="CJ514" s="30"/>
      <c r="CK514" s="30"/>
      <c r="CL514" s="30"/>
      <c r="CM514" s="30"/>
      <c r="CN514" s="30"/>
      <c r="CO514" s="30"/>
      <c r="CP514" s="30"/>
      <c r="CQ514" s="30"/>
    </row>
    <row r="515" spans="1:95" ht="105" customHeight="1">
      <c r="A515" s="31"/>
      <c r="B515" s="114"/>
      <c r="C515" s="29"/>
      <c r="D515" s="29"/>
      <c r="E515" s="29"/>
      <c r="F515" s="29"/>
      <c r="G515" s="51"/>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c r="CD515" s="30"/>
      <c r="CE515" s="30"/>
      <c r="CF515" s="30"/>
      <c r="CG515" s="30"/>
      <c r="CH515" s="30"/>
      <c r="CI515" s="30"/>
      <c r="CJ515" s="30"/>
      <c r="CK515" s="30"/>
      <c r="CL515" s="30"/>
      <c r="CM515" s="30"/>
      <c r="CN515" s="30"/>
      <c r="CO515" s="30"/>
      <c r="CP515" s="30"/>
      <c r="CQ515" s="30"/>
    </row>
    <row r="516" spans="1:95" ht="105" customHeight="1">
      <c r="A516" s="31"/>
      <c r="B516" s="114"/>
      <c r="C516" s="29"/>
      <c r="D516" s="29"/>
      <c r="E516" s="29"/>
      <c r="F516" s="29"/>
      <c r="G516" s="51"/>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c r="CD516" s="30"/>
      <c r="CE516" s="30"/>
      <c r="CF516" s="30"/>
      <c r="CG516" s="30"/>
      <c r="CH516" s="30"/>
      <c r="CI516" s="30"/>
      <c r="CJ516" s="30"/>
      <c r="CK516" s="30"/>
      <c r="CL516" s="30"/>
      <c r="CM516" s="30"/>
      <c r="CN516" s="30"/>
      <c r="CO516" s="30"/>
      <c r="CP516" s="30"/>
      <c r="CQ516" s="30"/>
    </row>
    <row r="517" spans="1:95" ht="105" customHeight="1">
      <c r="A517" s="31"/>
      <c r="B517" s="114"/>
      <c r="C517" s="29"/>
      <c r="D517" s="29"/>
      <c r="E517" s="29"/>
      <c r="F517" s="29"/>
      <c r="G517" s="51"/>
      <c r="H517" s="30"/>
      <c r="I517" s="30"/>
      <c r="J517" s="30"/>
      <c r="K517" s="30"/>
      <c r="L517" s="30"/>
      <c r="M517" s="50"/>
      <c r="N517" s="30"/>
      <c r="O517" s="30"/>
      <c r="P517" s="30"/>
      <c r="Q517" s="30"/>
      <c r="R517" s="30"/>
      <c r="S517" s="30"/>
      <c r="T517" s="30"/>
      <c r="U517" s="50"/>
      <c r="V517" s="30"/>
      <c r="W517" s="30"/>
      <c r="X517" s="30"/>
      <c r="Y517" s="30"/>
      <c r="Z517" s="30"/>
      <c r="AA517" s="30"/>
      <c r="AB517" s="30"/>
      <c r="AC517" s="50"/>
      <c r="AD517" s="30"/>
      <c r="AE517" s="30"/>
      <c r="AF517" s="30"/>
      <c r="AG517" s="30"/>
      <c r="AH517" s="30"/>
      <c r="AI517" s="30"/>
      <c r="AJ517" s="30"/>
      <c r="AK517" s="50"/>
      <c r="AL517" s="30"/>
      <c r="AM517" s="30"/>
      <c r="AN517" s="30"/>
      <c r="AO517" s="30"/>
      <c r="AP517" s="30"/>
      <c r="AQ517" s="30"/>
      <c r="AR517" s="30"/>
      <c r="AS517" s="50"/>
      <c r="AT517" s="30"/>
      <c r="AU517" s="30"/>
      <c r="AV517" s="30"/>
      <c r="AW517" s="30"/>
      <c r="AX517" s="30"/>
      <c r="AY517" s="30"/>
      <c r="AZ517" s="30"/>
      <c r="BA517" s="50"/>
      <c r="BB517" s="30"/>
      <c r="BC517" s="30"/>
      <c r="BD517" s="30"/>
      <c r="BE517" s="30"/>
      <c r="BF517" s="30"/>
      <c r="BG517" s="30"/>
      <c r="BH517" s="30"/>
      <c r="BI517" s="50"/>
      <c r="BJ517" s="30"/>
      <c r="BK517" s="30"/>
      <c r="BL517" s="30"/>
      <c r="BM517" s="30"/>
      <c r="BN517" s="30"/>
      <c r="BO517" s="30"/>
      <c r="BP517" s="30"/>
      <c r="BQ517" s="50"/>
      <c r="BR517" s="30"/>
      <c r="BS517" s="30"/>
      <c r="BT517" s="30"/>
      <c r="BU517" s="30"/>
      <c r="BV517" s="30"/>
      <c r="BW517" s="30"/>
      <c r="BX517" s="30"/>
      <c r="BY517" s="50"/>
      <c r="BZ517" s="30"/>
      <c r="CA517" s="30"/>
      <c r="CB517" s="30"/>
      <c r="CC517" s="30"/>
      <c r="CD517" s="30"/>
      <c r="CE517" s="30"/>
      <c r="CF517" s="30"/>
      <c r="CG517" s="50"/>
      <c r="CH517" s="30"/>
      <c r="CI517" s="30"/>
      <c r="CJ517" s="30"/>
      <c r="CK517" s="30"/>
      <c r="CL517" s="30"/>
      <c r="CM517" s="30"/>
      <c r="CN517" s="30"/>
      <c r="CO517" s="50"/>
      <c r="CP517" s="30"/>
      <c r="CQ517" s="30"/>
    </row>
    <row r="518" spans="1:95" ht="105" customHeight="1">
      <c r="A518" s="31"/>
      <c r="B518" s="114"/>
      <c r="C518" s="29"/>
      <c r="D518" s="29"/>
      <c r="E518" s="29"/>
      <c r="F518" s="29"/>
      <c r="G518" s="51"/>
      <c r="H518" s="30"/>
      <c r="I518" s="30"/>
      <c r="J518" s="30"/>
      <c r="K518" s="30"/>
      <c r="L518" s="30"/>
      <c r="M518" s="30"/>
      <c r="N518" s="30"/>
      <c r="O518" s="30"/>
      <c r="P518" s="30"/>
      <c r="Q518" s="30"/>
      <c r="R518" s="30"/>
      <c r="S518" s="30"/>
      <c r="T518" s="30" t="s">
        <v>4</v>
      </c>
      <c r="U518" s="30" t="s">
        <v>77</v>
      </c>
      <c r="V518" s="30" t="s">
        <v>18</v>
      </c>
      <c r="W518" s="30" t="s">
        <v>19</v>
      </c>
      <c r="X518" s="30" t="s">
        <v>4</v>
      </c>
      <c r="Y518" s="30" t="s">
        <v>77</v>
      </c>
      <c r="Z518" s="30" t="s">
        <v>18</v>
      </c>
      <c r="AA518" s="30" t="s">
        <v>19</v>
      </c>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c r="CD518" s="30"/>
      <c r="CE518" s="30"/>
      <c r="CF518" s="30"/>
      <c r="CG518" s="30"/>
      <c r="CH518" s="30"/>
      <c r="CI518" s="30"/>
      <c r="CJ518" s="30"/>
      <c r="CK518" s="30"/>
      <c r="CL518" s="30"/>
      <c r="CM518" s="30"/>
      <c r="CN518" s="30"/>
      <c r="CO518" s="30"/>
      <c r="CP518" s="30"/>
      <c r="CQ518" s="30"/>
    </row>
    <row r="519" spans="1:95" ht="105" customHeight="1">
      <c r="A519" s="31"/>
      <c r="B519" s="114"/>
      <c r="C519" s="29"/>
      <c r="D519" s="29"/>
      <c r="E519" s="29"/>
      <c r="F519" s="29"/>
      <c r="G519" s="51"/>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c r="BU519" s="30"/>
      <c r="BV519" s="30"/>
      <c r="BW519" s="30"/>
      <c r="BX519" s="30"/>
      <c r="BY519" s="30"/>
      <c r="BZ519" s="30"/>
      <c r="CA519" s="30"/>
      <c r="CB519" s="30"/>
      <c r="CC519" s="30"/>
      <c r="CD519" s="30"/>
      <c r="CE519" s="30"/>
      <c r="CF519" s="30"/>
      <c r="CG519" s="30"/>
      <c r="CH519" s="30"/>
      <c r="CI519" s="30"/>
      <c r="CJ519" s="30"/>
      <c r="CK519" s="30"/>
      <c r="CL519" s="30"/>
      <c r="CM519" s="30"/>
      <c r="CN519" s="30"/>
      <c r="CO519" s="30"/>
      <c r="CP519" s="30"/>
      <c r="CQ519" s="30"/>
    </row>
    <row r="520" spans="1:95" ht="105" customHeight="1">
      <c r="A520" s="31"/>
      <c r="B520" s="114"/>
      <c r="C520" s="29"/>
      <c r="D520" s="29"/>
      <c r="E520" s="29"/>
      <c r="F520" s="29"/>
      <c r="G520" s="51"/>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c r="CD520" s="30"/>
      <c r="CE520" s="30"/>
      <c r="CF520" s="30"/>
      <c r="CG520" s="30"/>
      <c r="CH520" s="30"/>
      <c r="CI520" s="30"/>
      <c r="CJ520" s="30"/>
      <c r="CK520" s="30"/>
      <c r="CL520" s="30"/>
      <c r="CM520" s="30"/>
      <c r="CN520" s="30"/>
      <c r="CO520" s="30"/>
      <c r="CP520" s="30"/>
      <c r="CQ520" s="30"/>
    </row>
    <row r="521" spans="1:95" ht="105" customHeight="1">
      <c r="A521" s="31"/>
      <c r="B521" s="114"/>
      <c r="C521" s="29"/>
      <c r="D521" s="29"/>
      <c r="E521" s="29"/>
      <c r="F521" s="29"/>
      <c r="G521" s="51"/>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c r="CD521" s="30"/>
      <c r="CE521" s="30"/>
      <c r="CF521" s="30"/>
      <c r="CG521" s="30"/>
      <c r="CH521" s="30"/>
      <c r="CI521" s="30"/>
      <c r="CJ521" s="30"/>
      <c r="CK521" s="30"/>
      <c r="CL521" s="30"/>
      <c r="CM521" s="30"/>
      <c r="CN521" s="30"/>
      <c r="CO521" s="30"/>
      <c r="CP521" s="30"/>
      <c r="CQ521" s="30"/>
    </row>
    <row r="522" spans="1:95" ht="105" customHeight="1">
      <c r="A522" s="31"/>
      <c r="B522" s="114"/>
      <c r="C522" s="29"/>
      <c r="D522" s="29"/>
      <c r="E522" s="29"/>
      <c r="F522" s="29"/>
      <c r="G522" s="51"/>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c r="CD522" s="30"/>
      <c r="CE522" s="30"/>
      <c r="CF522" s="30"/>
      <c r="CG522" s="30"/>
      <c r="CH522" s="30"/>
      <c r="CI522" s="30"/>
      <c r="CJ522" s="30"/>
      <c r="CK522" s="30"/>
      <c r="CL522" s="30"/>
      <c r="CM522" s="30"/>
      <c r="CN522" s="30"/>
      <c r="CO522" s="30"/>
      <c r="CP522" s="30"/>
      <c r="CQ522" s="30"/>
    </row>
    <row r="523" spans="1:95" ht="105" customHeight="1">
      <c r="A523" s="31"/>
      <c r="B523" s="114"/>
      <c r="C523" s="29"/>
      <c r="D523" s="29"/>
      <c r="E523" s="29"/>
      <c r="F523" s="29"/>
      <c r="G523" s="51"/>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c r="CD523" s="30"/>
      <c r="CE523" s="30"/>
      <c r="CF523" s="30"/>
      <c r="CG523" s="30"/>
      <c r="CH523" s="30"/>
      <c r="CI523" s="30"/>
      <c r="CJ523" s="30"/>
      <c r="CK523" s="30"/>
      <c r="CL523" s="30"/>
      <c r="CM523" s="30"/>
      <c r="CN523" s="30"/>
      <c r="CO523" s="30"/>
      <c r="CP523" s="30"/>
      <c r="CQ523" s="30"/>
    </row>
    <row r="524" spans="1:95" ht="105" customHeight="1">
      <c r="A524" s="31"/>
      <c r="B524" s="114"/>
      <c r="C524" s="29"/>
      <c r="D524" s="29"/>
      <c r="E524" s="29"/>
      <c r="F524" s="29"/>
      <c r="G524" s="51"/>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c r="CD524" s="30"/>
      <c r="CE524" s="30"/>
      <c r="CF524" s="30"/>
      <c r="CG524" s="30"/>
      <c r="CH524" s="30"/>
      <c r="CI524" s="30"/>
      <c r="CJ524" s="30"/>
      <c r="CK524" s="30"/>
      <c r="CL524" s="30"/>
      <c r="CM524" s="30"/>
      <c r="CN524" s="30"/>
      <c r="CO524" s="30"/>
      <c r="CP524" s="30"/>
      <c r="CQ524" s="30"/>
    </row>
    <row r="525" spans="1:95" ht="105" customHeight="1">
      <c r="A525" s="31"/>
      <c r="B525" s="114"/>
      <c r="C525" s="29"/>
      <c r="D525" s="29"/>
      <c r="E525" s="29"/>
      <c r="F525" s="29"/>
      <c r="G525" s="51"/>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c r="CD525" s="30"/>
      <c r="CE525" s="30"/>
      <c r="CF525" s="30"/>
      <c r="CG525" s="30"/>
      <c r="CH525" s="30"/>
      <c r="CI525" s="30"/>
      <c r="CJ525" s="30"/>
      <c r="CK525" s="30"/>
      <c r="CL525" s="30"/>
      <c r="CM525" s="30"/>
      <c r="CN525" s="30"/>
      <c r="CO525" s="30"/>
      <c r="CP525" s="30"/>
      <c r="CQ525" s="30"/>
    </row>
    <row r="526" spans="1:95" ht="105" customHeight="1">
      <c r="A526" s="31"/>
      <c r="B526" s="114"/>
      <c r="C526" s="29"/>
      <c r="D526" s="29"/>
      <c r="E526" s="29"/>
      <c r="F526" s="29"/>
      <c r="G526" s="51"/>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c r="CD526" s="30"/>
      <c r="CE526" s="30"/>
      <c r="CF526" s="30"/>
      <c r="CG526" s="30"/>
      <c r="CH526" s="30"/>
      <c r="CI526" s="30"/>
      <c r="CJ526" s="30"/>
      <c r="CK526" s="30"/>
      <c r="CL526" s="30"/>
      <c r="CM526" s="30"/>
      <c r="CN526" s="30"/>
      <c r="CO526" s="30"/>
      <c r="CP526" s="30"/>
      <c r="CQ526" s="30"/>
    </row>
    <row r="527" spans="1:95" ht="105" customHeight="1">
      <c r="A527" s="31"/>
      <c r="B527" s="114"/>
      <c r="C527" s="29"/>
      <c r="D527" s="29"/>
      <c r="E527" s="29"/>
      <c r="F527" s="29"/>
      <c r="G527" s="51"/>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c r="CD527" s="30"/>
      <c r="CE527" s="30"/>
      <c r="CF527" s="30"/>
      <c r="CG527" s="30"/>
      <c r="CH527" s="30"/>
      <c r="CI527" s="30"/>
      <c r="CJ527" s="30"/>
      <c r="CK527" s="30"/>
      <c r="CL527" s="30"/>
      <c r="CM527" s="30"/>
      <c r="CN527" s="30"/>
      <c r="CO527" s="30"/>
      <c r="CP527" s="30"/>
      <c r="CQ527" s="30"/>
    </row>
    <row r="528" spans="1:95" ht="105" customHeight="1">
      <c r="A528" s="31"/>
      <c r="B528" s="114"/>
      <c r="C528" s="29"/>
      <c r="D528" s="29"/>
      <c r="E528" s="29"/>
      <c r="F528" s="29"/>
      <c r="G528" s="51"/>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c r="CD528" s="30"/>
      <c r="CE528" s="30"/>
      <c r="CF528" s="30"/>
      <c r="CG528" s="30"/>
      <c r="CH528" s="30"/>
      <c r="CI528" s="30"/>
      <c r="CJ528" s="30"/>
      <c r="CK528" s="30"/>
      <c r="CL528" s="30"/>
      <c r="CM528" s="30"/>
      <c r="CN528" s="30"/>
      <c r="CO528" s="30"/>
      <c r="CP528" s="30"/>
      <c r="CQ528" s="30"/>
    </row>
    <row r="529" spans="1:95" ht="105" customHeight="1">
      <c r="A529" s="31"/>
      <c r="B529" s="114"/>
      <c r="C529" s="29"/>
      <c r="D529" s="29"/>
      <c r="E529" s="29"/>
      <c r="F529" s="29"/>
      <c r="G529" s="51"/>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c r="BU529" s="30"/>
      <c r="BV529" s="30"/>
      <c r="BW529" s="30"/>
      <c r="BX529" s="30"/>
      <c r="BY529" s="30"/>
      <c r="BZ529" s="30"/>
      <c r="CA529" s="30"/>
      <c r="CB529" s="30"/>
      <c r="CC529" s="30"/>
      <c r="CD529" s="30"/>
      <c r="CE529" s="30"/>
      <c r="CF529" s="30"/>
      <c r="CG529" s="30"/>
      <c r="CH529" s="30"/>
      <c r="CI529" s="30"/>
      <c r="CJ529" s="30"/>
      <c r="CK529" s="30"/>
      <c r="CL529" s="30"/>
      <c r="CM529" s="30"/>
      <c r="CN529" s="30"/>
      <c r="CO529" s="30"/>
      <c r="CP529" s="30"/>
      <c r="CQ529" s="30"/>
    </row>
    <row r="530" spans="1:95" ht="105" customHeight="1">
      <c r="A530" s="31"/>
      <c r="B530" s="114"/>
      <c r="C530" s="29"/>
      <c r="D530" s="29"/>
      <c r="E530" s="29"/>
      <c r="F530" s="29"/>
      <c r="G530" s="51"/>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c r="CD530" s="30"/>
      <c r="CE530" s="30"/>
      <c r="CF530" s="30"/>
      <c r="CG530" s="30"/>
      <c r="CH530" s="30"/>
      <c r="CI530" s="30"/>
      <c r="CJ530" s="30"/>
      <c r="CK530" s="30"/>
      <c r="CL530" s="30"/>
      <c r="CM530" s="30"/>
      <c r="CN530" s="30"/>
      <c r="CO530" s="30"/>
      <c r="CP530" s="30"/>
      <c r="CQ530" s="30"/>
    </row>
    <row r="531" spans="1:95" ht="105" customHeight="1">
      <c r="A531" s="31"/>
      <c r="B531" s="114"/>
      <c r="C531" s="29"/>
      <c r="D531" s="29"/>
      <c r="E531" s="29"/>
      <c r="F531" s="29"/>
      <c r="G531" s="51"/>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c r="CD531" s="30"/>
      <c r="CE531" s="30"/>
      <c r="CF531" s="30"/>
      <c r="CG531" s="30"/>
      <c r="CH531" s="30"/>
      <c r="CI531" s="30"/>
      <c r="CJ531" s="30"/>
      <c r="CK531" s="30"/>
      <c r="CL531" s="30"/>
      <c r="CM531" s="30"/>
      <c r="CN531" s="30"/>
      <c r="CO531" s="30"/>
      <c r="CP531" s="30"/>
      <c r="CQ531" s="30"/>
    </row>
    <row r="532" spans="1:95" ht="105" customHeight="1">
      <c r="A532" s="31"/>
      <c r="B532" s="114"/>
      <c r="C532" s="29"/>
      <c r="D532" s="29"/>
      <c r="E532" s="29"/>
      <c r="F532" s="29"/>
      <c r="G532" s="51"/>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c r="CD532" s="30"/>
      <c r="CE532" s="30"/>
      <c r="CF532" s="30"/>
      <c r="CG532" s="30"/>
      <c r="CH532" s="30"/>
      <c r="CI532" s="30"/>
      <c r="CJ532" s="30"/>
      <c r="CK532" s="30"/>
      <c r="CL532" s="30"/>
      <c r="CM532" s="30"/>
      <c r="CN532" s="30"/>
      <c r="CO532" s="30"/>
      <c r="CP532" s="30"/>
      <c r="CQ532" s="30"/>
    </row>
    <row r="533" spans="1:95" ht="105" customHeight="1">
      <c r="A533" s="31"/>
      <c r="B533" s="114"/>
      <c r="C533" s="29"/>
      <c r="D533" s="29"/>
      <c r="E533" s="29"/>
      <c r="F533" s="29"/>
      <c r="G533" s="51"/>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c r="BU533" s="30"/>
      <c r="BV533" s="30"/>
      <c r="BW533" s="30"/>
      <c r="BX533" s="30"/>
      <c r="BY533" s="30"/>
      <c r="BZ533" s="30"/>
      <c r="CA533" s="30"/>
      <c r="CB533" s="30"/>
      <c r="CC533" s="30"/>
      <c r="CD533" s="30"/>
      <c r="CE533" s="30"/>
      <c r="CF533" s="30"/>
      <c r="CG533" s="30"/>
      <c r="CH533" s="30"/>
      <c r="CI533" s="30"/>
      <c r="CJ533" s="30"/>
      <c r="CK533" s="30"/>
      <c r="CL533" s="30"/>
      <c r="CM533" s="30"/>
      <c r="CN533" s="30"/>
      <c r="CO533" s="30"/>
      <c r="CP533" s="30"/>
      <c r="CQ533" s="30"/>
    </row>
    <row r="534" spans="1:95" ht="105" customHeight="1">
      <c r="A534" s="31"/>
      <c r="B534" s="114"/>
      <c r="C534" s="29"/>
      <c r="D534" s="29"/>
      <c r="E534" s="29"/>
      <c r="F534" s="29"/>
      <c r="G534" s="51"/>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c r="CD534" s="30"/>
      <c r="CE534" s="30"/>
      <c r="CF534" s="30"/>
      <c r="CG534" s="30"/>
      <c r="CH534" s="30"/>
      <c r="CI534" s="30"/>
      <c r="CJ534" s="30"/>
      <c r="CK534" s="30"/>
      <c r="CL534" s="30"/>
      <c r="CM534" s="30"/>
      <c r="CN534" s="30"/>
      <c r="CO534" s="30"/>
      <c r="CP534" s="30"/>
      <c r="CQ534" s="30"/>
    </row>
    <row r="535" spans="1:95" ht="105" customHeight="1">
      <c r="A535" s="31"/>
      <c r="B535" s="114"/>
      <c r="C535" s="29"/>
      <c r="D535" s="29"/>
      <c r="E535" s="29"/>
      <c r="F535" s="29"/>
      <c r="G535" s="51"/>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c r="CD535" s="30"/>
      <c r="CE535" s="30"/>
      <c r="CF535" s="30"/>
      <c r="CG535" s="30"/>
      <c r="CH535" s="30"/>
      <c r="CI535" s="30"/>
      <c r="CJ535" s="30"/>
      <c r="CK535" s="30"/>
      <c r="CL535" s="30"/>
      <c r="CM535" s="30"/>
      <c r="CN535" s="30"/>
      <c r="CO535" s="30"/>
      <c r="CP535" s="30"/>
      <c r="CQ535" s="30"/>
    </row>
    <row r="536" spans="1:95" ht="105" customHeight="1">
      <c r="A536" s="31"/>
      <c r="B536" s="114"/>
      <c r="C536" s="29"/>
      <c r="D536" s="29"/>
      <c r="E536" s="29"/>
      <c r="F536" s="29"/>
      <c r="G536" s="51"/>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c r="CD536" s="30"/>
      <c r="CE536" s="30"/>
      <c r="CF536" s="30"/>
      <c r="CG536" s="30"/>
      <c r="CH536" s="30"/>
      <c r="CI536" s="30"/>
      <c r="CJ536" s="30"/>
      <c r="CK536" s="30"/>
      <c r="CL536" s="30"/>
      <c r="CM536" s="30"/>
      <c r="CN536" s="30"/>
      <c r="CO536" s="30"/>
      <c r="CP536" s="30"/>
      <c r="CQ536" s="30"/>
    </row>
    <row r="537" spans="1:95" ht="105" customHeight="1">
      <c r="A537" s="31"/>
      <c r="B537" s="114"/>
      <c r="C537" s="29"/>
      <c r="D537" s="29"/>
      <c r="E537" s="29"/>
      <c r="F537" s="29"/>
      <c r="G537" s="51"/>
      <c r="H537" s="30"/>
      <c r="I537" s="30"/>
      <c r="J537" s="30"/>
      <c r="K537" s="30"/>
      <c r="L537" s="30"/>
      <c r="M537" s="30"/>
      <c r="N537" s="30"/>
      <c r="O537" s="30"/>
      <c r="P537" s="30"/>
      <c r="Q537" s="30"/>
      <c r="R537" s="30"/>
      <c r="S537" s="30"/>
      <c r="T537" s="30" t="s">
        <v>5</v>
      </c>
      <c r="U537" s="30" t="s">
        <v>76</v>
      </c>
      <c r="V537" s="30" t="s">
        <v>20</v>
      </c>
      <c r="W537" s="30" t="s">
        <v>21</v>
      </c>
      <c r="X537" s="30" t="s">
        <v>5</v>
      </c>
      <c r="Y537" s="30" t="s">
        <v>76</v>
      </c>
      <c r="Z537" s="30" t="s">
        <v>20</v>
      </c>
      <c r="AA537" s="30" t="s">
        <v>21</v>
      </c>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c r="CD537" s="30"/>
      <c r="CE537" s="30"/>
      <c r="CF537" s="30"/>
      <c r="CG537" s="30"/>
      <c r="CH537" s="30"/>
      <c r="CI537" s="30"/>
      <c r="CJ537" s="30"/>
      <c r="CK537" s="30"/>
      <c r="CL537" s="30"/>
      <c r="CM537" s="30"/>
      <c r="CN537" s="30"/>
      <c r="CO537" s="30"/>
      <c r="CP537" s="30"/>
      <c r="CQ537" s="30"/>
    </row>
    <row r="538" spans="1:95" ht="105" customHeight="1">
      <c r="A538" s="31"/>
      <c r="B538" s="114"/>
      <c r="C538" s="29"/>
      <c r="D538" s="29"/>
      <c r="E538" s="29"/>
      <c r="F538" s="29"/>
      <c r="G538" s="51"/>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c r="BU538" s="30"/>
      <c r="BV538" s="30"/>
      <c r="BW538" s="30"/>
      <c r="BX538" s="30"/>
      <c r="BY538" s="30"/>
      <c r="BZ538" s="30"/>
      <c r="CA538" s="30"/>
      <c r="CB538" s="30"/>
      <c r="CC538" s="30"/>
      <c r="CD538" s="30"/>
      <c r="CE538" s="30"/>
      <c r="CF538" s="30"/>
      <c r="CG538" s="30"/>
      <c r="CH538" s="30"/>
      <c r="CI538" s="30"/>
      <c r="CJ538" s="30"/>
      <c r="CK538" s="30"/>
      <c r="CL538" s="30"/>
      <c r="CM538" s="30"/>
      <c r="CN538" s="30"/>
      <c r="CO538" s="30"/>
      <c r="CP538" s="30"/>
      <c r="CQ538" s="30"/>
    </row>
    <row r="539" spans="1:95" ht="105" customHeight="1">
      <c r="A539" s="31"/>
      <c r="B539" s="114"/>
      <c r="C539" s="29"/>
      <c r="D539" s="29"/>
      <c r="E539" s="29"/>
      <c r="F539" s="29"/>
      <c r="G539" s="51"/>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c r="CD539" s="30"/>
      <c r="CE539" s="30"/>
      <c r="CF539" s="30"/>
      <c r="CG539" s="30"/>
      <c r="CH539" s="30"/>
      <c r="CI539" s="30"/>
      <c r="CJ539" s="30"/>
      <c r="CK539" s="30"/>
      <c r="CL539" s="30"/>
      <c r="CM539" s="30"/>
      <c r="CN539" s="30"/>
      <c r="CO539" s="30"/>
      <c r="CP539" s="30"/>
      <c r="CQ539" s="30"/>
    </row>
    <row r="540" spans="1:95" ht="105" customHeight="1">
      <c r="A540" s="31"/>
      <c r="B540" s="114"/>
      <c r="C540" s="29"/>
      <c r="D540" s="29"/>
      <c r="E540" s="29"/>
      <c r="F540" s="29"/>
      <c r="G540" s="51"/>
      <c r="H540" s="30"/>
      <c r="I540" s="30"/>
      <c r="J540" s="30"/>
      <c r="K540" s="30"/>
      <c r="L540" s="30"/>
      <c r="M540" s="30"/>
      <c r="N540" s="30"/>
      <c r="O540" s="30"/>
      <c r="P540" s="30"/>
      <c r="Q540" s="30"/>
      <c r="R540" s="30"/>
      <c r="S540" s="30"/>
      <c r="T540" s="30" t="s">
        <v>4</v>
      </c>
      <c r="U540" s="117" t="s">
        <v>77</v>
      </c>
      <c r="V540" s="30" t="s">
        <v>18</v>
      </c>
      <c r="W540" s="30" t="s">
        <v>19</v>
      </c>
      <c r="X540" s="30" t="s">
        <v>4</v>
      </c>
      <c r="Y540" s="30" t="s">
        <v>77</v>
      </c>
      <c r="Z540" s="30" t="s">
        <v>18</v>
      </c>
      <c r="AA540" s="30" t="s">
        <v>19</v>
      </c>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c r="CD540" s="30"/>
      <c r="CE540" s="30"/>
      <c r="CF540" s="30"/>
      <c r="CG540" s="30"/>
      <c r="CH540" s="30"/>
      <c r="CI540" s="30"/>
      <c r="CJ540" s="30"/>
      <c r="CK540" s="30"/>
      <c r="CL540" s="30"/>
      <c r="CM540" s="30"/>
      <c r="CN540" s="30"/>
      <c r="CO540" s="30"/>
      <c r="CP540" s="30"/>
      <c r="CQ540" s="30"/>
    </row>
    <row r="541" spans="1:95" ht="105" customHeight="1">
      <c r="A541" s="31"/>
      <c r="B541" s="114"/>
      <c r="C541" s="29"/>
      <c r="D541" s="29"/>
      <c r="E541" s="29"/>
      <c r="F541" s="29"/>
      <c r="G541" s="51"/>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c r="BU541" s="30"/>
      <c r="BV541" s="30"/>
      <c r="BW541" s="30"/>
      <c r="BX541" s="30"/>
      <c r="BY541" s="30"/>
      <c r="BZ541" s="30"/>
      <c r="CA541" s="30"/>
      <c r="CB541" s="30"/>
      <c r="CC541" s="30"/>
      <c r="CD541" s="30"/>
      <c r="CE541" s="30"/>
      <c r="CF541" s="30"/>
      <c r="CG541" s="30"/>
      <c r="CH541" s="30"/>
      <c r="CI541" s="30"/>
      <c r="CJ541" s="30"/>
      <c r="CK541" s="30"/>
      <c r="CL541" s="30"/>
      <c r="CM541" s="30"/>
      <c r="CN541" s="30"/>
      <c r="CO541" s="30"/>
      <c r="CP541" s="30"/>
      <c r="CQ541" s="30"/>
    </row>
    <row r="542" spans="1:95" ht="105" customHeight="1">
      <c r="A542" s="31"/>
      <c r="B542" s="114"/>
      <c r="C542" s="29"/>
      <c r="D542" s="29"/>
      <c r="E542" s="29"/>
      <c r="F542" s="29"/>
      <c r="G542" s="51"/>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c r="CD542" s="30"/>
      <c r="CE542" s="30"/>
      <c r="CF542" s="30"/>
      <c r="CG542" s="30"/>
      <c r="CH542" s="30"/>
      <c r="CI542" s="30"/>
      <c r="CJ542" s="30"/>
      <c r="CK542" s="30"/>
      <c r="CL542" s="30"/>
      <c r="CM542" s="30"/>
      <c r="CN542" s="30"/>
      <c r="CO542" s="30"/>
      <c r="CP542" s="30"/>
      <c r="CQ542" s="30"/>
    </row>
    <row r="543" spans="1:95" ht="105" customHeight="1">
      <c r="A543" s="31"/>
      <c r="B543" s="114"/>
      <c r="C543" s="29"/>
      <c r="D543" s="29"/>
      <c r="E543" s="29"/>
      <c r="F543" s="29"/>
      <c r="G543" s="51"/>
      <c r="H543" s="30"/>
      <c r="I543" s="30"/>
      <c r="J543" s="30"/>
      <c r="K543" s="30"/>
      <c r="L543" s="30"/>
      <c r="M543" s="30"/>
      <c r="N543" s="30"/>
      <c r="O543" s="30"/>
      <c r="P543" s="30"/>
      <c r="Q543" s="30"/>
      <c r="R543" s="30"/>
      <c r="S543" s="30"/>
      <c r="T543" s="30" t="s">
        <v>4</v>
      </c>
      <c r="U543" s="117" t="s">
        <v>77</v>
      </c>
      <c r="V543" s="30" t="s">
        <v>18</v>
      </c>
      <c r="W543" s="30" t="s">
        <v>19</v>
      </c>
      <c r="X543" s="30" t="s">
        <v>4</v>
      </c>
      <c r="Y543" s="30" t="s">
        <v>77</v>
      </c>
      <c r="Z543" s="30" t="s">
        <v>18</v>
      </c>
      <c r="AA543" s="30" t="s">
        <v>19</v>
      </c>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c r="CD543" s="30"/>
      <c r="CE543" s="30"/>
      <c r="CF543" s="30"/>
      <c r="CG543" s="30"/>
      <c r="CH543" s="30"/>
      <c r="CI543" s="30"/>
      <c r="CJ543" s="30"/>
      <c r="CK543" s="30"/>
      <c r="CL543" s="30"/>
      <c r="CM543" s="30"/>
      <c r="CN543" s="30"/>
      <c r="CO543" s="30"/>
      <c r="CP543" s="30"/>
      <c r="CQ543" s="30"/>
    </row>
    <row r="544" spans="1:95" ht="105" customHeight="1">
      <c r="A544" s="31"/>
      <c r="B544" s="114"/>
      <c r="C544" s="29"/>
      <c r="D544" s="29"/>
      <c r="E544" s="29"/>
      <c r="F544" s="29"/>
      <c r="G544" s="51"/>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c r="BU544" s="30"/>
      <c r="BV544" s="30"/>
      <c r="BW544" s="30"/>
      <c r="BX544" s="30"/>
      <c r="BY544" s="30"/>
      <c r="BZ544" s="30"/>
      <c r="CA544" s="30"/>
      <c r="CB544" s="30"/>
      <c r="CC544" s="30"/>
      <c r="CD544" s="30"/>
      <c r="CE544" s="30"/>
      <c r="CF544" s="30"/>
      <c r="CG544" s="30"/>
      <c r="CH544" s="30"/>
      <c r="CI544" s="30"/>
      <c r="CJ544" s="30"/>
      <c r="CK544" s="30"/>
      <c r="CL544" s="30"/>
      <c r="CM544" s="30"/>
      <c r="CN544" s="30"/>
      <c r="CO544" s="30"/>
      <c r="CP544" s="30"/>
      <c r="CQ544" s="30"/>
    </row>
    <row r="545" spans="1:95" ht="105" customHeight="1">
      <c r="A545" s="31"/>
      <c r="B545" s="114"/>
      <c r="C545" s="29"/>
      <c r="D545" s="29"/>
      <c r="E545" s="29"/>
      <c r="F545" s="29"/>
      <c r="G545" s="51"/>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c r="BU545" s="30"/>
      <c r="BV545" s="30"/>
      <c r="BW545" s="30"/>
      <c r="BX545" s="30"/>
      <c r="BY545" s="30"/>
      <c r="BZ545" s="30"/>
      <c r="CA545" s="30"/>
      <c r="CB545" s="30"/>
      <c r="CC545" s="30"/>
      <c r="CD545" s="30"/>
      <c r="CE545" s="30"/>
      <c r="CF545" s="30"/>
      <c r="CG545" s="30"/>
      <c r="CH545" s="30"/>
      <c r="CI545" s="30"/>
      <c r="CJ545" s="30"/>
      <c r="CK545" s="30"/>
      <c r="CL545" s="30"/>
      <c r="CM545" s="30"/>
      <c r="CN545" s="30"/>
      <c r="CO545" s="30"/>
      <c r="CP545" s="30"/>
      <c r="CQ545" s="30"/>
    </row>
    <row r="546" spans="1:95" ht="105" customHeight="1">
      <c r="A546" s="31"/>
      <c r="B546" s="114"/>
      <c r="C546" s="29"/>
      <c r="D546" s="29"/>
      <c r="E546" s="29"/>
      <c r="F546" s="29"/>
      <c r="G546" s="51"/>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c r="BU546" s="30"/>
      <c r="BV546" s="30"/>
      <c r="BW546" s="30"/>
      <c r="BX546" s="30"/>
      <c r="BY546" s="30"/>
      <c r="BZ546" s="30"/>
      <c r="CA546" s="30"/>
      <c r="CB546" s="30"/>
      <c r="CC546" s="30"/>
      <c r="CD546" s="30"/>
      <c r="CE546" s="30"/>
      <c r="CF546" s="30"/>
      <c r="CG546" s="30"/>
      <c r="CH546" s="30"/>
      <c r="CI546" s="30"/>
      <c r="CJ546" s="30"/>
      <c r="CK546" s="30"/>
      <c r="CL546" s="30"/>
      <c r="CM546" s="30"/>
      <c r="CN546" s="30"/>
      <c r="CO546" s="30"/>
      <c r="CP546" s="30"/>
      <c r="CQ546" s="30"/>
    </row>
    <row r="547" spans="1:95" ht="105" customHeight="1">
      <c r="A547" s="31"/>
      <c r="B547" s="114"/>
      <c r="C547" s="29"/>
      <c r="D547" s="29"/>
      <c r="E547" s="29"/>
      <c r="F547" s="29"/>
      <c r="G547" s="51"/>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c r="BU547" s="30"/>
      <c r="BV547" s="30"/>
      <c r="BW547" s="30"/>
      <c r="BX547" s="30"/>
      <c r="BY547" s="30"/>
      <c r="BZ547" s="30"/>
      <c r="CA547" s="30"/>
      <c r="CB547" s="30"/>
      <c r="CC547" s="30"/>
      <c r="CD547" s="30"/>
      <c r="CE547" s="30"/>
      <c r="CF547" s="30"/>
      <c r="CG547" s="30"/>
      <c r="CH547" s="30"/>
      <c r="CI547" s="30"/>
      <c r="CJ547" s="30"/>
      <c r="CK547" s="30"/>
      <c r="CL547" s="30"/>
      <c r="CM547" s="30"/>
      <c r="CN547" s="30"/>
      <c r="CO547" s="30"/>
      <c r="CP547" s="30"/>
      <c r="CQ547" s="30"/>
    </row>
    <row r="548" spans="1:95" ht="105" customHeight="1">
      <c r="A548" s="31"/>
      <c r="B548" s="114"/>
      <c r="C548" s="29"/>
      <c r="D548" s="29"/>
      <c r="E548" s="29"/>
      <c r="F548" s="29"/>
      <c r="G548" s="51"/>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c r="CD548" s="30"/>
      <c r="CE548" s="30"/>
      <c r="CF548" s="30"/>
      <c r="CG548" s="30"/>
      <c r="CH548" s="30"/>
      <c r="CI548" s="30"/>
      <c r="CJ548" s="30"/>
      <c r="CK548" s="30"/>
      <c r="CL548" s="30"/>
      <c r="CM548" s="30"/>
      <c r="CN548" s="30"/>
      <c r="CO548" s="30"/>
      <c r="CP548" s="30"/>
      <c r="CQ548" s="30"/>
    </row>
    <row r="549" spans="1:95" ht="105" customHeight="1">
      <c r="A549" s="31"/>
      <c r="B549" s="114"/>
      <c r="C549" s="29"/>
      <c r="D549" s="29"/>
      <c r="E549" s="29"/>
      <c r="F549" s="29"/>
      <c r="G549" s="51"/>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c r="CD549" s="30"/>
      <c r="CE549" s="30"/>
      <c r="CF549" s="30"/>
      <c r="CG549" s="30"/>
      <c r="CH549" s="30"/>
      <c r="CI549" s="30"/>
      <c r="CJ549" s="30"/>
      <c r="CK549" s="30"/>
      <c r="CL549" s="30"/>
      <c r="CM549" s="30"/>
      <c r="CN549" s="30"/>
      <c r="CO549" s="30"/>
      <c r="CP549" s="30"/>
      <c r="CQ549" s="30"/>
    </row>
    <row r="550" spans="1:95" ht="105" customHeight="1">
      <c r="A550" s="31"/>
      <c r="B550" s="114"/>
      <c r="C550" s="29"/>
      <c r="D550" s="29"/>
      <c r="E550" s="29"/>
      <c r="F550" s="29"/>
      <c r="G550" s="51"/>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c r="CD550" s="30"/>
      <c r="CE550" s="30"/>
      <c r="CF550" s="30"/>
      <c r="CG550" s="30"/>
      <c r="CH550" s="30"/>
      <c r="CI550" s="30"/>
      <c r="CJ550" s="30"/>
      <c r="CK550" s="30"/>
      <c r="CL550" s="30"/>
      <c r="CM550" s="30"/>
      <c r="CN550" s="30"/>
      <c r="CO550" s="30"/>
      <c r="CP550" s="30"/>
      <c r="CQ550" s="30"/>
    </row>
    <row r="551" spans="1:95" ht="105" customHeight="1">
      <c r="A551" s="31"/>
      <c r="B551" s="114"/>
      <c r="C551" s="29"/>
      <c r="D551" s="29"/>
      <c r="E551" s="29"/>
      <c r="F551" s="29"/>
      <c r="G551" s="51"/>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c r="BU551" s="30"/>
      <c r="BV551" s="30"/>
      <c r="BW551" s="30"/>
      <c r="BX551" s="30"/>
      <c r="BY551" s="30"/>
      <c r="BZ551" s="30"/>
      <c r="CA551" s="30"/>
      <c r="CB551" s="30"/>
      <c r="CC551" s="30"/>
      <c r="CD551" s="30"/>
      <c r="CE551" s="30"/>
      <c r="CF551" s="30"/>
      <c r="CG551" s="30"/>
      <c r="CH551" s="30"/>
      <c r="CI551" s="30"/>
      <c r="CJ551" s="30"/>
      <c r="CK551" s="30"/>
      <c r="CL551" s="30"/>
      <c r="CM551" s="30"/>
      <c r="CN551" s="30"/>
      <c r="CO551" s="30"/>
      <c r="CP551" s="30"/>
      <c r="CQ551" s="30"/>
    </row>
    <row r="552" spans="1:95" ht="105" customHeight="1">
      <c r="A552" s="31"/>
      <c r="B552" s="114"/>
      <c r="C552" s="29"/>
      <c r="D552" s="29"/>
      <c r="E552" s="29"/>
      <c r="F552" s="29"/>
      <c r="G552" s="51"/>
      <c r="H552" s="30"/>
      <c r="I552" s="30"/>
      <c r="J552" s="30"/>
      <c r="K552" s="30"/>
      <c r="L552" s="30"/>
      <c r="M552" s="30"/>
      <c r="N552" s="30"/>
      <c r="O552" s="30"/>
      <c r="P552" s="30"/>
      <c r="Q552" s="30"/>
      <c r="R552" s="30"/>
      <c r="S552" s="30"/>
      <c r="T552" s="30"/>
      <c r="U552" s="30"/>
      <c r="V552" s="30"/>
      <c r="W552" s="30"/>
      <c r="X552" s="30" t="s">
        <v>40</v>
      </c>
      <c r="Y552" s="30" t="s">
        <v>77</v>
      </c>
      <c r="Z552" s="30" t="s">
        <v>18</v>
      </c>
      <c r="AA552" s="30" t="s">
        <v>46</v>
      </c>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c r="CD552" s="30"/>
      <c r="CE552" s="30"/>
      <c r="CF552" s="30"/>
      <c r="CG552" s="30"/>
      <c r="CH552" s="30"/>
      <c r="CI552" s="30"/>
      <c r="CJ552" s="30"/>
      <c r="CK552" s="30"/>
      <c r="CL552" s="30"/>
      <c r="CM552" s="30"/>
      <c r="CN552" s="30"/>
      <c r="CO552" s="30"/>
      <c r="CP552" s="30"/>
      <c r="CQ552" s="30"/>
    </row>
    <row r="553" spans="1:95" ht="105" customHeight="1">
      <c r="A553" s="31"/>
      <c r="B553" s="114"/>
      <c r="C553" s="29"/>
      <c r="D553" s="29"/>
      <c r="E553" s="29"/>
      <c r="F553" s="29"/>
      <c r="G553" s="51"/>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c r="CD553" s="30"/>
      <c r="CE553" s="30"/>
      <c r="CF553" s="30"/>
      <c r="CG553" s="30"/>
      <c r="CH553" s="30"/>
      <c r="CI553" s="30"/>
      <c r="CJ553" s="30"/>
      <c r="CK553" s="30"/>
      <c r="CL553" s="30"/>
      <c r="CM553" s="30"/>
      <c r="CN553" s="30"/>
      <c r="CO553" s="30"/>
      <c r="CP553" s="30"/>
      <c r="CQ553" s="30"/>
    </row>
    <row r="554" spans="1:95" ht="105" customHeight="1">
      <c r="A554" s="31"/>
      <c r="B554" s="114"/>
      <c r="C554" s="29"/>
      <c r="D554" s="29"/>
      <c r="E554" s="29"/>
      <c r="F554" s="29"/>
      <c r="G554" s="51"/>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c r="CD554" s="30"/>
      <c r="CE554" s="30"/>
      <c r="CF554" s="30"/>
      <c r="CG554" s="30"/>
      <c r="CH554" s="30"/>
      <c r="CI554" s="30"/>
      <c r="CJ554" s="30"/>
      <c r="CK554" s="30"/>
      <c r="CL554" s="30"/>
      <c r="CM554" s="30"/>
      <c r="CN554" s="30"/>
      <c r="CO554" s="30"/>
      <c r="CP554" s="30"/>
      <c r="CQ554" s="30"/>
    </row>
    <row r="555" spans="1:95" ht="105" customHeight="1">
      <c r="A555" s="31"/>
      <c r="B555" s="114"/>
      <c r="C555" s="29"/>
      <c r="D555" s="29"/>
      <c r="E555" s="29"/>
      <c r="F555" s="29"/>
      <c r="G555" s="51"/>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c r="BU555" s="30"/>
      <c r="BV555" s="30"/>
      <c r="BW555" s="30"/>
      <c r="BX555" s="30"/>
      <c r="BY555" s="30"/>
      <c r="BZ555" s="30"/>
      <c r="CA555" s="30"/>
      <c r="CB555" s="30"/>
      <c r="CC555" s="30"/>
      <c r="CD555" s="30"/>
      <c r="CE555" s="30"/>
      <c r="CF555" s="30"/>
      <c r="CG555" s="30"/>
      <c r="CH555" s="30"/>
      <c r="CI555" s="30"/>
      <c r="CJ555" s="30"/>
      <c r="CK555" s="30"/>
      <c r="CL555" s="30"/>
      <c r="CM555" s="30"/>
      <c r="CN555" s="30"/>
      <c r="CO555" s="30"/>
      <c r="CP555" s="30"/>
      <c r="CQ555" s="30"/>
    </row>
    <row r="556" spans="1:95" ht="105" customHeight="1">
      <c r="A556" s="31"/>
      <c r="B556" s="114"/>
      <c r="C556" s="29"/>
      <c r="D556" s="29"/>
      <c r="E556" s="29"/>
      <c r="F556" s="29"/>
      <c r="G556" s="51"/>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c r="CD556" s="30"/>
      <c r="CE556" s="30"/>
      <c r="CF556" s="30"/>
      <c r="CG556" s="30"/>
      <c r="CH556" s="30"/>
      <c r="CI556" s="30"/>
      <c r="CJ556" s="30"/>
      <c r="CK556" s="30"/>
      <c r="CL556" s="30"/>
      <c r="CM556" s="30"/>
      <c r="CN556" s="30"/>
      <c r="CO556" s="30"/>
      <c r="CP556" s="30"/>
      <c r="CQ556" s="30"/>
    </row>
    <row r="557" spans="1:95" ht="105" customHeight="1">
      <c r="A557" s="31"/>
      <c r="B557" s="114"/>
      <c r="C557" s="29"/>
      <c r="D557" s="29"/>
      <c r="E557" s="29"/>
      <c r="F557" s="29"/>
      <c r="G557" s="51"/>
      <c r="H557" s="30"/>
      <c r="I557" s="30"/>
      <c r="J557" s="30"/>
      <c r="K557" s="30"/>
      <c r="L557" s="30"/>
      <c r="M557" s="30"/>
      <c r="N557" s="30"/>
      <c r="O557" s="30"/>
      <c r="P557" s="30"/>
      <c r="Q557" s="30"/>
      <c r="R557" s="30"/>
      <c r="S557" s="30"/>
      <c r="T557" s="30"/>
      <c r="U557" s="30"/>
      <c r="V557" s="30"/>
      <c r="W557" s="30"/>
      <c r="X557" s="30" t="s">
        <v>40</v>
      </c>
      <c r="Y557" s="30" t="s">
        <v>77</v>
      </c>
      <c r="Z557" s="30" t="s">
        <v>18</v>
      </c>
      <c r="AA557" s="30" t="s">
        <v>46</v>
      </c>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c r="CD557" s="30"/>
      <c r="CE557" s="30"/>
      <c r="CF557" s="30"/>
      <c r="CG557" s="30"/>
      <c r="CH557" s="30"/>
      <c r="CI557" s="30"/>
      <c r="CJ557" s="30"/>
      <c r="CK557" s="30"/>
      <c r="CL557" s="30"/>
      <c r="CM557" s="30"/>
      <c r="CN557" s="30"/>
      <c r="CO557" s="30"/>
      <c r="CP557" s="30"/>
      <c r="CQ557" s="30"/>
    </row>
    <row r="558" spans="1:95" ht="105" customHeight="1">
      <c r="A558" s="31"/>
      <c r="B558" s="114"/>
      <c r="C558" s="29"/>
      <c r="D558" s="29"/>
      <c r="E558" s="29"/>
      <c r="F558" s="29"/>
      <c r="G558" s="51"/>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c r="CD558" s="30"/>
      <c r="CE558" s="30"/>
      <c r="CF558" s="30"/>
      <c r="CG558" s="30"/>
      <c r="CH558" s="30"/>
      <c r="CI558" s="30"/>
      <c r="CJ558" s="30"/>
      <c r="CK558" s="30"/>
      <c r="CL558" s="30"/>
      <c r="CM558" s="30"/>
      <c r="CN558" s="30"/>
      <c r="CO558" s="30"/>
      <c r="CP558" s="30"/>
      <c r="CQ558" s="30"/>
    </row>
    <row r="559" spans="1:95" ht="105" customHeight="1">
      <c r="A559" s="31"/>
      <c r="B559" s="114"/>
      <c r="C559" s="29"/>
      <c r="D559" s="29"/>
      <c r="E559" s="29"/>
      <c r="F559" s="29"/>
      <c r="G559" s="51"/>
      <c r="H559" s="30"/>
      <c r="I559" s="30"/>
      <c r="J559" s="30"/>
      <c r="K559" s="30"/>
      <c r="L559" s="30"/>
      <c r="M559" s="50"/>
      <c r="N559" s="30"/>
      <c r="O559" s="30"/>
      <c r="P559" s="30"/>
      <c r="Q559" s="30"/>
      <c r="R559" s="30"/>
      <c r="S559" s="30"/>
      <c r="T559" s="30"/>
      <c r="U559" s="50"/>
      <c r="V559" s="30"/>
      <c r="W559" s="30"/>
      <c r="X559" s="30"/>
      <c r="Y559" s="30"/>
      <c r="Z559" s="30"/>
      <c r="AA559" s="30"/>
      <c r="AB559" s="30"/>
      <c r="AC559" s="50"/>
      <c r="AD559" s="30"/>
      <c r="AE559" s="30"/>
      <c r="AF559" s="30"/>
      <c r="AG559" s="30"/>
      <c r="AH559" s="30"/>
      <c r="AI559" s="30"/>
      <c r="AJ559" s="30"/>
      <c r="AK559" s="50"/>
      <c r="AL559" s="30"/>
      <c r="AM559" s="30"/>
      <c r="AN559" s="30"/>
      <c r="AO559" s="30"/>
      <c r="AP559" s="30"/>
      <c r="AQ559" s="30"/>
      <c r="AR559" s="30"/>
      <c r="AS559" s="50"/>
      <c r="AT559" s="30"/>
      <c r="AU559" s="30"/>
      <c r="AV559" s="30"/>
      <c r="AW559" s="30"/>
      <c r="AX559" s="30"/>
      <c r="AY559" s="30"/>
      <c r="AZ559" s="30"/>
      <c r="BA559" s="50"/>
      <c r="BB559" s="30"/>
      <c r="BC559" s="30"/>
      <c r="BD559" s="30"/>
      <c r="BE559" s="30"/>
      <c r="BF559" s="30"/>
      <c r="BG559" s="30"/>
      <c r="BH559" s="30"/>
      <c r="BI559" s="50"/>
      <c r="BJ559" s="30"/>
      <c r="BK559" s="30"/>
      <c r="BL559" s="30"/>
      <c r="BM559" s="30"/>
      <c r="BN559" s="30"/>
      <c r="BO559" s="30"/>
      <c r="BP559" s="30"/>
      <c r="BQ559" s="50"/>
      <c r="BR559" s="30"/>
      <c r="BS559" s="30"/>
      <c r="BT559" s="30"/>
      <c r="BU559" s="30"/>
      <c r="BV559" s="30"/>
      <c r="BW559" s="30"/>
      <c r="BX559" s="30"/>
      <c r="BY559" s="50"/>
      <c r="BZ559" s="30"/>
      <c r="CA559" s="30"/>
      <c r="CB559" s="30"/>
      <c r="CC559" s="30"/>
      <c r="CD559" s="30"/>
      <c r="CE559" s="30"/>
      <c r="CF559" s="30"/>
      <c r="CG559" s="50"/>
      <c r="CH559" s="30"/>
      <c r="CI559" s="30"/>
      <c r="CJ559" s="30"/>
      <c r="CK559" s="30"/>
      <c r="CL559" s="30"/>
      <c r="CM559" s="30"/>
      <c r="CN559" s="30"/>
      <c r="CO559" s="50"/>
      <c r="CP559" s="30"/>
      <c r="CQ559" s="30"/>
    </row>
    <row r="560" spans="1:95" ht="105" customHeight="1">
      <c r="A560" s="31"/>
      <c r="B560" s="114"/>
      <c r="C560" s="29"/>
      <c r="D560" s="29"/>
      <c r="E560" s="29"/>
      <c r="F560" s="29"/>
      <c r="G560" s="51"/>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c r="CD560" s="30"/>
      <c r="CE560" s="30"/>
      <c r="CF560" s="30"/>
      <c r="CG560" s="30"/>
      <c r="CH560" s="30"/>
      <c r="CI560" s="30"/>
      <c r="CJ560" s="30"/>
      <c r="CK560" s="30"/>
      <c r="CL560" s="30"/>
      <c r="CM560" s="30"/>
      <c r="CN560" s="30"/>
      <c r="CO560" s="30"/>
      <c r="CP560" s="30"/>
      <c r="CQ560" s="30"/>
    </row>
    <row r="561" spans="1:95" ht="105" customHeight="1">
      <c r="A561" s="31"/>
      <c r="B561" s="114"/>
      <c r="C561" s="29"/>
      <c r="D561" s="29"/>
      <c r="E561" s="29"/>
      <c r="F561" s="29"/>
      <c r="G561" s="51"/>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c r="CD561" s="30"/>
      <c r="CE561" s="30"/>
      <c r="CF561" s="30"/>
      <c r="CG561" s="30"/>
      <c r="CH561" s="30"/>
      <c r="CI561" s="30"/>
      <c r="CJ561" s="30"/>
      <c r="CK561" s="30"/>
      <c r="CL561" s="30"/>
      <c r="CM561" s="30"/>
      <c r="CN561" s="30"/>
      <c r="CO561" s="30"/>
      <c r="CP561" s="30"/>
      <c r="CQ561" s="30"/>
    </row>
    <row r="562" spans="1:95" ht="105" customHeight="1">
      <c r="A562" s="31"/>
      <c r="B562" s="114"/>
      <c r="C562" s="29"/>
      <c r="D562" s="29"/>
      <c r="E562" s="29"/>
      <c r="F562" s="29"/>
      <c r="G562" s="51"/>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c r="CD562" s="30"/>
      <c r="CE562" s="30"/>
      <c r="CF562" s="30"/>
      <c r="CG562" s="30"/>
      <c r="CH562" s="30"/>
      <c r="CI562" s="30"/>
      <c r="CJ562" s="30"/>
      <c r="CK562" s="30"/>
      <c r="CL562" s="30"/>
      <c r="CM562" s="30"/>
      <c r="CN562" s="30"/>
      <c r="CO562" s="30"/>
      <c r="CP562" s="30"/>
      <c r="CQ562" s="30"/>
    </row>
    <row r="563" spans="1:95" ht="105" customHeight="1">
      <c r="A563" s="31"/>
      <c r="B563" s="114"/>
      <c r="C563" s="29"/>
      <c r="D563" s="29"/>
      <c r="E563" s="29"/>
      <c r="F563" s="29"/>
      <c r="G563" s="51"/>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c r="CD563" s="30"/>
      <c r="CE563" s="30"/>
      <c r="CF563" s="30"/>
      <c r="CG563" s="30"/>
      <c r="CH563" s="30"/>
      <c r="CI563" s="30"/>
      <c r="CJ563" s="30"/>
      <c r="CK563" s="30"/>
      <c r="CL563" s="30"/>
      <c r="CM563" s="30"/>
      <c r="CN563" s="30"/>
      <c r="CO563" s="30"/>
      <c r="CP563" s="30"/>
      <c r="CQ563" s="30"/>
    </row>
    <row r="564" spans="1:95" ht="105" customHeight="1">
      <c r="A564" s="31"/>
      <c r="B564" s="114"/>
      <c r="C564" s="29"/>
      <c r="D564" s="29"/>
      <c r="E564" s="29"/>
      <c r="F564" s="29"/>
      <c r="G564" s="51"/>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c r="BU564" s="30"/>
      <c r="BV564" s="30"/>
      <c r="BW564" s="30"/>
      <c r="BX564" s="30"/>
      <c r="BY564" s="30"/>
      <c r="BZ564" s="30"/>
      <c r="CA564" s="30"/>
      <c r="CB564" s="30"/>
      <c r="CC564" s="30"/>
      <c r="CD564" s="30"/>
      <c r="CE564" s="30"/>
      <c r="CF564" s="30"/>
      <c r="CG564" s="30"/>
      <c r="CH564" s="30"/>
      <c r="CI564" s="30"/>
      <c r="CJ564" s="30"/>
      <c r="CK564" s="30"/>
      <c r="CL564" s="30"/>
      <c r="CM564" s="30"/>
      <c r="CN564" s="30"/>
      <c r="CO564" s="30"/>
      <c r="CP564" s="30"/>
      <c r="CQ564" s="30"/>
    </row>
    <row r="565" spans="1:95" ht="105" customHeight="1">
      <c r="A565" s="31"/>
      <c r="B565" s="114"/>
      <c r="C565" s="29"/>
      <c r="D565" s="29"/>
      <c r="E565" s="29"/>
      <c r="F565" s="29"/>
      <c r="G565" s="51"/>
      <c r="H565" s="30"/>
      <c r="I565" s="30"/>
      <c r="J565" s="30"/>
      <c r="K565" s="30"/>
      <c r="L565" s="30"/>
      <c r="M565" s="30"/>
      <c r="N565" s="30"/>
      <c r="O565" s="30"/>
      <c r="P565" s="30"/>
      <c r="Q565" s="30"/>
      <c r="R565" s="30"/>
      <c r="S565" s="30"/>
      <c r="T565" s="30" t="s">
        <v>4</v>
      </c>
      <c r="U565" s="30" t="s">
        <v>77</v>
      </c>
      <c r="V565" s="30" t="s">
        <v>18</v>
      </c>
      <c r="W565" s="30" t="s">
        <v>19</v>
      </c>
      <c r="X565" s="30" t="s">
        <v>4</v>
      </c>
      <c r="Y565" s="30" t="s">
        <v>77</v>
      </c>
      <c r="Z565" s="30" t="s">
        <v>18</v>
      </c>
      <c r="AA565" s="30" t="s">
        <v>19</v>
      </c>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c r="CD565" s="30"/>
      <c r="CE565" s="30"/>
      <c r="CF565" s="30"/>
      <c r="CG565" s="30"/>
      <c r="CH565" s="30"/>
      <c r="CI565" s="30"/>
      <c r="CJ565" s="30"/>
      <c r="CK565" s="30"/>
      <c r="CL565" s="30"/>
      <c r="CM565" s="30"/>
      <c r="CN565" s="30"/>
      <c r="CO565" s="30"/>
      <c r="CP565" s="30"/>
      <c r="CQ565" s="30"/>
    </row>
    <row r="566" spans="1:95" ht="105" customHeight="1">
      <c r="A566" s="31"/>
      <c r="B566" s="114"/>
      <c r="C566" s="29"/>
      <c r="D566" s="29"/>
      <c r="E566" s="29"/>
      <c r="F566" s="29"/>
      <c r="G566" s="51"/>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c r="CD566" s="30"/>
      <c r="CE566" s="30"/>
      <c r="CF566" s="30"/>
      <c r="CG566" s="30"/>
      <c r="CH566" s="30"/>
      <c r="CI566" s="30"/>
      <c r="CJ566" s="30"/>
      <c r="CK566" s="30"/>
      <c r="CL566" s="30"/>
      <c r="CM566" s="30"/>
      <c r="CN566" s="30"/>
      <c r="CO566" s="30"/>
      <c r="CP566" s="30"/>
      <c r="CQ566" s="30"/>
    </row>
    <row r="567" spans="1:95" ht="105" customHeight="1">
      <c r="A567" s="31"/>
      <c r="B567" s="114"/>
      <c r="C567" s="29"/>
      <c r="D567" s="29"/>
      <c r="E567" s="29"/>
      <c r="F567" s="29"/>
      <c r="G567" s="51"/>
      <c r="H567" s="30"/>
      <c r="I567" s="30"/>
      <c r="J567" s="30"/>
      <c r="K567" s="30"/>
      <c r="L567" s="30"/>
      <c r="M567" s="30"/>
      <c r="N567" s="30"/>
      <c r="O567" s="30"/>
      <c r="P567" s="30"/>
      <c r="Q567" s="30"/>
      <c r="R567" s="30"/>
      <c r="S567" s="30"/>
      <c r="T567" s="30" t="s">
        <v>3</v>
      </c>
      <c r="U567" s="30" t="s">
        <v>75</v>
      </c>
      <c r="V567" s="30" t="s">
        <v>7</v>
      </c>
      <c r="W567" s="30" t="s">
        <v>22</v>
      </c>
      <c r="X567" s="30" t="s">
        <v>3</v>
      </c>
      <c r="Y567" s="30" t="s">
        <v>75</v>
      </c>
      <c r="Z567" s="30" t="s">
        <v>7</v>
      </c>
      <c r="AA567" s="30" t="s">
        <v>22</v>
      </c>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c r="CD567" s="30"/>
      <c r="CE567" s="30"/>
      <c r="CF567" s="30"/>
      <c r="CG567" s="30"/>
      <c r="CH567" s="30"/>
      <c r="CI567" s="30"/>
      <c r="CJ567" s="30"/>
      <c r="CK567" s="30"/>
      <c r="CL567" s="30"/>
      <c r="CM567" s="30"/>
      <c r="CN567" s="30"/>
      <c r="CO567" s="30"/>
      <c r="CP567" s="30"/>
      <c r="CQ567" s="30"/>
    </row>
    <row r="568" spans="1:95" ht="105" customHeight="1">
      <c r="A568" s="31"/>
      <c r="B568" s="114"/>
      <c r="C568" s="29"/>
      <c r="D568" s="29"/>
      <c r="E568" s="29"/>
      <c r="F568" s="29"/>
      <c r="G568" s="51"/>
      <c r="H568" s="30"/>
      <c r="I568" s="30"/>
      <c r="J568" s="30"/>
      <c r="K568" s="30"/>
      <c r="L568" s="30"/>
      <c r="M568" s="30"/>
      <c r="N568" s="30"/>
      <c r="O568" s="30"/>
      <c r="P568" s="30"/>
      <c r="Q568" s="30"/>
      <c r="R568" s="30"/>
      <c r="S568" s="30"/>
      <c r="T568" s="30" t="s">
        <v>4</v>
      </c>
      <c r="U568" s="118" t="s">
        <v>77</v>
      </c>
      <c r="V568" s="119" t="s">
        <v>18</v>
      </c>
      <c r="W568" s="119" t="s">
        <v>19</v>
      </c>
      <c r="X568" s="30" t="s">
        <v>41</v>
      </c>
      <c r="Y568" s="30" t="s">
        <v>77</v>
      </c>
      <c r="Z568" s="30" t="s">
        <v>48</v>
      </c>
      <c r="AA568" s="30" t="s">
        <v>47</v>
      </c>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c r="CD568" s="30"/>
      <c r="CE568" s="30"/>
      <c r="CF568" s="30"/>
      <c r="CG568" s="30"/>
      <c r="CH568" s="30"/>
      <c r="CI568" s="30"/>
      <c r="CJ568" s="30"/>
      <c r="CK568" s="30"/>
      <c r="CL568" s="30"/>
      <c r="CM568" s="30"/>
      <c r="CN568" s="30"/>
      <c r="CO568" s="30"/>
      <c r="CP568" s="30"/>
      <c r="CQ568" s="30"/>
    </row>
    <row r="569" spans="1:95" ht="105" customHeight="1">
      <c r="A569" s="31"/>
      <c r="B569" s="114"/>
      <c r="C569" s="29"/>
      <c r="D569" s="29"/>
      <c r="E569" s="29"/>
      <c r="F569" s="29"/>
      <c r="G569" s="51"/>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c r="BU569" s="30"/>
      <c r="BV569" s="30"/>
      <c r="BW569" s="30"/>
      <c r="BX569" s="30"/>
      <c r="BY569" s="30"/>
      <c r="BZ569" s="30"/>
      <c r="CA569" s="30"/>
      <c r="CB569" s="30"/>
      <c r="CC569" s="30"/>
      <c r="CD569" s="30"/>
      <c r="CE569" s="30"/>
      <c r="CF569" s="30"/>
      <c r="CG569" s="30"/>
      <c r="CH569" s="30"/>
      <c r="CI569" s="30"/>
      <c r="CJ569" s="30"/>
      <c r="CK569" s="30"/>
      <c r="CL569" s="30"/>
      <c r="CM569" s="30"/>
      <c r="CN569" s="30"/>
      <c r="CO569" s="30"/>
      <c r="CP569" s="30"/>
      <c r="CQ569" s="30"/>
    </row>
    <row r="570" spans="1:95" ht="105" customHeight="1">
      <c r="A570" s="31"/>
      <c r="B570" s="114"/>
      <c r="C570" s="29"/>
      <c r="D570" s="29"/>
      <c r="E570" s="29"/>
      <c r="F570" s="29"/>
      <c r="G570" s="51"/>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c r="CD570" s="30"/>
      <c r="CE570" s="30"/>
      <c r="CF570" s="30"/>
      <c r="CG570" s="30"/>
      <c r="CH570" s="30"/>
      <c r="CI570" s="30"/>
      <c r="CJ570" s="30"/>
      <c r="CK570" s="30"/>
      <c r="CL570" s="30"/>
      <c r="CM570" s="30"/>
      <c r="CN570" s="30"/>
      <c r="CO570" s="30"/>
      <c r="CP570" s="30"/>
      <c r="CQ570" s="30"/>
    </row>
    <row r="571" spans="1:95" ht="105" customHeight="1">
      <c r="A571" s="31"/>
      <c r="B571" s="114"/>
      <c r="C571" s="29"/>
      <c r="D571" s="29"/>
      <c r="E571" s="29"/>
      <c r="F571" s="51"/>
      <c r="G571" s="51"/>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c r="CD571" s="30"/>
      <c r="CE571" s="30"/>
      <c r="CF571" s="30"/>
      <c r="CG571" s="30"/>
      <c r="CH571" s="30"/>
      <c r="CI571" s="30"/>
      <c r="CJ571" s="30"/>
      <c r="CK571" s="30"/>
      <c r="CL571" s="30"/>
      <c r="CM571" s="30"/>
      <c r="CN571" s="30"/>
      <c r="CO571" s="30"/>
      <c r="CP571" s="30"/>
      <c r="CQ571" s="30"/>
    </row>
    <row r="572" spans="1:95" ht="105" customHeight="1">
      <c r="A572" s="31"/>
      <c r="B572" s="114"/>
      <c r="C572" s="29"/>
      <c r="D572" s="29"/>
      <c r="E572" s="29"/>
      <c r="F572" s="29"/>
      <c r="G572" s="51"/>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c r="CD572" s="30"/>
      <c r="CE572" s="30"/>
      <c r="CF572" s="30"/>
      <c r="CG572" s="30"/>
      <c r="CH572" s="30"/>
      <c r="CI572" s="30"/>
      <c r="CJ572" s="30"/>
      <c r="CK572" s="30"/>
      <c r="CL572" s="30"/>
      <c r="CM572" s="30"/>
      <c r="CN572" s="30"/>
      <c r="CO572" s="30"/>
      <c r="CP572" s="30"/>
      <c r="CQ572" s="30"/>
    </row>
    <row r="573" spans="1:95" ht="105" customHeight="1">
      <c r="A573" s="31"/>
      <c r="B573" s="114"/>
      <c r="C573" s="29"/>
      <c r="D573" s="29"/>
      <c r="E573" s="29"/>
      <c r="F573" s="29"/>
      <c r="G573" s="51"/>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c r="CD573" s="30"/>
      <c r="CE573" s="30"/>
      <c r="CF573" s="30"/>
      <c r="CG573" s="30"/>
      <c r="CH573" s="30"/>
      <c r="CI573" s="30"/>
      <c r="CJ573" s="30"/>
      <c r="CK573" s="30"/>
      <c r="CL573" s="30"/>
      <c r="CM573" s="30"/>
      <c r="CN573" s="30"/>
      <c r="CO573" s="30"/>
      <c r="CP573" s="30"/>
      <c r="CQ573" s="30"/>
    </row>
    <row r="574" spans="1:95" ht="105" customHeight="1">
      <c r="A574" s="31"/>
      <c r="B574" s="114"/>
      <c r="C574" s="29"/>
      <c r="D574" s="29"/>
      <c r="E574" s="29"/>
      <c r="F574" s="29"/>
      <c r="G574" s="51"/>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c r="CD574" s="30"/>
      <c r="CE574" s="30"/>
      <c r="CF574" s="30"/>
      <c r="CG574" s="30"/>
      <c r="CH574" s="30"/>
      <c r="CI574" s="30"/>
      <c r="CJ574" s="30"/>
      <c r="CK574" s="30"/>
      <c r="CL574" s="30"/>
      <c r="CM574" s="30"/>
      <c r="CN574" s="30"/>
      <c r="CO574" s="30"/>
      <c r="CP574" s="30"/>
      <c r="CQ574" s="30"/>
    </row>
    <row r="575" spans="1:95" ht="105" customHeight="1">
      <c r="A575" s="31"/>
      <c r="B575" s="114"/>
      <c r="C575" s="29"/>
      <c r="D575" s="29"/>
      <c r="E575" s="29"/>
      <c r="F575" s="29"/>
      <c r="G575" s="51"/>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c r="BU575" s="30"/>
      <c r="BV575" s="30"/>
      <c r="BW575" s="30"/>
      <c r="BX575" s="30"/>
      <c r="BY575" s="30"/>
      <c r="BZ575" s="30"/>
      <c r="CA575" s="30"/>
      <c r="CB575" s="30"/>
      <c r="CC575" s="30"/>
      <c r="CD575" s="30"/>
      <c r="CE575" s="30"/>
      <c r="CF575" s="30"/>
      <c r="CG575" s="30"/>
      <c r="CH575" s="30"/>
      <c r="CI575" s="30"/>
      <c r="CJ575" s="30"/>
      <c r="CK575" s="30"/>
      <c r="CL575" s="30"/>
      <c r="CM575" s="30"/>
      <c r="CN575" s="30"/>
      <c r="CO575" s="30"/>
      <c r="CP575" s="30"/>
      <c r="CQ575" s="30"/>
    </row>
    <row r="576" spans="1:95" ht="105" customHeight="1">
      <c r="A576" s="31"/>
      <c r="B576" s="114"/>
      <c r="C576" s="29"/>
      <c r="D576" s="29"/>
      <c r="E576" s="29"/>
      <c r="F576" s="29"/>
      <c r="G576" s="51"/>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c r="CD576" s="30"/>
      <c r="CE576" s="30"/>
      <c r="CF576" s="30"/>
      <c r="CG576" s="30"/>
      <c r="CH576" s="30"/>
      <c r="CI576" s="30"/>
      <c r="CJ576" s="30"/>
      <c r="CK576" s="30"/>
      <c r="CL576" s="30"/>
      <c r="CM576" s="30"/>
      <c r="CN576" s="30"/>
      <c r="CO576" s="30"/>
      <c r="CP576" s="30"/>
      <c r="CQ576" s="30"/>
    </row>
    <row r="577" spans="1:95" ht="105" customHeight="1">
      <c r="A577" s="31"/>
      <c r="B577" s="114"/>
      <c r="C577" s="29"/>
      <c r="D577" s="29"/>
      <c r="E577" s="29"/>
      <c r="F577" s="29"/>
      <c r="G577" s="51"/>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c r="CD577" s="30"/>
      <c r="CE577" s="30"/>
      <c r="CF577" s="30"/>
      <c r="CG577" s="30"/>
      <c r="CH577" s="30"/>
      <c r="CI577" s="30"/>
      <c r="CJ577" s="30"/>
      <c r="CK577" s="30"/>
      <c r="CL577" s="30"/>
      <c r="CM577" s="30"/>
      <c r="CN577" s="30"/>
      <c r="CO577" s="30"/>
      <c r="CP577" s="30"/>
      <c r="CQ577" s="30"/>
    </row>
    <row r="578" spans="1:95" ht="105" customHeight="1">
      <c r="A578" s="31"/>
      <c r="B578" s="114"/>
      <c r="C578" s="29"/>
      <c r="D578" s="29"/>
      <c r="E578" s="29"/>
      <c r="F578" s="29"/>
      <c r="G578" s="51"/>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c r="CD578" s="30"/>
      <c r="CE578" s="30"/>
      <c r="CF578" s="30"/>
      <c r="CG578" s="30"/>
      <c r="CH578" s="30"/>
      <c r="CI578" s="30"/>
      <c r="CJ578" s="30"/>
      <c r="CK578" s="30"/>
      <c r="CL578" s="30"/>
      <c r="CM578" s="30"/>
      <c r="CN578" s="30"/>
      <c r="CO578" s="30"/>
      <c r="CP578" s="30"/>
      <c r="CQ578" s="30"/>
    </row>
    <row r="579" spans="1:95" ht="105" customHeight="1">
      <c r="A579" s="31"/>
      <c r="B579" s="114"/>
      <c r="C579" s="29"/>
      <c r="D579" s="29"/>
      <c r="E579" s="29"/>
      <c r="F579" s="29"/>
      <c r="G579" s="51"/>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c r="CD579" s="30"/>
      <c r="CE579" s="30"/>
      <c r="CF579" s="30"/>
      <c r="CG579" s="30"/>
      <c r="CH579" s="30"/>
      <c r="CI579" s="30"/>
      <c r="CJ579" s="30"/>
      <c r="CK579" s="30"/>
      <c r="CL579" s="30"/>
      <c r="CM579" s="30"/>
      <c r="CN579" s="30"/>
      <c r="CO579" s="30"/>
      <c r="CP579" s="30"/>
      <c r="CQ579" s="30"/>
    </row>
    <row r="580" spans="1:95" ht="105" customHeight="1">
      <c r="A580" s="31"/>
      <c r="B580" s="114"/>
      <c r="C580" s="29"/>
      <c r="D580" s="29"/>
      <c r="E580" s="29"/>
      <c r="F580" s="29"/>
      <c r="G580" s="51"/>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c r="BU580" s="30"/>
      <c r="BV580" s="30"/>
      <c r="BW580" s="30"/>
      <c r="BX580" s="30"/>
      <c r="BY580" s="30"/>
      <c r="BZ580" s="30"/>
      <c r="CA580" s="30"/>
      <c r="CB580" s="30"/>
      <c r="CC580" s="30"/>
      <c r="CD580" s="30"/>
      <c r="CE580" s="30"/>
      <c r="CF580" s="30"/>
      <c r="CG580" s="30"/>
      <c r="CH580" s="30"/>
      <c r="CI580" s="30"/>
      <c r="CJ580" s="30"/>
      <c r="CK580" s="30"/>
      <c r="CL580" s="30"/>
      <c r="CM580" s="30"/>
      <c r="CN580" s="30"/>
      <c r="CO580" s="30"/>
      <c r="CP580" s="30"/>
      <c r="CQ580" s="30"/>
    </row>
    <row r="581" spans="1:95" ht="105" customHeight="1">
      <c r="A581" s="31"/>
      <c r="B581" s="114"/>
      <c r="C581" s="29"/>
      <c r="D581" s="29"/>
      <c r="E581" s="29"/>
      <c r="F581" s="29"/>
      <c r="G581" s="51"/>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c r="CD581" s="30"/>
      <c r="CE581" s="30"/>
      <c r="CF581" s="30"/>
      <c r="CG581" s="30"/>
      <c r="CH581" s="30"/>
      <c r="CI581" s="30"/>
      <c r="CJ581" s="30"/>
      <c r="CK581" s="30"/>
      <c r="CL581" s="30"/>
      <c r="CM581" s="30"/>
      <c r="CN581" s="30"/>
      <c r="CO581" s="30"/>
      <c r="CP581" s="30"/>
      <c r="CQ581" s="30"/>
    </row>
    <row r="582" spans="1:95" ht="105" customHeight="1">
      <c r="A582" s="31"/>
      <c r="B582" s="114"/>
      <c r="C582" s="29"/>
      <c r="D582" s="29"/>
      <c r="E582" s="29"/>
      <c r="F582" s="29"/>
      <c r="G582" s="51"/>
      <c r="H582" s="30"/>
      <c r="I582" s="30"/>
      <c r="J582" s="30"/>
      <c r="K582" s="30"/>
      <c r="L582" s="30"/>
      <c r="M582" s="30"/>
      <c r="N582" s="30"/>
      <c r="O582" s="30"/>
      <c r="P582" s="30"/>
      <c r="Q582" s="30"/>
      <c r="R582" s="30"/>
      <c r="S582" s="30"/>
      <c r="T582" s="30" t="s">
        <v>3</v>
      </c>
      <c r="U582" s="30" t="s">
        <v>76</v>
      </c>
      <c r="V582" s="30" t="s">
        <v>20</v>
      </c>
      <c r="W582" s="30" t="s">
        <v>21</v>
      </c>
      <c r="X582" s="30" t="s">
        <v>3</v>
      </c>
      <c r="Y582" s="30" t="s">
        <v>76</v>
      </c>
      <c r="Z582" s="30" t="s">
        <v>20</v>
      </c>
      <c r="AA582" s="30" t="s">
        <v>21</v>
      </c>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c r="CD582" s="30"/>
      <c r="CE582" s="30"/>
      <c r="CF582" s="30"/>
      <c r="CG582" s="30"/>
      <c r="CH582" s="30"/>
      <c r="CI582" s="30"/>
      <c r="CJ582" s="30"/>
      <c r="CK582" s="30"/>
      <c r="CL582" s="30"/>
      <c r="CM582" s="30"/>
      <c r="CN582" s="30"/>
      <c r="CO582" s="30"/>
      <c r="CP582" s="30"/>
      <c r="CQ582" s="30"/>
    </row>
    <row r="583" spans="1:95" ht="105" customHeight="1">
      <c r="A583" s="31"/>
      <c r="B583" s="114"/>
      <c r="C583" s="29"/>
      <c r="D583" s="29"/>
      <c r="E583" s="29"/>
      <c r="F583" s="29"/>
      <c r="G583" s="51"/>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c r="CD583" s="30"/>
      <c r="CE583" s="30"/>
      <c r="CF583" s="30"/>
      <c r="CG583" s="30"/>
      <c r="CH583" s="30"/>
      <c r="CI583" s="30"/>
      <c r="CJ583" s="30"/>
      <c r="CK583" s="30"/>
      <c r="CL583" s="30"/>
      <c r="CM583" s="30"/>
      <c r="CN583" s="30"/>
      <c r="CO583" s="30"/>
      <c r="CP583" s="30"/>
      <c r="CQ583" s="30"/>
    </row>
    <row r="584" spans="1:95" ht="105" customHeight="1">
      <c r="A584" s="31"/>
      <c r="B584" s="114"/>
      <c r="C584" s="29"/>
      <c r="D584" s="29"/>
      <c r="E584" s="29"/>
      <c r="F584" s="29"/>
      <c r="G584" s="51"/>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c r="CD584" s="30"/>
      <c r="CE584" s="30"/>
      <c r="CF584" s="30"/>
      <c r="CG584" s="30"/>
      <c r="CH584" s="30"/>
      <c r="CI584" s="30"/>
      <c r="CJ584" s="30"/>
      <c r="CK584" s="30"/>
      <c r="CL584" s="30"/>
      <c r="CM584" s="30"/>
      <c r="CN584" s="30"/>
      <c r="CO584" s="30"/>
      <c r="CP584" s="30"/>
      <c r="CQ584" s="30"/>
    </row>
    <row r="585" spans="1:95" ht="105" customHeight="1">
      <c r="A585" s="31"/>
      <c r="B585" s="114"/>
      <c r="C585" s="29"/>
      <c r="D585" s="29"/>
      <c r="E585" s="29"/>
      <c r="F585" s="29"/>
      <c r="G585" s="51"/>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c r="CD585" s="30"/>
      <c r="CE585" s="30"/>
      <c r="CF585" s="30"/>
      <c r="CG585" s="30"/>
      <c r="CH585" s="30"/>
      <c r="CI585" s="30"/>
      <c r="CJ585" s="30"/>
      <c r="CK585" s="30"/>
      <c r="CL585" s="30"/>
      <c r="CM585" s="30"/>
      <c r="CN585" s="30"/>
      <c r="CO585" s="30"/>
      <c r="CP585" s="30"/>
      <c r="CQ585" s="30"/>
    </row>
    <row r="586" spans="1:95" ht="105" customHeight="1">
      <c r="A586" s="31"/>
      <c r="B586" s="114"/>
      <c r="C586" s="29"/>
      <c r="D586" s="29"/>
      <c r="E586" s="29"/>
      <c r="F586" s="29"/>
      <c r="G586" s="51"/>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c r="BU586" s="30"/>
      <c r="BV586" s="30"/>
      <c r="BW586" s="30"/>
      <c r="BX586" s="30"/>
      <c r="BY586" s="30"/>
      <c r="BZ586" s="30"/>
      <c r="CA586" s="30"/>
      <c r="CB586" s="30"/>
      <c r="CC586" s="30"/>
      <c r="CD586" s="30"/>
      <c r="CE586" s="30"/>
      <c r="CF586" s="30"/>
      <c r="CG586" s="30"/>
      <c r="CH586" s="30"/>
      <c r="CI586" s="30"/>
      <c r="CJ586" s="30"/>
      <c r="CK586" s="30"/>
      <c r="CL586" s="30"/>
      <c r="CM586" s="30"/>
      <c r="CN586" s="30"/>
      <c r="CO586" s="30"/>
      <c r="CP586" s="30"/>
      <c r="CQ586" s="30"/>
    </row>
    <row r="587" spans="1:95" ht="105" customHeight="1">
      <c r="A587" s="31"/>
      <c r="B587" s="114"/>
      <c r="C587" s="29"/>
      <c r="D587" s="29"/>
      <c r="E587" s="29"/>
      <c r="F587" s="29"/>
      <c r="G587" s="51"/>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c r="CD587" s="30"/>
      <c r="CE587" s="30"/>
      <c r="CF587" s="30"/>
      <c r="CG587" s="30"/>
      <c r="CH587" s="30"/>
      <c r="CI587" s="30"/>
      <c r="CJ587" s="30"/>
      <c r="CK587" s="30"/>
      <c r="CL587" s="30"/>
      <c r="CM587" s="30"/>
      <c r="CN587" s="30"/>
      <c r="CO587" s="30"/>
      <c r="CP587" s="30"/>
      <c r="CQ587" s="30"/>
    </row>
    <row r="588" spans="1:95" ht="105" customHeight="1">
      <c r="A588" s="31"/>
      <c r="B588" s="114"/>
      <c r="C588" s="29"/>
      <c r="D588" s="29"/>
      <c r="E588" s="29"/>
      <c r="F588" s="29"/>
      <c r="G588" s="51"/>
      <c r="H588" s="30"/>
      <c r="I588" s="30"/>
      <c r="J588" s="30"/>
      <c r="K588" s="30"/>
      <c r="L588" s="30"/>
      <c r="M588" s="30"/>
      <c r="N588" s="30"/>
      <c r="O588" s="30"/>
      <c r="P588" s="30"/>
      <c r="Q588" s="30"/>
      <c r="R588" s="30"/>
      <c r="S588" s="30"/>
      <c r="T588" s="30" t="s">
        <v>6</v>
      </c>
      <c r="U588" s="30" t="s">
        <v>76</v>
      </c>
      <c r="V588" s="30" t="s">
        <v>20</v>
      </c>
      <c r="W588" s="30" t="s">
        <v>21</v>
      </c>
      <c r="X588" s="30" t="s">
        <v>6</v>
      </c>
      <c r="Y588" s="30" t="s">
        <v>76</v>
      </c>
      <c r="Z588" s="30" t="s">
        <v>20</v>
      </c>
      <c r="AA588" s="30" t="s">
        <v>21</v>
      </c>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c r="CD588" s="30"/>
      <c r="CE588" s="30"/>
      <c r="CF588" s="30"/>
      <c r="CG588" s="30"/>
      <c r="CH588" s="30"/>
      <c r="CI588" s="30"/>
      <c r="CJ588" s="30"/>
      <c r="CK588" s="30"/>
      <c r="CL588" s="30"/>
      <c r="CM588" s="30"/>
      <c r="CN588" s="30"/>
      <c r="CO588" s="30"/>
      <c r="CP588" s="30"/>
      <c r="CQ588" s="30"/>
    </row>
    <row r="589" spans="1:95" ht="105" customHeight="1">
      <c r="A589" s="31"/>
      <c r="B589" s="114"/>
      <c r="C589" s="29"/>
      <c r="D589" s="29"/>
      <c r="E589" s="29"/>
      <c r="F589" s="29"/>
      <c r="G589" s="51"/>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c r="CD589" s="30"/>
      <c r="CE589" s="30"/>
      <c r="CF589" s="30"/>
      <c r="CG589" s="30"/>
      <c r="CH589" s="30"/>
      <c r="CI589" s="30"/>
      <c r="CJ589" s="30"/>
      <c r="CK589" s="30"/>
      <c r="CL589" s="30"/>
      <c r="CM589" s="30"/>
      <c r="CN589" s="30"/>
      <c r="CO589" s="30"/>
      <c r="CP589" s="30"/>
      <c r="CQ589" s="30"/>
    </row>
    <row r="590" spans="1:95" ht="105" customHeight="1">
      <c r="A590" s="31"/>
      <c r="B590" s="114"/>
      <c r="C590" s="29"/>
      <c r="D590" s="29"/>
      <c r="E590" s="29"/>
      <c r="F590" s="29"/>
      <c r="G590" s="51"/>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c r="CD590" s="30"/>
      <c r="CE590" s="30"/>
      <c r="CF590" s="30"/>
      <c r="CG590" s="30"/>
      <c r="CH590" s="30"/>
      <c r="CI590" s="30"/>
      <c r="CJ590" s="30"/>
      <c r="CK590" s="30"/>
      <c r="CL590" s="30"/>
      <c r="CM590" s="30"/>
      <c r="CN590" s="30"/>
      <c r="CO590" s="30"/>
      <c r="CP590" s="30"/>
      <c r="CQ590" s="30"/>
    </row>
    <row r="591" spans="1:95" ht="105" customHeight="1">
      <c r="A591" s="31"/>
      <c r="B591" s="114"/>
      <c r="C591" s="29"/>
      <c r="D591" s="29"/>
      <c r="E591" s="29"/>
      <c r="F591" s="29"/>
      <c r="G591" s="51"/>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c r="CD591" s="30"/>
      <c r="CE591" s="30"/>
      <c r="CF591" s="30"/>
      <c r="CG591" s="30"/>
      <c r="CH591" s="30"/>
      <c r="CI591" s="30"/>
      <c r="CJ591" s="30"/>
      <c r="CK591" s="30"/>
      <c r="CL591" s="30"/>
      <c r="CM591" s="30"/>
      <c r="CN591" s="30"/>
      <c r="CO591" s="30"/>
      <c r="CP591" s="30"/>
      <c r="CQ591" s="30"/>
    </row>
    <row r="592" spans="1:95" ht="105" customHeight="1">
      <c r="A592" s="31"/>
      <c r="B592" s="114"/>
      <c r="C592" s="29"/>
      <c r="D592" s="29"/>
      <c r="E592" s="29"/>
      <c r="F592" s="29"/>
      <c r="G592" s="51"/>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c r="CD592" s="30"/>
      <c r="CE592" s="30"/>
      <c r="CF592" s="30"/>
      <c r="CG592" s="30"/>
      <c r="CH592" s="30"/>
      <c r="CI592" s="30"/>
      <c r="CJ592" s="30"/>
      <c r="CK592" s="30"/>
      <c r="CL592" s="30"/>
      <c r="CM592" s="30"/>
      <c r="CN592" s="30"/>
      <c r="CO592" s="30"/>
      <c r="CP592" s="30"/>
      <c r="CQ592" s="30"/>
    </row>
    <row r="593" spans="1:95" ht="105" customHeight="1">
      <c r="A593" s="31"/>
      <c r="B593" s="114"/>
      <c r="C593" s="29"/>
      <c r="D593" s="29"/>
      <c r="E593" s="29"/>
      <c r="F593" s="29"/>
      <c r="G593" s="51"/>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c r="CD593" s="30"/>
      <c r="CE593" s="30"/>
      <c r="CF593" s="30"/>
      <c r="CG593" s="30"/>
      <c r="CH593" s="30"/>
      <c r="CI593" s="30"/>
      <c r="CJ593" s="30"/>
      <c r="CK593" s="30"/>
      <c r="CL593" s="30"/>
      <c r="CM593" s="30"/>
      <c r="CN593" s="30"/>
      <c r="CO593" s="30"/>
      <c r="CP593" s="30"/>
      <c r="CQ593" s="30"/>
    </row>
    <row r="594" spans="1:95" ht="105" customHeight="1">
      <c r="A594" s="31"/>
      <c r="B594" s="114"/>
      <c r="C594" s="29"/>
      <c r="D594" s="29"/>
      <c r="E594" s="29"/>
      <c r="F594" s="29"/>
      <c r="G594" s="51"/>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c r="BU594" s="30"/>
      <c r="BV594" s="30"/>
      <c r="BW594" s="30"/>
      <c r="BX594" s="30"/>
      <c r="BY594" s="30"/>
      <c r="BZ594" s="30"/>
      <c r="CA594" s="30"/>
      <c r="CB594" s="30"/>
      <c r="CC594" s="30"/>
      <c r="CD594" s="30"/>
      <c r="CE594" s="30"/>
      <c r="CF594" s="30"/>
      <c r="CG594" s="30"/>
      <c r="CH594" s="30"/>
      <c r="CI594" s="30"/>
      <c r="CJ594" s="30"/>
      <c r="CK594" s="30"/>
      <c r="CL594" s="30"/>
      <c r="CM594" s="30"/>
      <c r="CN594" s="30"/>
      <c r="CO594" s="30"/>
      <c r="CP594" s="30"/>
      <c r="CQ594" s="30"/>
    </row>
    <row r="595" spans="1:95" ht="105" customHeight="1">
      <c r="A595" s="31"/>
      <c r="B595" s="114"/>
      <c r="C595" s="29"/>
      <c r="D595" s="29"/>
      <c r="E595" s="29"/>
      <c r="F595" s="29"/>
      <c r="G595" s="51"/>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c r="CD595" s="30"/>
      <c r="CE595" s="30"/>
      <c r="CF595" s="30"/>
      <c r="CG595" s="30"/>
      <c r="CH595" s="30"/>
      <c r="CI595" s="30"/>
      <c r="CJ595" s="30"/>
      <c r="CK595" s="30"/>
      <c r="CL595" s="30"/>
      <c r="CM595" s="30"/>
      <c r="CN595" s="30"/>
      <c r="CO595" s="30"/>
      <c r="CP595" s="30"/>
      <c r="CQ595" s="30"/>
    </row>
    <row r="596" spans="1:95" ht="105" customHeight="1">
      <c r="A596" s="31"/>
      <c r="B596" s="114"/>
      <c r="C596" s="29"/>
      <c r="D596" s="29"/>
      <c r="E596" s="29"/>
      <c r="F596" s="29"/>
      <c r="G596" s="51"/>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c r="CD596" s="30"/>
      <c r="CE596" s="30"/>
      <c r="CF596" s="30"/>
      <c r="CG596" s="30"/>
      <c r="CH596" s="30"/>
      <c r="CI596" s="30"/>
      <c r="CJ596" s="30"/>
      <c r="CK596" s="30"/>
      <c r="CL596" s="30"/>
      <c r="CM596" s="30"/>
      <c r="CN596" s="30"/>
      <c r="CO596" s="30"/>
      <c r="CP596" s="30"/>
      <c r="CQ596" s="30"/>
    </row>
    <row r="597" spans="1:95" ht="105" customHeight="1">
      <c r="A597" s="31"/>
      <c r="B597" s="114"/>
      <c r="C597" s="29"/>
      <c r="D597" s="29"/>
      <c r="E597" s="29"/>
      <c r="F597" s="29"/>
      <c r="G597" s="51"/>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c r="CD597" s="30"/>
      <c r="CE597" s="30"/>
      <c r="CF597" s="30"/>
      <c r="CG597" s="30"/>
      <c r="CH597" s="30"/>
      <c r="CI597" s="30"/>
      <c r="CJ597" s="30"/>
      <c r="CK597" s="30"/>
      <c r="CL597" s="30"/>
      <c r="CM597" s="30"/>
      <c r="CN597" s="30"/>
      <c r="CO597" s="30"/>
      <c r="CP597" s="30"/>
      <c r="CQ597" s="30"/>
    </row>
    <row r="598" spans="1:95" ht="105" customHeight="1">
      <c r="A598" s="31"/>
      <c r="B598" s="114"/>
      <c r="C598" s="29"/>
      <c r="D598" s="29"/>
      <c r="E598" s="29"/>
      <c r="F598" s="29"/>
      <c r="G598" s="51"/>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c r="CD598" s="30"/>
      <c r="CE598" s="30"/>
      <c r="CF598" s="30"/>
      <c r="CG598" s="30"/>
      <c r="CH598" s="30"/>
      <c r="CI598" s="30"/>
      <c r="CJ598" s="30"/>
      <c r="CK598" s="30"/>
      <c r="CL598" s="30"/>
      <c r="CM598" s="30"/>
      <c r="CN598" s="30"/>
      <c r="CO598" s="30"/>
      <c r="CP598" s="30"/>
      <c r="CQ598" s="30"/>
    </row>
    <row r="599" spans="1:95" ht="105" customHeight="1">
      <c r="A599" s="31"/>
      <c r="B599" s="114"/>
      <c r="C599" s="29"/>
      <c r="D599" s="29"/>
      <c r="E599" s="29"/>
      <c r="F599" s="29"/>
      <c r="G599" s="51"/>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c r="CD599" s="30"/>
      <c r="CE599" s="30"/>
      <c r="CF599" s="30"/>
      <c r="CG599" s="30"/>
      <c r="CH599" s="30"/>
      <c r="CI599" s="30"/>
      <c r="CJ599" s="30"/>
      <c r="CK599" s="30"/>
      <c r="CL599" s="30"/>
      <c r="CM599" s="30"/>
      <c r="CN599" s="30"/>
      <c r="CO599" s="30"/>
      <c r="CP599" s="30"/>
      <c r="CQ599" s="30"/>
    </row>
    <row r="600" spans="1:95" ht="105" customHeight="1">
      <c r="A600" s="31"/>
      <c r="B600" s="114"/>
      <c r="C600" s="29"/>
      <c r="D600" s="29"/>
      <c r="E600" s="29"/>
      <c r="F600" s="29"/>
      <c r="G600" s="51"/>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c r="BU600" s="30"/>
      <c r="BV600" s="30"/>
      <c r="BW600" s="30"/>
      <c r="BX600" s="30"/>
      <c r="BY600" s="30"/>
      <c r="BZ600" s="30"/>
      <c r="CA600" s="30"/>
      <c r="CB600" s="30"/>
      <c r="CC600" s="30"/>
      <c r="CD600" s="30"/>
      <c r="CE600" s="30"/>
      <c r="CF600" s="30"/>
      <c r="CG600" s="30"/>
      <c r="CH600" s="30"/>
      <c r="CI600" s="30"/>
      <c r="CJ600" s="30"/>
      <c r="CK600" s="30"/>
      <c r="CL600" s="30"/>
      <c r="CM600" s="30"/>
      <c r="CN600" s="30"/>
      <c r="CO600" s="30"/>
      <c r="CP600" s="30"/>
      <c r="CQ600" s="30"/>
    </row>
    <row r="601" spans="1:95" ht="105" customHeight="1">
      <c r="A601" s="31"/>
      <c r="B601" s="114"/>
      <c r="C601" s="29"/>
      <c r="D601" s="29"/>
      <c r="E601" s="29"/>
      <c r="F601" s="29"/>
      <c r="G601" s="51"/>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c r="BU601" s="30"/>
      <c r="BV601" s="30"/>
      <c r="BW601" s="30"/>
      <c r="BX601" s="30"/>
      <c r="BY601" s="30"/>
      <c r="BZ601" s="30"/>
      <c r="CA601" s="30"/>
      <c r="CB601" s="30"/>
      <c r="CC601" s="30"/>
      <c r="CD601" s="30"/>
      <c r="CE601" s="30"/>
      <c r="CF601" s="30"/>
      <c r="CG601" s="30"/>
      <c r="CH601" s="30"/>
      <c r="CI601" s="30"/>
      <c r="CJ601" s="30"/>
      <c r="CK601" s="30"/>
      <c r="CL601" s="30"/>
      <c r="CM601" s="30"/>
      <c r="CN601" s="30"/>
      <c r="CO601" s="30"/>
      <c r="CP601" s="30"/>
      <c r="CQ601" s="30"/>
    </row>
    <row r="602" spans="1:95" ht="105" customHeight="1">
      <c r="A602" s="31"/>
      <c r="B602" s="114"/>
      <c r="C602" s="29"/>
      <c r="D602" s="29"/>
      <c r="E602" s="29"/>
      <c r="F602" s="29"/>
      <c r="G602" s="51"/>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c r="BU602" s="30"/>
      <c r="BV602" s="30"/>
      <c r="BW602" s="30"/>
      <c r="BX602" s="30"/>
      <c r="BY602" s="30"/>
      <c r="BZ602" s="30"/>
      <c r="CA602" s="30"/>
      <c r="CB602" s="30"/>
      <c r="CC602" s="30"/>
      <c r="CD602" s="30"/>
      <c r="CE602" s="30"/>
      <c r="CF602" s="30"/>
      <c r="CG602" s="30"/>
      <c r="CH602" s="30"/>
      <c r="CI602" s="30"/>
      <c r="CJ602" s="30"/>
      <c r="CK602" s="30"/>
      <c r="CL602" s="30"/>
      <c r="CM602" s="30"/>
      <c r="CN602" s="30"/>
      <c r="CO602" s="30"/>
      <c r="CP602" s="30"/>
      <c r="CQ602" s="30"/>
    </row>
    <row r="603" spans="1:95" ht="105" customHeight="1">
      <c r="A603" s="31"/>
      <c r="B603" s="114"/>
      <c r="C603" s="29"/>
      <c r="D603" s="29"/>
      <c r="E603" s="29"/>
      <c r="F603" s="29"/>
      <c r="G603" s="51"/>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c r="BU603" s="30"/>
      <c r="BV603" s="30"/>
      <c r="BW603" s="30"/>
      <c r="BX603" s="30"/>
      <c r="BY603" s="30"/>
      <c r="BZ603" s="30"/>
      <c r="CA603" s="30"/>
      <c r="CB603" s="30"/>
      <c r="CC603" s="30"/>
      <c r="CD603" s="30"/>
      <c r="CE603" s="30"/>
      <c r="CF603" s="30"/>
      <c r="CG603" s="30"/>
      <c r="CH603" s="30"/>
      <c r="CI603" s="30"/>
      <c r="CJ603" s="30"/>
      <c r="CK603" s="30"/>
      <c r="CL603" s="30"/>
      <c r="CM603" s="30"/>
      <c r="CN603" s="30"/>
      <c r="CO603" s="30"/>
      <c r="CP603" s="30"/>
      <c r="CQ603" s="30"/>
    </row>
    <row r="604" spans="1:95" ht="105" customHeight="1">
      <c r="A604" s="31"/>
      <c r="B604" s="114"/>
      <c r="C604" s="29"/>
      <c r="D604" s="29"/>
      <c r="E604" s="29"/>
      <c r="F604" s="29"/>
      <c r="G604" s="51"/>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c r="BU604" s="30"/>
      <c r="BV604" s="30"/>
      <c r="BW604" s="30"/>
      <c r="BX604" s="30"/>
      <c r="BY604" s="30"/>
      <c r="BZ604" s="30"/>
      <c r="CA604" s="30"/>
      <c r="CB604" s="30"/>
      <c r="CC604" s="30"/>
      <c r="CD604" s="30"/>
      <c r="CE604" s="30"/>
      <c r="CF604" s="30"/>
      <c r="CG604" s="30"/>
      <c r="CH604" s="30"/>
      <c r="CI604" s="30"/>
      <c r="CJ604" s="30"/>
      <c r="CK604" s="30"/>
      <c r="CL604" s="30"/>
      <c r="CM604" s="30"/>
      <c r="CN604" s="30"/>
      <c r="CO604" s="30"/>
      <c r="CP604" s="30"/>
      <c r="CQ604" s="30"/>
    </row>
    <row r="605" spans="1:95" ht="105" customHeight="1">
      <c r="A605" s="31"/>
      <c r="B605" s="114"/>
      <c r="C605" s="29"/>
      <c r="D605" s="29"/>
      <c r="E605" s="29"/>
      <c r="F605" s="29"/>
      <c r="G605" s="51"/>
      <c r="H605" s="30"/>
      <c r="I605" s="30"/>
      <c r="J605" s="30"/>
      <c r="K605" s="30"/>
      <c r="L605" s="30"/>
      <c r="M605" s="30"/>
      <c r="N605" s="30"/>
      <c r="O605" s="30"/>
      <c r="P605" s="30"/>
      <c r="Q605" s="30"/>
      <c r="R605" s="30"/>
      <c r="S605" s="30"/>
      <c r="T605" s="30"/>
      <c r="U605" s="30"/>
      <c r="V605" s="30"/>
      <c r="W605" s="30"/>
      <c r="X605" s="30" t="s">
        <v>4</v>
      </c>
      <c r="Y605" s="30" t="s">
        <v>76</v>
      </c>
      <c r="Z605" s="30" t="s">
        <v>20</v>
      </c>
      <c r="AA605" s="30" t="s">
        <v>21</v>
      </c>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c r="BU605" s="30"/>
      <c r="BV605" s="30"/>
      <c r="BW605" s="30"/>
      <c r="BX605" s="30"/>
      <c r="BY605" s="30"/>
      <c r="BZ605" s="30"/>
      <c r="CA605" s="30"/>
      <c r="CB605" s="30"/>
      <c r="CC605" s="30"/>
      <c r="CD605" s="30"/>
      <c r="CE605" s="30"/>
      <c r="CF605" s="30"/>
      <c r="CG605" s="30"/>
      <c r="CH605" s="30"/>
      <c r="CI605" s="30"/>
      <c r="CJ605" s="30"/>
      <c r="CK605" s="30"/>
      <c r="CL605" s="30"/>
      <c r="CM605" s="30"/>
      <c r="CN605" s="30"/>
      <c r="CO605" s="30"/>
      <c r="CP605" s="30"/>
      <c r="CQ605" s="30"/>
    </row>
    <row r="606" spans="1:95" ht="105" customHeight="1">
      <c r="A606" s="31"/>
      <c r="B606" s="114"/>
      <c r="C606" s="29"/>
      <c r="D606" s="29"/>
      <c r="E606" s="29"/>
      <c r="F606" s="29"/>
      <c r="G606" s="51"/>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c r="BU606" s="30"/>
      <c r="BV606" s="30"/>
      <c r="BW606" s="30"/>
      <c r="BX606" s="30"/>
      <c r="BY606" s="30"/>
      <c r="BZ606" s="30"/>
      <c r="CA606" s="30"/>
      <c r="CB606" s="30"/>
      <c r="CC606" s="30"/>
      <c r="CD606" s="30"/>
      <c r="CE606" s="30"/>
      <c r="CF606" s="30"/>
      <c r="CG606" s="30"/>
      <c r="CH606" s="30"/>
      <c r="CI606" s="30"/>
      <c r="CJ606" s="30"/>
      <c r="CK606" s="30"/>
      <c r="CL606" s="30"/>
      <c r="CM606" s="30"/>
      <c r="CN606" s="30"/>
      <c r="CO606" s="30"/>
      <c r="CP606" s="30"/>
      <c r="CQ606" s="30"/>
    </row>
    <row r="607" spans="1:95" ht="105" customHeight="1">
      <c r="A607" s="31"/>
      <c r="B607" s="114"/>
      <c r="C607" s="29"/>
      <c r="D607" s="29"/>
      <c r="E607" s="29"/>
      <c r="F607" s="29"/>
      <c r="G607" s="51"/>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c r="CD607" s="30"/>
      <c r="CE607" s="30"/>
      <c r="CF607" s="30"/>
      <c r="CG607" s="30"/>
      <c r="CH607" s="30"/>
      <c r="CI607" s="30"/>
      <c r="CJ607" s="30"/>
      <c r="CK607" s="30"/>
      <c r="CL607" s="30"/>
      <c r="CM607" s="30"/>
      <c r="CN607" s="30"/>
      <c r="CO607" s="30"/>
      <c r="CP607" s="30"/>
      <c r="CQ607" s="30"/>
    </row>
    <row r="608" spans="1:95" ht="105" customHeight="1">
      <c r="A608" s="31"/>
      <c r="B608" s="114"/>
      <c r="C608" s="29"/>
      <c r="D608" s="29"/>
      <c r="E608" s="29"/>
      <c r="F608" s="29"/>
      <c r="G608" s="51"/>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c r="CD608" s="30"/>
      <c r="CE608" s="30"/>
      <c r="CF608" s="30"/>
      <c r="CG608" s="30"/>
      <c r="CH608" s="30"/>
      <c r="CI608" s="30"/>
      <c r="CJ608" s="30"/>
      <c r="CK608" s="30"/>
      <c r="CL608" s="30"/>
      <c r="CM608" s="30"/>
      <c r="CN608" s="30"/>
      <c r="CO608" s="30"/>
      <c r="CP608" s="30"/>
      <c r="CQ608" s="30"/>
    </row>
    <row r="609" spans="1:95" ht="105" customHeight="1">
      <c r="A609" s="31"/>
      <c r="B609" s="114"/>
      <c r="C609" s="29"/>
      <c r="D609" s="29"/>
      <c r="E609" s="29"/>
      <c r="F609" s="29"/>
      <c r="G609" s="51"/>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c r="CD609" s="30"/>
      <c r="CE609" s="30"/>
      <c r="CF609" s="30"/>
      <c r="CG609" s="30"/>
      <c r="CH609" s="30"/>
      <c r="CI609" s="30"/>
      <c r="CJ609" s="30"/>
      <c r="CK609" s="30"/>
      <c r="CL609" s="30"/>
      <c r="CM609" s="30"/>
      <c r="CN609" s="30"/>
      <c r="CO609" s="30"/>
      <c r="CP609" s="30"/>
      <c r="CQ609" s="30"/>
    </row>
    <row r="610" spans="1:95" ht="105" customHeight="1">
      <c r="A610" s="31"/>
      <c r="B610" s="114"/>
      <c r="C610" s="29"/>
      <c r="D610" s="29"/>
      <c r="E610" s="29"/>
      <c r="F610" s="29"/>
      <c r="G610" s="51"/>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c r="CD610" s="30"/>
      <c r="CE610" s="30"/>
      <c r="CF610" s="30"/>
      <c r="CG610" s="30"/>
      <c r="CH610" s="30"/>
      <c r="CI610" s="30"/>
      <c r="CJ610" s="30"/>
      <c r="CK610" s="30"/>
      <c r="CL610" s="30"/>
      <c r="CM610" s="30"/>
      <c r="CN610" s="30"/>
      <c r="CO610" s="30"/>
      <c r="CP610" s="30"/>
      <c r="CQ610" s="30"/>
    </row>
    <row r="611" spans="1:95" ht="105" customHeight="1">
      <c r="A611" s="31"/>
      <c r="B611" s="114"/>
      <c r="C611" s="29"/>
      <c r="D611" s="29"/>
      <c r="E611" s="29"/>
      <c r="F611" s="29"/>
      <c r="G611" s="51"/>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c r="CD611" s="30"/>
      <c r="CE611" s="30"/>
      <c r="CF611" s="30"/>
      <c r="CG611" s="30"/>
      <c r="CH611" s="30"/>
      <c r="CI611" s="30"/>
      <c r="CJ611" s="30"/>
      <c r="CK611" s="30"/>
      <c r="CL611" s="30"/>
      <c r="CM611" s="30"/>
      <c r="CN611" s="30"/>
      <c r="CO611" s="30"/>
      <c r="CP611" s="30"/>
      <c r="CQ611" s="30"/>
    </row>
    <row r="612" spans="1:95" ht="105" customHeight="1">
      <c r="A612" s="31"/>
      <c r="B612" s="114"/>
      <c r="C612" s="29"/>
      <c r="D612" s="29"/>
      <c r="E612" s="29"/>
      <c r="F612" s="29"/>
      <c r="G612" s="51"/>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c r="CD612" s="30"/>
      <c r="CE612" s="30"/>
      <c r="CF612" s="30"/>
      <c r="CG612" s="30"/>
      <c r="CH612" s="30"/>
      <c r="CI612" s="30"/>
      <c r="CJ612" s="30"/>
      <c r="CK612" s="30"/>
      <c r="CL612" s="30"/>
      <c r="CM612" s="30"/>
      <c r="CN612" s="30"/>
      <c r="CO612" s="30"/>
      <c r="CP612" s="30"/>
      <c r="CQ612" s="30"/>
    </row>
    <row r="613" spans="1:95" ht="105" customHeight="1">
      <c r="A613" s="31"/>
      <c r="B613" s="114"/>
      <c r="C613" s="29"/>
      <c r="D613" s="29"/>
      <c r="E613" s="29"/>
      <c r="F613" s="29"/>
      <c r="G613" s="51"/>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c r="BU613" s="30"/>
      <c r="BV613" s="30"/>
      <c r="BW613" s="30"/>
      <c r="BX613" s="30"/>
      <c r="BY613" s="30"/>
      <c r="BZ613" s="30"/>
      <c r="CA613" s="30"/>
      <c r="CB613" s="30"/>
      <c r="CC613" s="30"/>
      <c r="CD613" s="30"/>
      <c r="CE613" s="30"/>
      <c r="CF613" s="30"/>
      <c r="CG613" s="30"/>
      <c r="CH613" s="30"/>
      <c r="CI613" s="30"/>
      <c r="CJ613" s="30"/>
      <c r="CK613" s="30"/>
      <c r="CL613" s="30"/>
      <c r="CM613" s="30"/>
      <c r="CN613" s="30"/>
      <c r="CO613" s="30"/>
      <c r="CP613" s="30"/>
      <c r="CQ613" s="30"/>
    </row>
    <row r="614" spans="1:95" ht="105" customHeight="1">
      <c r="A614" s="31"/>
      <c r="B614" s="29"/>
      <c r="C614" s="29"/>
      <c r="D614" s="29"/>
      <c r="E614" s="29"/>
      <c r="F614" s="29"/>
      <c r="G614" s="51"/>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c r="CD614" s="30"/>
      <c r="CE614" s="30"/>
      <c r="CF614" s="30"/>
      <c r="CG614" s="30"/>
      <c r="CH614" s="30"/>
      <c r="CI614" s="30"/>
      <c r="CJ614" s="30"/>
      <c r="CK614" s="30"/>
      <c r="CL614" s="30"/>
      <c r="CM614" s="30"/>
      <c r="CN614" s="30"/>
      <c r="CO614" s="30"/>
      <c r="CP614" s="30"/>
      <c r="CQ614" s="30"/>
    </row>
    <row r="615" spans="1:95" ht="105" customHeight="1">
      <c r="A615" s="31"/>
      <c r="B615" s="29"/>
      <c r="C615" s="29"/>
      <c r="D615" s="29"/>
      <c r="E615" s="29"/>
      <c r="F615" s="29"/>
      <c r="G615" s="51"/>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c r="CD615" s="30"/>
      <c r="CE615" s="30"/>
      <c r="CF615" s="30"/>
      <c r="CG615" s="30"/>
      <c r="CH615" s="30"/>
      <c r="CI615" s="30"/>
      <c r="CJ615" s="30"/>
      <c r="CK615" s="30"/>
      <c r="CL615" s="30"/>
      <c r="CM615" s="30"/>
      <c r="CN615" s="30"/>
      <c r="CO615" s="30"/>
      <c r="CP615" s="30"/>
      <c r="CQ615" s="30"/>
    </row>
    <row r="616" spans="1:95" ht="105" customHeight="1">
      <c r="A616" s="31"/>
      <c r="B616" s="114"/>
      <c r="C616" s="29"/>
      <c r="D616" s="29"/>
      <c r="E616" s="29"/>
      <c r="F616" s="29"/>
      <c r="G616" s="51"/>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c r="CD616" s="30"/>
      <c r="CE616" s="30"/>
      <c r="CF616" s="30"/>
      <c r="CG616" s="30"/>
      <c r="CH616" s="30"/>
      <c r="CI616" s="30"/>
      <c r="CJ616" s="30"/>
      <c r="CK616" s="30"/>
      <c r="CL616" s="30"/>
      <c r="CM616" s="30"/>
      <c r="CN616" s="30"/>
      <c r="CO616" s="30"/>
      <c r="CP616" s="30"/>
      <c r="CQ616" s="30"/>
    </row>
    <row r="617" spans="1:95" ht="105" customHeight="1">
      <c r="A617" s="31"/>
      <c r="B617" s="29"/>
      <c r="C617" s="29"/>
      <c r="D617" s="29"/>
      <c r="E617" s="29"/>
      <c r="F617" s="29"/>
      <c r="G617" s="51"/>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c r="BU617" s="30"/>
      <c r="BV617" s="30"/>
      <c r="BW617" s="30"/>
      <c r="BX617" s="30"/>
      <c r="BY617" s="30"/>
      <c r="BZ617" s="30"/>
      <c r="CA617" s="30"/>
      <c r="CB617" s="30"/>
      <c r="CC617" s="30"/>
      <c r="CD617" s="30"/>
      <c r="CE617" s="30"/>
      <c r="CF617" s="30"/>
      <c r="CG617" s="30"/>
      <c r="CH617" s="30"/>
      <c r="CI617" s="30"/>
      <c r="CJ617" s="30"/>
      <c r="CK617" s="30"/>
      <c r="CL617" s="30"/>
      <c r="CM617" s="30"/>
      <c r="CN617" s="30"/>
      <c r="CO617" s="30"/>
      <c r="CP617" s="30"/>
      <c r="CQ617" s="30"/>
    </row>
    <row r="618" spans="1:95" ht="105" customHeight="1">
      <c r="A618" s="31"/>
      <c r="B618" s="29"/>
      <c r="C618" s="29"/>
      <c r="D618" s="29"/>
      <c r="E618" s="29"/>
      <c r="F618" s="29"/>
      <c r="G618" s="51"/>
      <c r="H618" s="30"/>
      <c r="I618" s="30"/>
      <c r="J618" s="30"/>
      <c r="K618" s="30"/>
      <c r="L618" s="30"/>
      <c r="M618" s="50"/>
      <c r="N618" s="30"/>
      <c r="O618" s="30"/>
      <c r="P618" s="30"/>
      <c r="Q618" s="30"/>
      <c r="R618" s="30"/>
      <c r="S618" s="30"/>
      <c r="T618" s="30"/>
      <c r="U618" s="50"/>
      <c r="V618" s="30"/>
      <c r="W618" s="30"/>
      <c r="X618" s="30"/>
      <c r="Y618" s="30"/>
      <c r="Z618" s="30"/>
      <c r="AA618" s="30"/>
      <c r="AB618" s="30"/>
      <c r="AC618" s="50"/>
      <c r="AD618" s="30"/>
      <c r="AE618" s="30"/>
      <c r="AF618" s="30"/>
      <c r="AG618" s="30"/>
      <c r="AH618" s="30"/>
      <c r="AI618" s="30"/>
      <c r="AJ618" s="30"/>
      <c r="AK618" s="50"/>
      <c r="AL618" s="30"/>
      <c r="AM618" s="30"/>
      <c r="AN618" s="30"/>
      <c r="AO618" s="30"/>
      <c r="AP618" s="30"/>
      <c r="AQ618" s="30"/>
      <c r="AR618" s="30"/>
      <c r="AS618" s="50"/>
      <c r="AT618" s="30"/>
      <c r="AU618" s="30"/>
      <c r="AV618" s="30"/>
      <c r="AW618" s="30"/>
      <c r="AX618" s="30"/>
      <c r="AY618" s="30"/>
      <c r="AZ618" s="30"/>
      <c r="BA618" s="50"/>
      <c r="BB618" s="30"/>
      <c r="BC618" s="30"/>
      <c r="BD618" s="30"/>
      <c r="BE618" s="30"/>
      <c r="BF618" s="30"/>
      <c r="BG618" s="30"/>
      <c r="BH618" s="30"/>
      <c r="BI618" s="50"/>
      <c r="BJ618" s="30"/>
      <c r="BK618" s="30"/>
      <c r="BL618" s="30"/>
      <c r="BM618" s="30"/>
      <c r="BN618" s="30"/>
      <c r="BO618" s="30"/>
      <c r="BP618" s="30"/>
      <c r="BQ618" s="50"/>
      <c r="BR618" s="30"/>
      <c r="BS618" s="30"/>
      <c r="BT618" s="30"/>
      <c r="BU618" s="30"/>
      <c r="BV618" s="30"/>
      <c r="BW618" s="30"/>
      <c r="BX618" s="30"/>
      <c r="BY618" s="50"/>
      <c r="BZ618" s="30"/>
      <c r="CA618" s="30"/>
      <c r="CB618" s="30"/>
      <c r="CC618" s="30"/>
      <c r="CD618" s="30"/>
      <c r="CE618" s="30"/>
      <c r="CF618" s="30"/>
      <c r="CG618" s="50"/>
      <c r="CH618" s="30"/>
      <c r="CI618" s="30"/>
      <c r="CJ618" s="30"/>
      <c r="CK618" s="30"/>
      <c r="CL618" s="30"/>
      <c r="CM618" s="30"/>
      <c r="CN618" s="30"/>
      <c r="CO618" s="50"/>
      <c r="CP618" s="30"/>
      <c r="CQ618" s="30"/>
    </row>
    <row r="619" spans="1:95" ht="105" customHeight="1">
      <c r="A619" s="31"/>
      <c r="B619" s="114"/>
      <c r="C619" s="29"/>
      <c r="D619" s="29"/>
      <c r="E619" s="29"/>
      <c r="F619" s="29"/>
      <c r="G619" s="51"/>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c r="CD619" s="30"/>
      <c r="CE619" s="30"/>
      <c r="CF619" s="30"/>
      <c r="CG619" s="30"/>
      <c r="CH619" s="30"/>
      <c r="CI619" s="30"/>
      <c r="CJ619" s="30"/>
      <c r="CK619" s="30"/>
      <c r="CL619" s="30"/>
      <c r="CM619" s="30"/>
      <c r="CN619" s="30"/>
      <c r="CO619" s="30"/>
      <c r="CP619" s="30"/>
      <c r="CQ619" s="30"/>
    </row>
    <row r="620" spans="1:95" ht="105" customHeight="1">
      <c r="A620" s="31"/>
      <c r="B620" s="114"/>
      <c r="C620" s="29"/>
      <c r="D620" s="29"/>
      <c r="E620" s="29"/>
      <c r="F620" s="29"/>
      <c r="G620" s="51"/>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c r="CD620" s="30"/>
      <c r="CE620" s="30"/>
      <c r="CF620" s="30"/>
      <c r="CG620" s="30"/>
      <c r="CH620" s="30"/>
      <c r="CI620" s="30"/>
      <c r="CJ620" s="30"/>
      <c r="CK620" s="30"/>
      <c r="CL620" s="30"/>
      <c r="CM620" s="30"/>
      <c r="CN620" s="30"/>
      <c r="CO620" s="30"/>
      <c r="CP620" s="30"/>
      <c r="CQ620" s="30"/>
    </row>
    <row r="621" spans="1:95" ht="105" customHeight="1">
      <c r="A621" s="31"/>
      <c r="B621" s="114"/>
      <c r="C621" s="29"/>
      <c r="D621" s="29"/>
      <c r="E621" s="29"/>
      <c r="F621" s="29"/>
      <c r="G621" s="51"/>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c r="BU621" s="30"/>
      <c r="BV621" s="30"/>
      <c r="BW621" s="30"/>
      <c r="BX621" s="30"/>
      <c r="BY621" s="30"/>
      <c r="BZ621" s="30"/>
      <c r="CA621" s="30"/>
      <c r="CB621" s="30"/>
      <c r="CC621" s="30"/>
      <c r="CD621" s="30"/>
      <c r="CE621" s="30"/>
      <c r="CF621" s="30"/>
      <c r="CG621" s="30"/>
      <c r="CH621" s="30"/>
      <c r="CI621" s="30"/>
      <c r="CJ621" s="30"/>
      <c r="CK621" s="30"/>
      <c r="CL621" s="30"/>
      <c r="CM621" s="30"/>
      <c r="CN621" s="30"/>
      <c r="CO621" s="30"/>
      <c r="CP621" s="30"/>
      <c r="CQ621" s="30"/>
    </row>
    <row r="622" spans="1:95" ht="105" customHeight="1">
      <c r="A622" s="31"/>
      <c r="B622" s="114"/>
      <c r="C622" s="29"/>
      <c r="D622" s="29"/>
      <c r="E622" s="29"/>
      <c r="F622" s="29"/>
      <c r="G622" s="51"/>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c r="CD622" s="30"/>
      <c r="CE622" s="30"/>
      <c r="CF622" s="30"/>
      <c r="CG622" s="30"/>
      <c r="CH622" s="30"/>
      <c r="CI622" s="30"/>
      <c r="CJ622" s="30"/>
      <c r="CK622" s="30"/>
      <c r="CL622" s="30"/>
      <c r="CM622" s="30"/>
      <c r="CN622" s="30"/>
      <c r="CO622" s="30"/>
      <c r="CP622" s="30"/>
      <c r="CQ622" s="30"/>
    </row>
    <row r="623" spans="1:95" ht="105" customHeight="1">
      <c r="A623" s="31"/>
      <c r="B623" s="114"/>
      <c r="C623" s="29"/>
      <c r="D623" s="29"/>
      <c r="E623" s="29"/>
      <c r="F623" s="29"/>
      <c r="G623" s="51"/>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c r="CD623" s="30"/>
      <c r="CE623" s="30"/>
      <c r="CF623" s="30"/>
      <c r="CG623" s="30"/>
      <c r="CH623" s="30"/>
      <c r="CI623" s="30"/>
      <c r="CJ623" s="30"/>
      <c r="CK623" s="30"/>
      <c r="CL623" s="30"/>
      <c r="CM623" s="30"/>
      <c r="CN623" s="30"/>
      <c r="CO623" s="30"/>
      <c r="CP623" s="30"/>
      <c r="CQ623" s="30"/>
    </row>
    <row r="624" spans="1:95" ht="105" customHeight="1">
      <c r="A624" s="31"/>
      <c r="B624" s="114"/>
      <c r="C624" s="29"/>
      <c r="D624" s="29"/>
      <c r="E624" s="29"/>
      <c r="F624" s="29"/>
      <c r="G624" s="51"/>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c r="CD624" s="30"/>
      <c r="CE624" s="30"/>
      <c r="CF624" s="30"/>
      <c r="CG624" s="30"/>
      <c r="CH624" s="30"/>
      <c r="CI624" s="30"/>
      <c r="CJ624" s="30"/>
      <c r="CK624" s="30"/>
      <c r="CL624" s="30"/>
      <c r="CM624" s="30"/>
      <c r="CN624" s="30"/>
      <c r="CO624" s="30"/>
      <c r="CP624" s="30"/>
      <c r="CQ624" s="30"/>
    </row>
    <row r="625" spans="1:95" ht="105" customHeight="1">
      <c r="A625" s="31"/>
      <c r="B625" s="114"/>
      <c r="C625" s="29"/>
      <c r="D625" s="29"/>
      <c r="E625" s="29"/>
      <c r="F625" s="29"/>
      <c r="G625" s="51"/>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c r="CD625" s="30"/>
      <c r="CE625" s="30"/>
      <c r="CF625" s="30"/>
      <c r="CG625" s="30"/>
      <c r="CH625" s="30"/>
      <c r="CI625" s="30"/>
      <c r="CJ625" s="30"/>
      <c r="CK625" s="30"/>
      <c r="CL625" s="30"/>
      <c r="CM625" s="30"/>
      <c r="CN625" s="30"/>
      <c r="CO625" s="30"/>
      <c r="CP625" s="30"/>
      <c r="CQ625" s="30"/>
    </row>
    <row r="626" spans="1:95" ht="105" customHeight="1">
      <c r="A626" s="31"/>
      <c r="B626" s="114"/>
      <c r="C626" s="29"/>
      <c r="D626" s="29"/>
      <c r="E626" s="29"/>
      <c r="F626" s="29"/>
      <c r="G626" s="51"/>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c r="CD626" s="30"/>
      <c r="CE626" s="30"/>
      <c r="CF626" s="30"/>
      <c r="CG626" s="30"/>
      <c r="CH626" s="30"/>
      <c r="CI626" s="30"/>
      <c r="CJ626" s="30"/>
      <c r="CK626" s="30"/>
      <c r="CL626" s="30"/>
      <c r="CM626" s="30"/>
      <c r="CN626" s="30"/>
      <c r="CO626" s="30"/>
      <c r="CP626" s="30"/>
      <c r="CQ626" s="30"/>
    </row>
    <row r="627" spans="1:95" ht="105" customHeight="1">
      <c r="A627" s="31"/>
      <c r="B627" s="114"/>
      <c r="C627" s="29"/>
      <c r="D627" s="29"/>
      <c r="E627" s="29"/>
      <c r="F627" s="29"/>
      <c r="G627" s="51"/>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row>
    <row r="628" spans="1:95" ht="105" customHeight="1">
      <c r="A628" s="31"/>
      <c r="B628" s="114"/>
      <c r="C628" s="29"/>
      <c r="D628" s="29"/>
      <c r="E628" s="29"/>
      <c r="F628" s="29"/>
      <c r="G628" s="51"/>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c r="CD628" s="30"/>
      <c r="CE628" s="30"/>
      <c r="CF628" s="30"/>
      <c r="CG628" s="30"/>
      <c r="CH628" s="30"/>
      <c r="CI628" s="30"/>
      <c r="CJ628" s="30"/>
      <c r="CK628" s="30"/>
      <c r="CL628" s="30"/>
      <c r="CM628" s="30"/>
      <c r="CN628" s="30"/>
      <c r="CO628" s="30"/>
      <c r="CP628" s="30"/>
      <c r="CQ628" s="30"/>
    </row>
    <row r="629" spans="1:95" ht="105" customHeight="1">
      <c r="A629" s="31"/>
      <c r="B629" s="114"/>
      <c r="C629" s="29"/>
      <c r="D629" s="29"/>
      <c r="E629" s="29"/>
      <c r="F629" s="29"/>
      <c r="G629" s="51"/>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c r="CD629" s="30"/>
      <c r="CE629" s="30"/>
      <c r="CF629" s="30"/>
      <c r="CG629" s="30"/>
      <c r="CH629" s="30"/>
      <c r="CI629" s="30"/>
      <c r="CJ629" s="30"/>
      <c r="CK629" s="30"/>
      <c r="CL629" s="30"/>
      <c r="CM629" s="30"/>
      <c r="CN629" s="30"/>
      <c r="CO629" s="30"/>
      <c r="CP629" s="30"/>
      <c r="CQ629" s="30"/>
    </row>
    <row r="630" spans="1:95" ht="105" customHeight="1">
      <c r="A630" s="31"/>
      <c r="B630" s="114"/>
      <c r="C630" s="29"/>
      <c r="D630" s="29"/>
      <c r="E630" s="29"/>
      <c r="F630" s="29"/>
      <c r="G630" s="51"/>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c r="CD630" s="30"/>
      <c r="CE630" s="30"/>
      <c r="CF630" s="30"/>
      <c r="CG630" s="30"/>
      <c r="CH630" s="30"/>
      <c r="CI630" s="30"/>
      <c r="CJ630" s="30"/>
      <c r="CK630" s="30"/>
      <c r="CL630" s="30"/>
      <c r="CM630" s="30"/>
      <c r="CN630" s="30"/>
      <c r="CO630" s="30"/>
      <c r="CP630" s="30"/>
      <c r="CQ630" s="30"/>
    </row>
    <row r="631" spans="1:95" ht="105" customHeight="1">
      <c r="A631" s="31"/>
      <c r="B631" s="114"/>
      <c r="C631" s="29"/>
      <c r="D631" s="29"/>
      <c r="E631" s="29"/>
      <c r="F631" s="29"/>
      <c r="G631" s="51"/>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c r="CD631" s="30"/>
      <c r="CE631" s="30"/>
      <c r="CF631" s="30"/>
      <c r="CG631" s="30"/>
      <c r="CH631" s="30"/>
      <c r="CI631" s="30"/>
      <c r="CJ631" s="30"/>
      <c r="CK631" s="30"/>
      <c r="CL631" s="30"/>
      <c r="CM631" s="30"/>
      <c r="CN631" s="30"/>
      <c r="CO631" s="30"/>
      <c r="CP631" s="30"/>
      <c r="CQ631" s="30"/>
    </row>
    <row r="632" spans="1:95" ht="105" customHeight="1">
      <c r="A632" s="31"/>
      <c r="B632" s="114"/>
      <c r="C632" s="29"/>
      <c r="D632" s="29"/>
      <c r="E632" s="29"/>
      <c r="F632" s="29"/>
      <c r="G632" s="51"/>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c r="CD632" s="30"/>
      <c r="CE632" s="30"/>
      <c r="CF632" s="30"/>
      <c r="CG632" s="30"/>
      <c r="CH632" s="30"/>
      <c r="CI632" s="30"/>
      <c r="CJ632" s="30"/>
      <c r="CK632" s="30"/>
      <c r="CL632" s="30"/>
      <c r="CM632" s="30"/>
      <c r="CN632" s="30"/>
      <c r="CO632" s="30"/>
      <c r="CP632" s="30"/>
      <c r="CQ632" s="30"/>
    </row>
    <row r="633" spans="1:95" ht="105" customHeight="1">
      <c r="A633" s="31"/>
      <c r="B633" s="114"/>
      <c r="C633" s="29"/>
      <c r="D633" s="29"/>
      <c r="E633" s="29"/>
      <c r="F633" s="29"/>
      <c r="G633" s="51"/>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c r="BU633" s="30"/>
      <c r="BV633" s="30"/>
      <c r="BW633" s="30"/>
      <c r="BX633" s="30"/>
      <c r="BY633" s="30"/>
      <c r="BZ633" s="30"/>
      <c r="CA633" s="30"/>
      <c r="CB633" s="30"/>
      <c r="CC633" s="30"/>
      <c r="CD633" s="30"/>
      <c r="CE633" s="30"/>
      <c r="CF633" s="30"/>
      <c r="CG633" s="30"/>
      <c r="CH633" s="30"/>
      <c r="CI633" s="30"/>
      <c r="CJ633" s="30"/>
      <c r="CK633" s="30"/>
      <c r="CL633" s="30"/>
      <c r="CM633" s="30"/>
      <c r="CN633" s="30"/>
      <c r="CO633" s="30"/>
      <c r="CP633" s="30"/>
      <c r="CQ633" s="30"/>
    </row>
    <row r="634" spans="1:95" ht="105" customHeight="1">
      <c r="A634" s="31"/>
      <c r="B634" s="114"/>
      <c r="C634" s="29"/>
      <c r="D634" s="29"/>
      <c r="E634" s="29"/>
      <c r="F634" s="29"/>
      <c r="G634" s="51"/>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c r="BU634" s="30"/>
      <c r="BV634" s="30"/>
      <c r="BW634" s="30"/>
      <c r="BX634" s="30"/>
      <c r="BY634" s="30"/>
      <c r="BZ634" s="30"/>
      <c r="CA634" s="30"/>
      <c r="CB634" s="30"/>
      <c r="CC634" s="30"/>
      <c r="CD634" s="30"/>
      <c r="CE634" s="30"/>
      <c r="CF634" s="30"/>
      <c r="CG634" s="30"/>
      <c r="CH634" s="30"/>
      <c r="CI634" s="30"/>
      <c r="CJ634" s="30"/>
      <c r="CK634" s="30"/>
      <c r="CL634" s="30"/>
      <c r="CM634" s="30"/>
      <c r="CN634" s="30"/>
      <c r="CO634" s="30"/>
      <c r="CP634" s="30"/>
      <c r="CQ634" s="30"/>
    </row>
    <row r="635" spans="1:95" ht="105" customHeight="1">
      <c r="A635" s="31"/>
      <c r="B635" s="114"/>
      <c r="C635" s="29"/>
      <c r="D635" s="29"/>
      <c r="E635" s="29"/>
      <c r="F635" s="29"/>
      <c r="G635" s="51"/>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c r="BU635" s="30"/>
      <c r="BV635" s="30"/>
      <c r="BW635" s="30"/>
      <c r="BX635" s="30"/>
      <c r="BY635" s="30"/>
      <c r="BZ635" s="30"/>
      <c r="CA635" s="30"/>
      <c r="CB635" s="30"/>
      <c r="CC635" s="30"/>
      <c r="CD635" s="30"/>
      <c r="CE635" s="30"/>
      <c r="CF635" s="30"/>
      <c r="CG635" s="30"/>
      <c r="CH635" s="30"/>
      <c r="CI635" s="30"/>
      <c r="CJ635" s="30"/>
      <c r="CK635" s="30"/>
      <c r="CL635" s="30"/>
      <c r="CM635" s="30"/>
      <c r="CN635" s="30"/>
      <c r="CO635" s="30"/>
      <c r="CP635" s="30"/>
      <c r="CQ635" s="30"/>
    </row>
    <row r="636" spans="1:95" ht="105" customHeight="1">
      <c r="A636" s="31"/>
      <c r="B636" s="114"/>
      <c r="C636" s="29"/>
      <c r="D636" s="29"/>
      <c r="E636" s="29"/>
      <c r="F636" s="29"/>
      <c r="G636" s="51"/>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c r="BU636" s="30"/>
      <c r="BV636" s="30"/>
      <c r="BW636" s="30"/>
      <c r="BX636" s="30"/>
      <c r="BY636" s="30"/>
      <c r="BZ636" s="30"/>
      <c r="CA636" s="30"/>
      <c r="CB636" s="30"/>
      <c r="CC636" s="30"/>
      <c r="CD636" s="30"/>
      <c r="CE636" s="30"/>
      <c r="CF636" s="30"/>
      <c r="CG636" s="30"/>
      <c r="CH636" s="30"/>
      <c r="CI636" s="30"/>
      <c r="CJ636" s="30"/>
      <c r="CK636" s="30"/>
      <c r="CL636" s="30"/>
      <c r="CM636" s="30"/>
      <c r="CN636" s="30"/>
      <c r="CO636" s="30"/>
      <c r="CP636" s="30"/>
      <c r="CQ636" s="30"/>
    </row>
    <row r="637" spans="1:95" ht="105" customHeight="1">
      <c r="A637" s="31"/>
      <c r="B637" s="114"/>
      <c r="C637" s="29"/>
      <c r="D637" s="29"/>
      <c r="E637" s="29"/>
      <c r="F637" s="29"/>
      <c r="G637" s="51"/>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c r="BU637" s="30"/>
      <c r="BV637" s="30"/>
      <c r="BW637" s="30"/>
      <c r="BX637" s="30"/>
      <c r="BY637" s="30"/>
      <c r="BZ637" s="30"/>
      <c r="CA637" s="30"/>
      <c r="CB637" s="30"/>
      <c r="CC637" s="30"/>
      <c r="CD637" s="30"/>
      <c r="CE637" s="30"/>
      <c r="CF637" s="30"/>
      <c r="CG637" s="30"/>
      <c r="CH637" s="30"/>
      <c r="CI637" s="30"/>
      <c r="CJ637" s="30"/>
      <c r="CK637" s="30"/>
      <c r="CL637" s="30"/>
      <c r="CM637" s="30"/>
      <c r="CN637" s="30"/>
      <c r="CO637" s="30"/>
      <c r="CP637" s="30"/>
      <c r="CQ637" s="30"/>
    </row>
    <row r="638" spans="1:95" ht="105" customHeight="1">
      <c r="A638" s="31"/>
      <c r="B638" s="114"/>
      <c r="C638" s="29"/>
      <c r="D638" s="29"/>
      <c r="E638" s="29"/>
      <c r="F638" s="29"/>
      <c r="G638" s="51"/>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c r="BU638" s="30"/>
      <c r="BV638" s="30"/>
      <c r="BW638" s="30"/>
      <c r="BX638" s="30"/>
      <c r="BY638" s="30"/>
      <c r="BZ638" s="30"/>
      <c r="CA638" s="30"/>
      <c r="CB638" s="30"/>
      <c r="CC638" s="30"/>
      <c r="CD638" s="30"/>
      <c r="CE638" s="30"/>
      <c r="CF638" s="30"/>
      <c r="CG638" s="30"/>
      <c r="CH638" s="30"/>
      <c r="CI638" s="30"/>
      <c r="CJ638" s="30"/>
      <c r="CK638" s="30"/>
      <c r="CL638" s="30"/>
      <c r="CM638" s="30"/>
      <c r="CN638" s="30"/>
      <c r="CO638" s="30"/>
      <c r="CP638" s="30"/>
      <c r="CQ638" s="30"/>
    </row>
    <row r="639" spans="1:95" ht="105" customHeight="1">
      <c r="A639" s="31"/>
      <c r="B639" s="114"/>
      <c r="C639" s="29"/>
      <c r="D639" s="29"/>
      <c r="E639" s="29"/>
      <c r="F639" s="29"/>
      <c r="G639" s="51"/>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c r="BU639" s="30"/>
      <c r="BV639" s="30"/>
      <c r="BW639" s="30"/>
      <c r="BX639" s="30"/>
      <c r="BY639" s="30"/>
      <c r="BZ639" s="30"/>
      <c r="CA639" s="30"/>
      <c r="CB639" s="30"/>
      <c r="CC639" s="30"/>
      <c r="CD639" s="30"/>
      <c r="CE639" s="30"/>
      <c r="CF639" s="30"/>
      <c r="CG639" s="30"/>
      <c r="CH639" s="30"/>
      <c r="CI639" s="30"/>
      <c r="CJ639" s="30"/>
      <c r="CK639" s="30"/>
      <c r="CL639" s="30"/>
      <c r="CM639" s="30"/>
      <c r="CN639" s="30"/>
      <c r="CO639" s="30"/>
      <c r="CP639" s="30"/>
      <c r="CQ639" s="30"/>
    </row>
    <row r="640" spans="1:95" ht="105" customHeight="1">
      <c r="A640" s="31"/>
      <c r="B640" s="114"/>
      <c r="C640" s="29"/>
      <c r="D640" s="29"/>
      <c r="E640" s="29"/>
      <c r="F640" s="29"/>
      <c r="G640" s="51"/>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c r="CD640" s="30"/>
      <c r="CE640" s="30"/>
      <c r="CF640" s="30"/>
      <c r="CG640" s="30"/>
      <c r="CH640" s="30"/>
      <c r="CI640" s="30"/>
      <c r="CJ640" s="30"/>
      <c r="CK640" s="30"/>
      <c r="CL640" s="30"/>
      <c r="CM640" s="30"/>
      <c r="CN640" s="30"/>
      <c r="CO640" s="30"/>
      <c r="CP640" s="30"/>
      <c r="CQ640" s="30"/>
    </row>
    <row r="641" spans="1:95" ht="105" customHeight="1">
      <c r="A641" s="31"/>
      <c r="B641" s="114"/>
      <c r="C641" s="29"/>
      <c r="D641" s="29"/>
      <c r="E641" s="29"/>
      <c r="F641" s="29"/>
      <c r="G641" s="51"/>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c r="CD641" s="30"/>
      <c r="CE641" s="30"/>
      <c r="CF641" s="30"/>
      <c r="CG641" s="30"/>
      <c r="CH641" s="30"/>
      <c r="CI641" s="30"/>
      <c r="CJ641" s="30"/>
      <c r="CK641" s="30"/>
      <c r="CL641" s="30"/>
      <c r="CM641" s="30"/>
      <c r="CN641" s="30"/>
      <c r="CO641" s="30"/>
      <c r="CP641" s="30"/>
      <c r="CQ641" s="30"/>
    </row>
    <row r="642" spans="1:95" ht="105" customHeight="1">
      <c r="A642" s="31"/>
      <c r="B642" s="114"/>
      <c r="C642" s="29"/>
      <c r="D642" s="29"/>
      <c r="E642" s="29"/>
      <c r="F642" s="29"/>
      <c r="G642" s="51"/>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c r="CD642" s="30"/>
      <c r="CE642" s="30"/>
      <c r="CF642" s="30"/>
      <c r="CG642" s="30"/>
      <c r="CH642" s="30"/>
      <c r="CI642" s="30"/>
      <c r="CJ642" s="30"/>
      <c r="CK642" s="30"/>
      <c r="CL642" s="30"/>
      <c r="CM642" s="30"/>
      <c r="CN642" s="30"/>
      <c r="CO642" s="30"/>
      <c r="CP642" s="30"/>
      <c r="CQ642" s="30"/>
    </row>
    <row r="643" spans="1:95" ht="105" customHeight="1">
      <c r="A643" s="31"/>
      <c r="B643" s="114"/>
      <c r="C643" s="29"/>
      <c r="D643" s="29"/>
      <c r="E643" s="29"/>
      <c r="F643" s="29"/>
      <c r="G643" s="51"/>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c r="CD643" s="30"/>
      <c r="CE643" s="30"/>
      <c r="CF643" s="30"/>
      <c r="CG643" s="30"/>
      <c r="CH643" s="30"/>
      <c r="CI643" s="30"/>
      <c r="CJ643" s="30"/>
      <c r="CK643" s="30"/>
      <c r="CL643" s="30"/>
      <c r="CM643" s="30"/>
      <c r="CN643" s="30"/>
      <c r="CO643" s="30"/>
      <c r="CP643" s="30"/>
      <c r="CQ643" s="30"/>
    </row>
    <row r="644" spans="1:95" ht="105" customHeight="1">
      <c r="A644" s="31"/>
      <c r="B644" s="114"/>
      <c r="C644" s="29"/>
      <c r="D644" s="29"/>
      <c r="E644" s="29"/>
      <c r="F644" s="29"/>
      <c r="G644" s="51"/>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c r="CD644" s="30"/>
      <c r="CE644" s="30"/>
      <c r="CF644" s="30"/>
      <c r="CG644" s="30"/>
      <c r="CH644" s="30"/>
      <c r="CI644" s="30"/>
      <c r="CJ644" s="30"/>
      <c r="CK644" s="30"/>
      <c r="CL644" s="30"/>
      <c r="CM644" s="30"/>
      <c r="CN644" s="30"/>
      <c r="CO644" s="30"/>
      <c r="CP644" s="30"/>
      <c r="CQ644" s="30"/>
    </row>
    <row r="645" spans="1:95" ht="105" customHeight="1">
      <c r="A645" s="31"/>
      <c r="B645" s="114"/>
      <c r="C645" s="29"/>
      <c r="D645" s="29"/>
      <c r="E645" s="29"/>
      <c r="F645" s="29"/>
      <c r="G645" s="51"/>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c r="CD645" s="30"/>
      <c r="CE645" s="30"/>
      <c r="CF645" s="30"/>
      <c r="CG645" s="30"/>
      <c r="CH645" s="30"/>
      <c r="CI645" s="30"/>
      <c r="CJ645" s="30"/>
      <c r="CK645" s="30"/>
      <c r="CL645" s="30"/>
      <c r="CM645" s="30"/>
      <c r="CN645" s="30"/>
      <c r="CO645" s="30"/>
      <c r="CP645" s="30"/>
      <c r="CQ645" s="30"/>
    </row>
    <row r="646" spans="1:95" ht="105" customHeight="1">
      <c r="A646" s="31"/>
      <c r="B646" s="114"/>
      <c r="C646" s="29"/>
      <c r="D646" s="29"/>
      <c r="E646" s="29"/>
      <c r="F646" s="29"/>
      <c r="G646" s="51"/>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c r="BU646" s="30"/>
      <c r="BV646" s="30"/>
      <c r="BW646" s="30"/>
      <c r="BX646" s="30"/>
      <c r="BY646" s="30"/>
      <c r="BZ646" s="30"/>
      <c r="CA646" s="30"/>
      <c r="CB646" s="30"/>
      <c r="CC646" s="30"/>
      <c r="CD646" s="30"/>
      <c r="CE646" s="30"/>
      <c r="CF646" s="30"/>
      <c r="CG646" s="30"/>
      <c r="CH646" s="30"/>
      <c r="CI646" s="30"/>
      <c r="CJ646" s="30"/>
      <c r="CK646" s="30"/>
      <c r="CL646" s="30"/>
      <c r="CM646" s="30"/>
      <c r="CN646" s="30"/>
      <c r="CO646" s="30"/>
      <c r="CP646" s="30"/>
      <c r="CQ646" s="30"/>
    </row>
    <row r="647" spans="1:95" ht="105" customHeight="1">
      <c r="A647" s="31"/>
      <c r="B647" s="114"/>
      <c r="C647" s="29"/>
      <c r="D647" s="29"/>
      <c r="E647" s="29"/>
      <c r="F647" s="29"/>
      <c r="G647" s="51"/>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c r="BU647" s="30"/>
      <c r="BV647" s="30"/>
      <c r="BW647" s="30"/>
      <c r="BX647" s="30"/>
      <c r="BY647" s="30"/>
      <c r="BZ647" s="30"/>
      <c r="CA647" s="30"/>
      <c r="CB647" s="30"/>
      <c r="CC647" s="30"/>
      <c r="CD647" s="30"/>
      <c r="CE647" s="30"/>
      <c r="CF647" s="30"/>
      <c r="CG647" s="30"/>
      <c r="CH647" s="30"/>
      <c r="CI647" s="30"/>
      <c r="CJ647" s="30"/>
      <c r="CK647" s="30"/>
      <c r="CL647" s="30"/>
      <c r="CM647" s="30"/>
      <c r="CN647" s="30"/>
      <c r="CO647" s="30"/>
      <c r="CP647" s="30"/>
      <c r="CQ647" s="30"/>
    </row>
    <row r="648" spans="1:95" ht="105" customHeight="1">
      <c r="A648" s="31"/>
      <c r="B648" s="114"/>
      <c r="C648" s="29"/>
      <c r="D648" s="29"/>
      <c r="E648" s="29"/>
      <c r="F648" s="29"/>
      <c r="G648" s="51"/>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c r="BU648" s="30"/>
      <c r="BV648" s="30"/>
      <c r="BW648" s="30"/>
      <c r="BX648" s="30"/>
      <c r="BY648" s="30"/>
      <c r="BZ648" s="30"/>
      <c r="CA648" s="30"/>
      <c r="CB648" s="30"/>
      <c r="CC648" s="30"/>
      <c r="CD648" s="30"/>
      <c r="CE648" s="30"/>
      <c r="CF648" s="30"/>
      <c r="CG648" s="30"/>
      <c r="CH648" s="30"/>
      <c r="CI648" s="30"/>
      <c r="CJ648" s="30"/>
      <c r="CK648" s="30"/>
      <c r="CL648" s="30"/>
      <c r="CM648" s="30"/>
      <c r="CN648" s="30"/>
      <c r="CO648" s="30"/>
      <c r="CP648" s="30"/>
      <c r="CQ648" s="30"/>
    </row>
    <row r="649" spans="1:95" ht="105" customHeight="1">
      <c r="A649" s="31"/>
      <c r="B649" s="114"/>
      <c r="C649" s="29"/>
      <c r="D649" s="29"/>
      <c r="E649" s="29"/>
      <c r="F649" s="29"/>
      <c r="G649" s="51"/>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c r="BU649" s="30"/>
      <c r="BV649" s="30"/>
      <c r="BW649" s="30"/>
      <c r="BX649" s="30"/>
      <c r="BY649" s="30"/>
      <c r="BZ649" s="30"/>
      <c r="CA649" s="30"/>
      <c r="CB649" s="30"/>
      <c r="CC649" s="30"/>
      <c r="CD649" s="30"/>
      <c r="CE649" s="30"/>
      <c r="CF649" s="30"/>
      <c r="CG649" s="30"/>
      <c r="CH649" s="30"/>
      <c r="CI649" s="30"/>
      <c r="CJ649" s="30"/>
      <c r="CK649" s="30"/>
      <c r="CL649" s="30"/>
      <c r="CM649" s="30"/>
      <c r="CN649" s="30"/>
      <c r="CO649" s="30"/>
      <c r="CP649" s="30"/>
      <c r="CQ649" s="30"/>
    </row>
    <row r="650" spans="1:95" ht="105" customHeight="1">
      <c r="A650" s="31"/>
      <c r="B650" s="114"/>
      <c r="C650" s="29"/>
      <c r="D650" s="29"/>
      <c r="E650" s="29"/>
      <c r="F650" s="29"/>
      <c r="G650" s="51"/>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c r="BU650" s="30"/>
      <c r="BV650" s="30"/>
      <c r="BW650" s="30"/>
      <c r="BX650" s="30"/>
      <c r="BY650" s="30"/>
      <c r="BZ650" s="30"/>
      <c r="CA650" s="30"/>
      <c r="CB650" s="30"/>
      <c r="CC650" s="30"/>
      <c r="CD650" s="30"/>
      <c r="CE650" s="30"/>
      <c r="CF650" s="30"/>
      <c r="CG650" s="30"/>
      <c r="CH650" s="30"/>
      <c r="CI650" s="30"/>
      <c r="CJ650" s="30"/>
      <c r="CK650" s="30"/>
      <c r="CL650" s="30"/>
      <c r="CM650" s="30"/>
      <c r="CN650" s="30"/>
      <c r="CO650" s="30"/>
      <c r="CP650" s="30"/>
      <c r="CQ650" s="30"/>
    </row>
    <row r="651" spans="1:95" ht="105" customHeight="1">
      <c r="A651" s="31"/>
      <c r="B651" s="114"/>
      <c r="C651" s="29"/>
      <c r="D651" s="29"/>
      <c r="E651" s="29"/>
      <c r="F651" s="29"/>
      <c r="G651" s="51"/>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c r="BU651" s="30"/>
      <c r="BV651" s="30"/>
      <c r="BW651" s="30"/>
      <c r="BX651" s="30"/>
      <c r="BY651" s="30"/>
      <c r="BZ651" s="30"/>
      <c r="CA651" s="30"/>
      <c r="CB651" s="30"/>
      <c r="CC651" s="30"/>
      <c r="CD651" s="30"/>
      <c r="CE651" s="30"/>
      <c r="CF651" s="30"/>
      <c r="CG651" s="30"/>
      <c r="CH651" s="30"/>
      <c r="CI651" s="30"/>
      <c r="CJ651" s="30"/>
      <c r="CK651" s="30"/>
      <c r="CL651" s="30"/>
      <c r="CM651" s="30"/>
      <c r="CN651" s="30"/>
      <c r="CO651" s="30"/>
      <c r="CP651" s="30"/>
      <c r="CQ651" s="30"/>
    </row>
    <row r="652" spans="1:95" ht="105" customHeight="1">
      <c r="A652" s="31"/>
      <c r="B652" s="114"/>
      <c r="C652" s="29"/>
      <c r="D652" s="29"/>
      <c r="E652" s="29"/>
      <c r="F652" s="29"/>
      <c r="G652" s="51"/>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c r="BU652" s="30"/>
      <c r="BV652" s="30"/>
      <c r="BW652" s="30"/>
      <c r="BX652" s="30"/>
      <c r="BY652" s="30"/>
      <c r="BZ652" s="30"/>
      <c r="CA652" s="30"/>
      <c r="CB652" s="30"/>
      <c r="CC652" s="30"/>
      <c r="CD652" s="30"/>
      <c r="CE652" s="30"/>
      <c r="CF652" s="30"/>
      <c r="CG652" s="30"/>
      <c r="CH652" s="30"/>
      <c r="CI652" s="30"/>
      <c r="CJ652" s="30"/>
      <c r="CK652" s="30"/>
      <c r="CL652" s="30"/>
      <c r="CM652" s="30"/>
      <c r="CN652" s="30"/>
      <c r="CO652" s="30"/>
      <c r="CP652" s="30"/>
      <c r="CQ652" s="30"/>
    </row>
    <row r="653" spans="1:95" ht="105" customHeight="1">
      <c r="A653" s="31"/>
      <c r="B653" s="114"/>
      <c r="C653" s="29"/>
      <c r="D653" s="29"/>
      <c r="E653" s="29"/>
      <c r="F653" s="29"/>
      <c r="G653" s="51"/>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c r="BU653" s="30"/>
      <c r="BV653" s="30"/>
      <c r="BW653" s="30"/>
      <c r="BX653" s="30"/>
      <c r="BY653" s="30"/>
      <c r="BZ653" s="30"/>
      <c r="CA653" s="30"/>
      <c r="CB653" s="30"/>
      <c r="CC653" s="30"/>
      <c r="CD653" s="30"/>
      <c r="CE653" s="30"/>
      <c r="CF653" s="30"/>
      <c r="CG653" s="30"/>
      <c r="CH653" s="30"/>
      <c r="CI653" s="30"/>
      <c r="CJ653" s="30"/>
      <c r="CK653" s="30"/>
      <c r="CL653" s="30"/>
      <c r="CM653" s="30"/>
      <c r="CN653" s="30"/>
      <c r="CO653" s="30"/>
      <c r="CP653" s="30"/>
      <c r="CQ653" s="30"/>
    </row>
    <row r="654" spans="1:95" ht="105" customHeight="1">
      <c r="A654" s="31"/>
      <c r="B654" s="114"/>
      <c r="C654" s="29"/>
      <c r="D654" s="29"/>
      <c r="E654" s="29"/>
      <c r="F654" s="29"/>
      <c r="G654" s="51"/>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c r="BU654" s="30"/>
      <c r="BV654" s="30"/>
      <c r="BW654" s="30"/>
      <c r="BX654" s="30"/>
      <c r="BY654" s="30"/>
      <c r="BZ654" s="30"/>
      <c r="CA654" s="30"/>
      <c r="CB654" s="30"/>
      <c r="CC654" s="30"/>
      <c r="CD654" s="30"/>
      <c r="CE654" s="30"/>
      <c r="CF654" s="30"/>
      <c r="CG654" s="30"/>
      <c r="CH654" s="30"/>
      <c r="CI654" s="30"/>
      <c r="CJ654" s="30"/>
      <c r="CK654" s="30"/>
      <c r="CL654" s="30"/>
      <c r="CM654" s="30"/>
      <c r="CN654" s="30"/>
      <c r="CO654" s="30"/>
      <c r="CP654" s="30"/>
      <c r="CQ654" s="30"/>
    </row>
    <row r="655" spans="1:95" ht="105" customHeight="1">
      <c r="A655" s="31"/>
      <c r="B655" s="114"/>
      <c r="C655" s="29"/>
      <c r="D655" s="29"/>
      <c r="E655" s="29"/>
      <c r="F655" s="29"/>
      <c r="G655" s="51"/>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row>
    <row r="656" spans="1:95" ht="105" customHeight="1">
      <c r="A656" s="31"/>
      <c r="B656" s="114"/>
      <c r="C656" s="29"/>
      <c r="D656" s="29"/>
      <c r="E656" s="29"/>
      <c r="F656" s="29"/>
      <c r="G656" s="51"/>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c r="BU656" s="30"/>
      <c r="BV656" s="30"/>
      <c r="BW656" s="30"/>
      <c r="BX656" s="30"/>
      <c r="BY656" s="30"/>
      <c r="BZ656" s="30"/>
      <c r="CA656" s="30"/>
      <c r="CB656" s="30"/>
      <c r="CC656" s="30"/>
      <c r="CD656" s="30"/>
      <c r="CE656" s="30"/>
      <c r="CF656" s="30"/>
      <c r="CG656" s="30"/>
      <c r="CH656" s="30"/>
      <c r="CI656" s="30"/>
      <c r="CJ656" s="30"/>
      <c r="CK656" s="30"/>
      <c r="CL656" s="30"/>
      <c r="CM656" s="30"/>
      <c r="CN656" s="30"/>
      <c r="CO656" s="30"/>
      <c r="CP656" s="30"/>
      <c r="CQ656" s="30"/>
    </row>
    <row r="657" spans="1:95" ht="105" customHeight="1">
      <c r="A657" s="31"/>
      <c r="B657" s="114"/>
      <c r="C657" s="29"/>
      <c r="D657" s="29"/>
      <c r="E657" s="29"/>
      <c r="F657" s="29"/>
      <c r="G657" s="51"/>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c r="BU657" s="30"/>
      <c r="BV657" s="30"/>
      <c r="BW657" s="30"/>
      <c r="BX657" s="30"/>
      <c r="BY657" s="30"/>
      <c r="BZ657" s="30"/>
      <c r="CA657" s="30"/>
      <c r="CB657" s="30"/>
      <c r="CC657" s="30"/>
      <c r="CD657" s="30"/>
      <c r="CE657" s="30"/>
      <c r="CF657" s="30"/>
      <c r="CG657" s="30"/>
      <c r="CH657" s="30"/>
      <c r="CI657" s="30"/>
      <c r="CJ657" s="30"/>
      <c r="CK657" s="30"/>
      <c r="CL657" s="30"/>
      <c r="CM657" s="30"/>
      <c r="CN657" s="30"/>
      <c r="CO657" s="30"/>
      <c r="CP657" s="30"/>
      <c r="CQ657" s="30"/>
    </row>
    <row r="658" spans="1:95" ht="105" customHeight="1">
      <c r="A658" s="31"/>
      <c r="B658" s="114"/>
      <c r="C658" s="29"/>
      <c r="D658" s="29"/>
      <c r="E658" s="29"/>
      <c r="F658" s="29"/>
      <c r="G658" s="51"/>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c r="BU658" s="30"/>
      <c r="BV658" s="30"/>
      <c r="BW658" s="30"/>
      <c r="BX658" s="30"/>
      <c r="BY658" s="30"/>
      <c r="BZ658" s="30"/>
      <c r="CA658" s="30"/>
      <c r="CB658" s="30"/>
      <c r="CC658" s="30"/>
      <c r="CD658" s="30"/>
      <c r="CE658" s="30"/>
      <c r="CF658" s="30"/>
      <c r="CG658" s="30"/>
      <c r="CH658" s="30"/>
      <c r="CI658" s="30"/>
      <c r="CJ658" s="30"/>
      <c r="CK658" s="30"/>
      <c r="CL658" s="30"/>
      <c r="CM658" s="30"/>
      <c r="CN658" s="30"/>
      <c r="CO658" s="30"/>
      <c r="CP658" s="30"/>
      <c r="CQ658" s="30"/>
    </row>
    <row r="659" spans="1:95" ht="105" customHeight="1">
      <c r="A659" s="31"/>
      <c r="B659" s="114"/>
      <c r="C659" s="29"/>
      <c r="D659" s="29"/>
      <c r="E659" s="29"/>
      <c r="F659" s="29"/>
      <c r="G659" s="51"/>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c r="BU659" s="30"/>
      <c r="BV659" s="30"/>
      <c r="BW659" s="30"/>
      <c r="BX659" s="30"/>
      <c r="BY659" s="30"/>
      <c r="BZ659" s="30"/>
      <c r="CA659" s="30"/>
      <c r="CB659" s="30"/>
      <c r="CC659" s="30"/>
      <c r="CD659" s="30"/>
      <c r="CE659" s="30"/>
      <c r="CF659" s="30"/>
      <c r="CG659" s="30"/>
      <c r="CH659" s="30"/>
      <c r="CI659" s="30"/>
      <c r="CJ659" s="30"/>
      <c r="CK659" s="30"/>
      <c r="CL659" s="30"/>
      <c r="CM659" s="30"/>
      <c r="CN659" s="30"/>
      <c r="CO659" s="30"/>
      <c r="CP659" s="30"/>
      <c r="CQ659" s="30"/>
    </row>
    <row r="660" spans="1:95" ht="105" customHeight="1">
      <c r="A660" s="31"/>
      <c r="B660" s="114"/>
      <c r="C660" s="29"/>
      <c r="D660" s="29"/>
      <c r="E660" s="29"/>
      <c r="F660" s="29"/>
      <c r="G660" s="51"/>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c r="BU660" s="30"/>
      <c r="BV660" s="30"/>
      <c r="BW660" s="30"/>
      <c r="BX660" s="30"/>
      <c r="BY660" s="30"/>
      <c r="BZ660" s="30"/>
      <c r="CA660" s="30"/>
      <c r="CB660" s="30"/>
      <c r="CC660" s="30"/>
      <c r="CD660" s="30"/>
      <c r="CE660" s="30"/>
      <c r="CF660" s="30"/>
      <c r="CG660" s="30"/>
      <c r="CH660" s="30"/>
      <c r="CI660" s="30"/>
      <c r="CJ660" s="30"/>
      <c r="CK660" s="30"/>
      <c r="CL660" s="30"/>
      <c r="CM660" s="30"/>
      <c r="CN660" s="30"/>
      <c r="CO660" s="30"/>
      <c r="CP660" s="30"/>
      <c r="CQ660" s="30"/>
    </row>
    <row r="661" spans="1:95" ht="105" customHeight="1">
      <c r="A661" s="31"/>
      <c r="B661" s="114"/>
      <c r="C661" s="29"/>
      <c r="D661" s="29"/>
      <c r="E661" s="29"/>
      <c r="F661" s="29"/>
      <c r="G661" s="51"/>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c r="BU661" s="30"/>
      <c r="BV661" s="30"/>
      <c r="BW661" s="30"/>
      <c r="BX661" s="30"/>
      <c r="BY661" s="30"/>
      <c r="BZ661" s="30"/>
      <c r="CA661" s="30"/>
      <c r="CB661" s="30"/>
      <c r="CC661" s="30"/>
      <c r="CD661" s="30"/>
      <c r="CE661" s="30"/>
      <c r="CF661" s="30"/>
      <c r="CG661" s="30"/>
      <c r="CH661" s="30"/>
      <c r="CI661" s="30"/>
      <c r="CJ661" s="30"/>
      <c r="CK661" s="30"/>
      <c r="CL661" s="30"/>
      <c r="CM661" s="30"/>
      <c r="CN661" s="30"/>
      <c r="CO661" s="30"/>
      <c r="CP661" s="30"/>
      <c r="CQ661" s="30"/>
    </row>
    <row r="662" spans="1:95" ht="105" customHeight="1">
      <c r="A662" s="31"/>
      <c r="B662" s="114"/>
      <c r="C662" s="29"/>
      <c r="D662" s="29"/>
      <c r="E662" s="29"/>
      <c r="F662" s="29"/>
      <c r="G662" s="51"/>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c r="BU662" s="30"/>
      <c r="BV662" s="30"/>
      <c r="BW662" s="30"/>
      <c r="BX662" s="30"/>
      <c r="BY662" s="30"/>
      <c r="BZ662" s="30"/>
      <c r="CA662" s="30"/>
      <c r="CB662" s="30"/>
      <c r="CC662" s="30"/>
      <c r="CD662" s="30"/>
      <c r="CE662" s="30"/>
      <c r="CF662" s="30"/>
      <c r="CG662" s="30"/>
      <c r="CH662" s="30"/>
      <c r="CI662" s="30"/>
      <c r="CJ662" s="30"/>
      <c r="CK662" s="30"/>
      <c r="CL662" s="30"/>
      <c r="CM662" s="30"/>
      <c r="CN662" s="30"/>
      <c r="CO662" s="30"/>
      <c r="CP662" s="30"/>
      <c r="CQ662" s="30"/>
    </row>
    <row r="663" spans="1:95" ht="105" customHeight="1">
      <c r="A663" s="31"/>
      <c r="B663" s="114"/>
      <c r="C663" s="29"/>
      <c r="D663" s="29"/>
      <c r="E663" s="29"/>
      <c r="F663" s="29"/>
      <c r="G663" s="51"/>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c r="BU663" s="30"/>
      <c r="BV663" s="30"/>
      <c r="BW663" s="30"/>
      <c r="BX663" s="30"/>
      <c r="BY663" s="30"/>
      <c r="BZ663" s="30"/>
      <c r="CA663" s="30"/>
      <c r="CB663" s="30"/>
      <c r="CC663" s="30"/>
      <c r="CD663" s="30"/>
      <c r="CE663" s="30"/>
      <c r="CF663" s="30"/>
      <c r="CG663" s="30"/>
      <c r="CH663" s="30"/>
      <c r="CI663" s="30"/>
      <c r="CJ663" s="30"/>
      <c r="CK663" s="30"/>
      <c r="CL663" s="30"/>
      <c r="CM663" s="30"/>
      <c r="CN663" s="30"/>
      <c r="CO663" s="30"/>
      <c r="CP663" s="30"/>
      <c r="CQ663" s="30"/>
    </row>
    <row r="664" spans="1:95" ht="105" customHeight="1">
      <c r="A664" s="31"/>
      <c r="B664" s="114"/>
      <c r="C664" s="29"/>
      <c r="D664" s="29"/>
      <c r="E664" s="29"/>
      <c r="F664" s="29"/>
      <c r="G664" s="51"/>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c r="BU664" s="30"/>
      <c r="BV664" s="30"/>
      <c r="BW664" s="30"/>
      <c r="BX664" s="30"/>
      <c r="BY664" s="30"/>
      <c r="BZ664" s="30"/>
      <c r="CA664" s="30"/>
      <c r="CB664" s="30"/>
      <c r="CC664" s="30"/>
      <c r="CD664" s="30"/>
      <c r="CE664" s="30"/>
      <c r="CF664" s="30"/>
      <c r="CG664" s="30"/>
      <c r="CH664" s="30"/>
      <c r="CI664" s="30"/>
      <c r="CJ664" s="30"/>
      <c r="CK664" s="30"/>
      <c r="CL664" s="30"/>
      <c r="CM664" s="30"/>
      <c r="CN664" s="30"/>
      <c r="CO664" s="30"/>
      <c r="CP664" s="30"/>
      <c r="CQ664" s="30"/>
    </row>
    <row r="665" spans="1:95" ht="105" customHeight="1">
      <c r="A665" s="31"/>
      <c r="B665" s="114"/>
      <c r="C665" s="29"/>
      <c r="D665" s="29"/>
      <c r="E665" s="29"/>
      <c r="F665" s="29"/>
      <c r="G665" s="51"/>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c r="BU665" s="30"/>
      <c r="BV665" s="30"/>
      <c r="BW665" s="30"/>
      <c r="BX665" s="30"/>
      <c r="BY665" s="30"/>
      <c r="BZ665" s="30"/>
      <c r="CA665" s="30"/>
      <c r="CB665" s="30"/>
      <c r="CC665" s="30"/>
      <c r="CD665" s="30"/>
      <c r="CE665" s="30"/>
      <c r="CF665" s="30"/>
      <c r="CG665" s="30"/>
      <c r="CH665" s="30"/>
      <c r="CI665" s="30"/>
      <c r="CJ665" s="30"/>
      <c r="CK665" s="30"/>
      <c r="CL665" s="30"/>
      <c r="CM665" s="30"/>
      <c r="CN665" s="30"/>
      <c r="CO665" s="30"/>
      <c r="CP665" s="30"/>
      <c r="CQ665" s="30"/>
    </row>
    <row r="666" spans="1:95" ht="105" customHeight="1">
      <c r="A666" s="31"/>
      <c r="B666" s="114"/>
      <c r="C666" s="29"/>
      <c r="D666" s="29"/>
      <c r="E666" s="29"/>
      <c r="F666" s="29"/>
      <c r="G666" s="51"/>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c r="BU666" s="30"/>
      <c r="BV666" s="30"/>
      <c r="BW666" s="30"/>
      <c r="BX666" s="30"/>
      <c r="BY666" s="30"/>
      <c r="BZ666" s="30"/>
      <c r="CA666" s="30"/>
      <c r="CB666" s="30"/>
      <c r="CC666" s="30"/>
      <c r="CD666" s="30"/>
      <c r="CE666" s="30"/>
      <c r="CF666" s="30"/>
      <c r="CG666" s="30"/>
      <c r="CH666" s="30"/>
      <c r="CI666" s="30"/>
      <c r="CJ666" s="30"/>
      <c r="CK666" s="30"/>
      <c r="CL666" s="30"/>
      <c r="CM666" s="30"/>
      <c r="CN666" s="30"/>
      <c r="CO666" s="30"/>
      <c r="CP666" s="30"/>
      <c r="CQ666" s="30"/>
    </row>
    <row r="667" spans="1:95" ht="105" customHeight="1">
      <c r="A667" s="31"/>
      <c r="B667" s="114"/>
      <c r="C667" s="29"/>
      <c r="D667" s="29"/>
      <c r="E667" s="29"/>
      <c r="F667" s="29"/>
      <c r="G667" s="51"/>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c r="BU667" s="30"/>
      <c r="BV667" s="30"/>
      <c r="BW667" s="30"/>
      <c r="BX667" s="30"/>
      <c r="BY667" s="30"/>
      <c r="BZ667" s="30"/>
      <c r="CA667" s="30"/>
      <c r="CB667" s="30"/>
      <c r="CC667" s="30"/>
      <c r="CD667" s="30"/>
      <c r="CE667" s="30"/>
      <c r="CF667" s="30"/>
      <c r="CG667" s="30"/>
      <c r="CH667" s="30"/>
      <c r="CI667" s="30"/>
      <c r="CJ667" s="30"/>
      <c r="CK667" s="30"/>
      <c r="CL667" s="30"/>
      <c r="CM667" s="30"/>
      <c r="CN667" s="30"/>
      <c r="CO667" s="30"/>
      <c r="CP667" s="30"/>
      <c r="CQ667" s="30"/>
    </row>
    <row r="668" spans="1:95" ht="105" customHeight="1">
      <c r="A668" s="31"/>
      <c r="B668" s="114"/>
      <c r="C668" s="29"/>
      <c r="D668" s="29"/>
      <c r="E668" s="29"/>
      <c r="F668" s="29"/>
      <c r="G668" s="51"/>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c r="BU668" s="30"/>
      <c r="BV668" s="30"/>
      <c r="BW668" s="30"/>
      <c r="BX668" s="30"/>
      <c r="BY668" s="30"/>
      <c r="BZ668" s="30"/>
      <c r="CA668" s="30"/>
      <c r="CB668" s="30"/>
      <c r="CC668" s="30"/>
      <c r="CD668" s="30"/>
      <c r="CE668" s="30"/>
      <c r="CF668" s="30"/>
      <c r="CG668" s="30"/>
      <c r="CH668" s="30"/>
      <c r="CI668" s="30"/>
      <c r="CJ668" s="30"/>
      <c r="CK668" s="30"/>
      <c r="CL668" s="30"/>
      <c r="CM668" s="30"/>
      <c r="CN668" s="30"/>
      <c r="CO668" s="30"/>
      <c r="CP668" s="30"/>
      <c r="CQ668" s="30"/>
    </row>
    <row r="669" spans="1:95" ht="105" customHeight="1">
      <c r="A669" s="31"/>
      <c r="B669" s="114"/>
      <c r="C669" s="29"/>
      <c r="D669" s="29"/>
      <c r="E669" s="29"/>
      <c r="F669" s="29"/>
      <c r="G669" s="51"/>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c r="BU669" s="30"/>
      <c r="BV669" s="30"/>
      <c r="BW669" s="30"/>
      <c r="BX669" s="30"/>
      <c r="BY669" s="30"/>
      <c r="BZ669" s="30"/>
      <c r="CA669" s="30"/>
      <c r="CB669" s="30"/>
      <c r="CC669" s="30"/>
      <c r="CD669" s="30"/>
      <c r="CE669" s="30"/>
      <c r="CF669" s="30"/>
      <c r="CG669" s="30"/>
      <c r="CH669" s="30"/>
      <c r="CI669" s="30"/>
      <c r="CJ669" s="30"/>
      <c r="CK669" s="30"/>
      <c r="CL669" s="30"/>
      <c r="CM669" s="30"/>
      <c r="CN669" s="30"/>
      <c r="CO669" s="30"/>
      <c r="CP669" s="30"/>
      <c r="CQ669" s="30"/>
    </row>
    <row r="670" spans="1:95" ht="105" customHeight="1">
      <c r="A670" s="31"/>
      <c r="B670" s="114"/>
      <c r="C670" s="29"/>
      <c r="D670" s="29"/>
      <c r="E670" s="29"/>
      <c r="F670" s="29"/>
      <c r="G670" s="51"/>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c r="BU670" s="30"/>
      <c r="BV670" s="30"/>
      <c r="BW670" s="30"/>
      <c r="BX670" s="30"/>
      <c r="BY670" s="30"/>
      <c r="BZ670" s="30"/>
      <c r="CA670" s="30"/>
      <c r="CB670" s="30"/>
      <c r="CC670" s="30"/>
      <c r="CD670" s="30"/>
      <c r="CE670" s="30"/>
      <c r="CF670" s="30"/>
      <c r="CG670" s="30"/>
      <c r="CH670" s="30"/>
      <c r="CI670" s="30"/>
      <c r="CJ670" s="30"/>
      <c r="CK670" s="30"/>
      <c r="CL670" s="30"/>
      <c r="CM670" s="30"/>
      <c r="CN670" s="30"/>
      <c r="CO670" s="30"/>
      <c r="CP670" s="30"/>
      <c r="CQ670" s="30"/>
    </row>
    <row r="671" spans="1:95" ht="105" customHeight="1">
      <c r="A671" s="31"/>
      <c r="B671" s="114"/>
      <c r="C671" s="29"/>
      <c r="D671" s="29"/>
      <c r="E671" s="29"/>
      <c r="F671" s="29"/>
      <c r="G671" s="51"/>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c r="BU671" s="30"/>
      <c r="BV671" s="30"/>
      <c r="BW671" s="30"/>
      <c r="BX671" s="30"/>
      <c r="BY671" s="30"/>
      <c r="BZ671" s="30"/>
      <c r="CA671" s="30"/>
      <c r="CB671" s="30"/>
      <c r="CC671" s="30"/>
      <c r="CD671" s="30"/>
      <c r="CE671" s="30"/>
      <c r="CF671" s="30"/>
      <c r="CG671" s="30"/>
      <c r="CH671" s="30"/>
      <c r="CI671" s="30"/>
      <c r="CJ671" s="30"/>
      <c r="CK671" s="30"/>
      <c r="CL671" s="30"/>
      <c r="CM671" s="30"/>
      <c r="CN671" s="30"/>
      <c r="CO671" s="30"/>
      <c r="CP671" s="30"/>
      <c r="CQ671" s="30"/>
    </row>
    <row r="672" spans="1:95" ht="105" customHeight="1">
      <c r="A672" s="31"/>
      <c r="B672" s="114"/>
      <c r="C672" s="29"/>
      <c r="D672" s="29"/>
      <c r="E672" s="29"/>
      <c r="F672" s="29"/>
      <c r="G672" s="51"/>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c r="BU672" s="30"/>
      <c r="BV672" s="30"/>
      <c r="BW672" s="30"/>
      <c r="BX672" s="30"/>
      <c r="BY672" s="30"/>
      <c r="BZ672" s="30"/>
      <c r="CA672" s="30"/>
      <c r="CB672" s="30"/>
      <c r="CC672" s="30"/>
      <c r="CD672" s="30"/>
      <c r="CE672" s="30"/>
      <c r="CF672" s="30"/>
      <c r="CG672" s="30"/>
      <c r="CH672" s="30"/>
      <c r="CI672" s="30"/>
      <c r="CJ672" s="30"/>
      <c r="CK672" s="30"/>
      <c r="CL672" s="30"/>
      <c r="CM672" s="30"/>
      <c r="CN672" s="30"/>
      <c r="CO672" s="30"/>
      <c r="CP672" s="30"/>
      <c r="CQ672" s="30"/>
    </row>
    <row r="673" spans="1:95" ht="105" customHeight="1">
      <c r="A673" s="31"/>
      <c r="B673" s="114"/>
      <c r="C673" s="29"/>
      <c r="D673" s="29"/>
      <c r="E673" s="29"/>
      <c r="F673" s="29"/>
      <c r="G673" s="51"/>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c r="BU673" s="30"/>
      <c r="BV673" s="30"/>
      <c r="BW673" s="30"/>
      <c r="BX673" s="30"/>
      <c r="BY673" s="30"/>
      <c r="BZ673" s="30"/>
      <c r="CA673" s="30"/>
      <c r="CB673" s="30"/>
      <c r="CC673" s="30"/>
      <c r="CD673" s="30"/>
      <c r="CE673" s="30"/>
      <c r="CF673" s="30"/>
      <c r="CG673" s="30"/>
      <c r="CH673" s="30"/>
      <c r="CI673" s="30"/>
      <c r="CJ673" s="30"/>
      <c r="CK673" s="30"/>
      <c r="CL673" s="30"/>
      <c r="CM673" s="30"/>
      <c r="CN673" s="30"/>
      <c r="CO673" s="30"/>
      <c r="CP673" s="30"/>
      <c r="CQ673" s="30"/>
    </row>
    <row r="674" spans="1:95" ht="105" customHeight="1">
      <c r="A674" s="31"/>
      <c r="B674" s="114"/>
      <c r="C674" s="29"/>
      <c r="D674" s="29"/>
      <c r="E674" s="29"/>
      <c r="F674" s="29"/>
      <c r="G674" s="51"/>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c r="BU674" s="30"/>
      <c r="BV674" s="30"/>
      <c r="BW674" s="30"/>
      <c r="BX674" s="30"/>
      <c r="BY674" s="30"/>
      <c r="BZ674" s="30"/>
      <c r="CA674" s="30"/>
      <c r="CB674" s="30"/>
      <c r="CC674" s="30"/>
      <c r="CD674" s="30"/>
      <c r="CE674" s="30"/>
      <c r="CF674" s="30"/>
      <c r="CG674" s="30"/>
      <c r="CH674" s="30"/>
      <c r="CI674" s="30"/>
      <c r="CJ674" s="30"/>
      <c r="CK674" s="30"/>
      <c r="CL674" s="30"/>
      <c r="CM674" s="30"/>
      <c r="CN674" s="30"/>
      <c r="CO674" s="30"/>
      <c r="CP674" s="30"/>
      <c r="CQ674" s="30"/>
    </row>
    <row r="675" spans="1:95" ht="105" customHeight="1">
      <c r="A675" s="31"/>
      <c r="B675" s="114"/>
      <c r="C675" s="29"/>
      <c r="D675" s="29"/>
      <c r="E675" s="29"/>
      <c r="F675" s="29"/>
      <c r="G675" s="51"/>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c r="BU675" s="30"/>
      <c r="BV675" s="30"/>
      <c r="BW675" s="30"/>
      <c r="BX675" s="30"/>
      <c r="BY675" s="30"/>
      <c r="BZ675" s="30"/>
      <c r="CA675" s="30"/>
      <c r="CB675" s="30"/>
      <c r="CC675" s="30"/>
      <c r="CD675" s="30"/>
      <c r="CE675" s="30"/>
      <c r="CF675" s="30"/>
      <c r="CG675" s="30"/>
      <c r="CH675" s="30"/>
      <c r="CI675" s="30"/>
      <c r="CJ675" s="30"/>
      <c r="CK675" s="30"/>
      <c r="CL675" s="30"/>
      <c r="CM675" s="30"/>
      <c r="CN675" s="30"/>
      <c r="CO675" s="30"/>
      <c r="CP675" s="30"/>
      <c r="CQ675" s="30"/>
    </row>
    <row r="676" spans="1:95" ht="105" customHeight="1">
      <c r="A676" s="31"/>
      <c r="B676" s="114"/>
      <c r="C676" s="29"/>
      <c r="D676" s="29"/>
      <c r="E676" s="29"/>
      <c r="F676" s="29"/>
      <c r="G676" s="51"/>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c r="BU676" s="30"/>
      <c r="BV676" s="30"/>
      <c r="BW676" s="30"/>
      <c r="BX676" s="30"/>
      <c r="BY676" s="30"/>
      <c r="BZ676" s="30"/>
      <c r="CA676" s="30"/>
      <c r="CB676" s="30"/>
      <c r="CC676" s="30"/>
      <c r="CD676" s="30"/>
      <c r="CE676" s="30"/>
      <c r="CF676" s="30"/>
      <c r="CG676" s="30"/>
      <c r="CH676" s="30"/>
      <c r="CI676" s="30"/>
      <c r="CJ676" s="30"/>
      <c r="CK676" s="30"/>
      <c r="CL676" s="30"/>
      <c r="CM676" s="30"/>
      <c r="CN676" s="30"/>
      <c r="CO676" s="30"/>
      <c r="CP676" s="30"/>
      <c r="CQ676" s="30"/>
    </row>
    <row r="677" spans="1:95" ht="105" customHeight="1">
      <c r="A677" s="31"/>
      <c r="B677" s="114"/>
      <c r="C677" s="29"/>
      <c r="D677" s="29"/>
      <c r="E677" s="29"/>
      <c r="F677" s="29"/>
      <c r="G677" s="51"/>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c r="BU677" s="30"/>
      <c r="BV677" s="30"/>
      <c r="BW677" s="30"/>
      <c r="BX677" s="30"/>
      <c r="BY677" s="30"/>
      <c r="BZ677" s="30"/>
      <c r="CA677" s="30"/>
      <c r="CB677" s="30"/>
      <c r="CC677" s="30"/>
      <c r="CD677" s="30"/>
      <c r="CE677" s="30"/>
      <c r="CF677" s="30"/>
      <c r="CG677" s="30"/>
      <c r="CH677" s="30"/>
      <c r="CI677" s="30"/>
      <c r="CJ677" s="30"/>
      <c r="CK677" s="30"/>
      <c r="CL677" s="30"/>
      <c r="CM677" s="30"/>
      <c r="CN677" s="30"/>
      <c r="CO677" s="30"/>
      <c r="CP677" s="30"/>
      <c r="CQ677" s="30"/>
    </row>
    <row r="678" spans="1:95" ht="105" customHeight="1">
      <c r="A678" s="31"/>
      <c r="B678" s="114"/>
      <c r="C678" s="29"/>
      <c r="D678" s="29"/>
      <c r="E678" s="29"/>
      <c r="F678" s="29"/>
      <c r="G678" s="51"/>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c r="BU678" s="30"/>
      <c r="BV678" s="30"/>
      <c r="BW678" s="30"/>
      <c r="BX678" s="30"/>
      <c r="BY678" s="30"/>
      <c r="BZ678" s="30"/>
      <c r="CA678" s="30"/>
      <c r="CB678" s="30"/>
      <c r="CC678" s="30"/>
      <c r="CD678" s="30"/>
      <c r="CE678" s="30"/>
      <c r="CF678" s="30"/>
      <c r="CG678" s="30"/>
      <c r="CH678" s="30"/>
      <c r="CI678" s="30"/>
      <c r="CJ678" s="30"/>
      <c r="CK678" s="30"/>
      <c r="CL678" s="30"/>
      <c r="CM678" s="30"/>
      <c r="CN678" s="30"/>
      <c r="CO678" s="30"/>
      <c r="CP678" s="30"/>
      <c r="CQ678" s="30"/>
    </row>
    <row r="679" spans="1:95" ht="105" customHeight="1">
      <c r="A679" s="31"/>
      <c r="B679" s="114"/>
      <c r="C679" s="29"/>
      <c r="D679" s="29"/>
      <c r="E679" s="29"/>
      <c r="F679" s="29"/>
      <c r="G679" s="51"/>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c r="BU679" s="30"/>
      <c r="BV679" s="30"/>
      <c r="BW679" s="30"/>
      <c r="BX679" s="30"/>
      <c r="BY679" s="30"/>
      <c r="BZ679" s="30"/>
      <c r="CA679" s="30"/>
      <c r="CB679" s="30"/>
      <c r="CC679" s="30"/>
      <c r="CD679" s="30"/>
      <c r="CE679" s="30"/>
      <c r="CF679" s="30"/>
      <c r="CG679" s="30"/>
      <c r="CH679" s="30"/>
      <c r="CI679" s="30"/>
      <c r="CJ679" s="30"/>
      <c r="CK679" s="30"/>
      <c r="CL679" s="30"/>
      <c r="CM679" s="30"/>
      <c r="CN679" s="30"/>
      <c r="CO679" s="30"/>
      <c r="CP679" s="30"/>
      <c r="CQ679" s="30"/>
    </row>
    <row r="680" spans="1:95" ht="105" customHeight="1">
      <c r="A680" s="31"/>
      <c r="B680" s="114"/>
      <c r="C680" s="29"/>
      <c r="D680" s="29"/>
      <c r="E680" s="29"/>
      <c r="F680" s="29"/>
      <c r="G680" s="51"/>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c r="BU680" s="30"/>
      <c r="BV680" s="30"/>
      <c r="BW680" s="30"/>
      <c r="BX680" s="30"/>
      <c r="BY680" s="30"/>
      <c r="BZ680" s="30"/>
      <c r="CA680" s="30"/>
      <c r="CB680" s="30"/>
      <c r="CC680" s="30"/>
      <c r="CD680" s="30"/>
      <c r="CE680" s="30"/>
      <c r="CF680" s="30"/>
      <c r="CG680" s="30"/>
      <c r="CH680" s="30"/>
      <c r="CI680" s="30"/>
      <c r="CJ680" s="30"/>
      <c r="CK680" s="30"/>
      <c r="CL680" s="30"/>
      <c r="CM680" s="30"/>
      <c r="CN680" s="30"/>
      <c r="CO680" s="30"/>
      <c r="CP680" s="30"/>
      <c r="CQ680" s="30"/>
    </row>
    <row r="681" spans="1:95" ht="105" customHeight="1">
      <c r="A681" s="31"/>
      <c r="B681" s="114"/>
      <c r="C681" s="29"/>
      <c r="D681" s="29"/>
      <c r="E681" s="29"/>
      <c r="F681" s="29"/>
      <c r="G681" s="51"/>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c r="BU681" s="30"/>
      <c r="BV681" s="30"/>
      <c r="BW681" s="30"/>
      <c r="BX681" s="30"/>
      <c r="BY681" s="30"/>
      <c r="BZ681" s="30"/>
      <c r="CA681" s="30"/>
      <c r="CB681" s="30"/>
      <c r="CC681" s="30"/>
      <c r="CD681" s="30"/>
      <c r="CE681" s="30"/>
      <c r="CF681" s="30"/>
      <c r="CG681" s="30"/>
      <c r="CH681" s="30"/>
      <c r="CI681" s="30"/>
      <c r="CJ681" s="30"/>
      <c r="CK681" s="30"/>
      <c r="CL681" s="30"/>
      <c r="CM681" s="30"/>
      <c r="CN681" s="30"/>
      <c r="CO681" s="30"/>
      <c r="CP681" s="30"/>
      <c r="CQ681" s="30"/>
    </row>
    <row r="682" spans="1:95" ht="105" customHeight="1">
      <c r="A682" s="31"/>
      <c r="B682" s="114"/>
      <c r="C682" s="29"/>
      <c r="D682" s="29"/>
      <c r="E682" s="29"/>
      <c r="F682" s="29"/>
      <c r="G682" s="51"/>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c r="BU682" s="30"/>
      <c r="BV682" s="30"/>
      <c r="BW682" s="30"/>
      <c r="BX682" s="30"/>
      <c r="BY682" s="30"/>
      <c r="BZ682" s="30"/>
      <c r="CA682" s="30"/>
      <c r="CB682" s="30"/>
      <c r="CC682" s="30"/>
      <c r="CD682" s="30"/>
      <c r="CE682" s="30"/>
      <c r="CF682" s="30"/>
      <c r="CG682" s="30"/>
      <c r="CH682" s="30"/>
      <c r="CI682" s="30"/>
      <c r="CJ682" s="30"/>
      <c r="CK682" s="30"/>
      <c r="CL682" s="30"/>
      <c r="CM682" s="30"/>
      <c r="CN682" s="30"/>
      <c r="CO682" s="30"/>
      <c r="CP682" s="30"/>
      <c r="CQ682" s="30"/>
    </row>
    <row r="683" spans="1:95" ht="105" customHeight="1">
      <c r="A683" s="31"/>
      <c r="B683" s="114"/>
      <c r="C683" s="29"/>
      <c r="D683" s="29"/>
      <c r="E683" s="29"/>
      <c r="F683" s="29"/>
      <c r="G683" s="51"/>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c r="BU683" s="30"/>
      <c r="BV683" s="30"/>
      <c r="BW683" s="30"/>
      <c r="BX683" s="30"/>
      <c r="BY683" s="30"/>
      <c r="BZ683" s="30"/>
      <c r="CA683" s="30"/>
      <c r="CB683" s="30"/>
      <c r="CC683" s="30"/>
      <c r="CD683" s="30"/>
      <c r="CE683" s="30"/>
      <c r="CF683" s="30"/>
      <c r="CG683" s="30"/>
      <c r="CH683" s="30"/>
      <c r="CI683" s="30"/>
      <c r="CJ683" s="30"/>
      <c r="CK683" s="30"/>
      <c r="CL683" s="30"/>
      <c r="CM683" s="30"/>
      <c r="CN683" s="30"/>
      <c r="CO683" s="30"/>
      <c r="CP683" s="30"/>
      <c r="CQ683" s="30"/>
    </row>
    <row r="684" spans="1:95" ht="105" customHeight="1">
      <c r="A684" s="31"/>
      <c r="B684" s="114"/>
      <c r="C684" s="29"/>
      <c r="D684" s="29"/>
      <c r="E684" s="29"/>
      <c r="F684" s="29"/>
      <c r="G684" s="51"/>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c r="BU684" s="30"/>
      <c r="BV684" s="30"/>
      <c r="BW684" s="30"/>
      <c r="BX684" s="30"/>
      <c r="BY684" s="30"/>
      <c r="BZ684" s="30"/>
      <c r="CA684" s="30"/>
      <c r="CB684" s="30"/>
      <c r="CC684" s="30"/>
      <c r="CD684" s="30"/>
      <c r="CE684" s="30"/>
      <c r="CF684" s="30"/>
      <c r="CG684" s="30"/>
      <c r="CH684" s="30"/>
      <c r="CI684" s="30"/>
      <c r="CJ684" s="30"/>
      <c r="CK684" s="30"/>
      <c r="CL684" s="30"/>
      <c r="CM684" s="30"/>
      <c r="CN684" s="30"/>
      <c r="CO684" s="30"/>
      <c r="CP684" s="30"/>
      <c r="CQ684" s="30"/>
    </row>
    <row r="685" spans="1:95" ht="105" customHeight="1">
      <c r="A685" s="31"/>
      <c r="B685" s="114"/>
      <c r="C685" s="29"/>
      <c r="D685" s="29"/>
      <c r="E685" s="29"/>
      <c r="F685" s="29"/>
      <c r="G685" s="51"/>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c r="BU685" s="30"/>
      <c r="BV685" s="30"/>
      <c r="BW685" s="30"/>
      <c r="BX685" s="30"/>
      <c r="BY685" s="30"/>
      <c r="BZ685" s="30"/>
      <c r="CA685" s="30"/>
      <c r="CB685" s="30"/>
      <c r="CC685" s="30"/>
      <c r="CD685" s="30"/>
      <c r="CE685" s="30"/>
      <c r="CF685" s="30"/>
      <c r="CG685" s="30"/>
      <c r="CH685" s="30"/>
      <c r="CI685" s="30"/>
      <c r="CJ685" s="30"/>
      <c r="CK685" s="30"/>
      <c r="CL685" s="30"/>
      <c r="CM685" s="30"/>
      <c r="CN685" s="30"/>
      <c r="CO685" s="30"/>
      <c r="CP685" s="30"/>
      <c r="CQ685" s="30"/>
    </row>
    <row r="686" spans="1:95" ht="105" customHeight="1">
      <c r="A686" s="31"/>
      <c r="B686" s="114"/>
      <c r="C686" s="29"/>
      <c r="D686" s="29"/>
      <c r="E686" s="29"/>
      <c r="F686" s="29"/>
      <c r="G686" s="51"/>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c r="BU686" s="30"/>
      <c r="BV686" s="30"/>
      <c r="BW686" s="30"/>
      <c r="BX686" s="30"/>
      <c r="BY686" s="30"/>
      <c r="BZ686" s="30"/>
      <c r="CA686" s="30"/>
      <c r="CB686" s="30"/>
      <c r="CC686" s="30"/>
      <c r="CD686" s="30"/>
      <c r="CE686" s="30"/>
      <c r="CF686" s="30"/>
      <c r="CG686" s="30"/>
      <c r="CH686" s="30"/>
      <c r="CI686" s="30"/>
      <c r="CJ686" s="30"/>
      <c r="CK686" s="30"/>
      <c r="CL686" s="30"/>
      <c r="CM686" s="30"/>
      <c r="CN686" s="30"/>
      <c r="CO686" s="30"/>
      <c r="CP686" s="30"/>
      <c r="CQ686" s="30"/>
    </row>
    <row r="687" spans="1:95" ht="105" customHeight="1">
      <c r="A687" s="31"/>
      <c r="B687" s="114"/>
      <c r="C687" s="29"/>
      <c r="D687" s="29"/>
      <c r="E687" s="29"/>
      <c r="F687" s="29"/>
      <c r="G687" s="51"/>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c r="BU687" s="30"/>
      <c r="BV687" s="30"/>
      <c r="BW687" s="30"/>
      <c r="BX687" s="30"/>
      <c r="BY687" s="30"/>
      <c r="BZ687" s="30"/>
      <c r="CA687" s="30"/>
      <c r="CB687" s="30"/>
      <c r="CC687" s="30"/>
      <c r="CD687" s="30"/>
      <c r="CE687" s="30"/>
      <c r="CF687" s="30"/>
      <c r="CG687" s="30"/>
      <c r="CH687" s="30"/>
      <c r="CI687" s="30"/>
      <c r="CJ687" s="30"/>
      <c r="CK687" s="30"/>
      <c r="CL687" s="30"/>
      <c r="CM687" s="30"/>
      <c r="CN687" s="30"/>
      <c r="CO687" s="30"/>
      <c r="CP687" s="30"/>
      <c r="CQ687" s="30"/>
    </row>
    <row r="688" spans="1:95" ht="105" customHeight="1">
      <c r="A688" s="31"/>
      <c r="B688" s="114"/>
      <c r="C688" s="29"/>
      <c r="D688" s="29"/>
      <c r="E688" s="29"/>
      <c r="F688" s="29"/>
      <c r="G688" s="51"/>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c r="BU688" s="30"/>
      <c r="BV688" s="30"/>
      <c r="BW688" s="30"/>
      <c r="BX688" s="30"/>
      <c r="BY688" s="30"/>
      <c r="BZ688" s="30"/>
      <c r="CA688" s="30"/>
      <c r="CB688" s="30"/>
      <c r="CC688" s="30"/>
      <c r="CD688" s="30"/>
      <c r="CE688" s="30"/>
      <c r="CF688" s="30"/>
      <c r="CG688" s="30"/>
      <c r="CH688" s="30"/>
      <c r="CI688" s="30"/>
      <c r="CJ688" s="30"/>
      <c r="CK688" s="30"/>
      <c r="CL688" s="30"/>
      <c r="CM688" s="30"/>
      <c r="CN688" s="30"/>
      <c r="CO688" s="30"/>
      <c r="CP688" s="30"/>
      <c r="CQ688" s="30"/>
    </row>
    <row r="689" spans="1:95" ht="105" customHeight="1">
      <c r="A689" s="31"/>
      <c r="B689" s="114"/>
      <c r="C689" s="29"/>
      <c r="D689" s="29"/>
      <c r="E689" s="29"/>
      <c r="F689" s="29"/>
      <c r="G689" s="51"/>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c r="BU689" s="30"/>
      <c r="BV689" s="30"/>
      <c r="BW689" s="30"/>
      <c r="BX689" s="30"/>
      <c r="BY689" s="30"/>
      <c r="BZ689" s="30"/>
      <c r="CA689" s="30"/>
      <c r="CB689" s="30"/>
      <c r="CC689" s="30"/>
      <c r="CD689" s="30"/>
      <c r="CE689" s="30"/>
      <c r="CF689" s="30"/>
      <c r="CG689" s="30"/>
      <c r="CH689" s="30"/>
      <c r="CI689" s="30"/>
      <c r="CJ689" s="30"/>
      <c r="CK689" s="30"/>
      <c r="CL689" s="30"/>
      <c r="CM689" s="30"/>
      <c r="CN689" s="30"/>
      <c r="CO689" s="30"/>
      <c r="CP689" s="30"/>
      <c r="CQ689" s="30"/>
    </row>
    <row r="690" spans="1:95" ht="105" customHeight="1">
      <c r="A690" s="31"/>
      <c r="B690" s="114"/>
      <c r="C690" s="29"/>
      <c r="D690" s="29"/>
      <c r="E690" s="29"/>
      <c r="F690" s="29"/>
      <c r="G690" s="51"/>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c r="BU690" s="30"/>
      <c r="BV690" s="30"/>
      <c r="BW690" s="30"/>
      <c r="BX690" s="30"/>
      <c r="BY690" s="30"/>
      <c r="BZ690" s="30"/>
      <c r="CA690" s="30"/>
      <c r="CB690" s="30"/>
      <c r="CC690" s="30"/>
      <c r="CD690" s="30"/>
      <c r="CE690" s="30"/>
      <c r="CF690" s="30"/>
      <c r="CG690" s="30"/>
      <c r="CH690" s="30"/>
      <c r="CI690" s="30"/>
      <c r="CJ690" s="30"/>
      <c r="CK690" s="30"/>
      <c r="CL690" s="30"/>
      <c r="CM690" s="30"/>
      <c r="CN690" s="30"/>
      <c r="CO690" s="30"/>
      <c r="CP690" s="30"/>
      <c r="CQ690" s="30"/>
    </row>
    <row r="691" spans="1:95" ht="105" customHeight="1">
      <c r="A691" s="31"/>
      <c r="B691" s="114"/>
      <c r="C691" s="29"/>
      <c r="D691" s="29"/>
      <c r="E691" s="29"/>
      <c r="F691" s="29"/>
      <c r="G691" s="51"/>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c r="BU691" s="30"/>
      <c r="BV691" s="30"/>
      <c r="BW691" s="30"/>
      <c r="BX691" s="30"/>
      <c r="BY691" s="30"/>
      <c r="BZ691" s="30"/>
      <c r="CA691" s="30"/>
      <c r="CB691" s="30"/>
      <c r="CC691" s="30"/>
      <c r="CD691" s="30"/>
      <c r="CE691" s="30"/>
      <c r="CF691" s="30"/>
      <c r="CG691" s="30"/>
      <c r="CH691" s="30"/>
      <c r="CI691" s="30"/>
      <c r="CJ691" s="30"/>
      <c r="CK691" s="30"/>
      <c r="CL691" s="30"/>
      <c r="CM691" s="30"/>
      <c r="CN691" s="30"/>
      <c r="CO691" s="30"/>
      <c r="CP691" s="30"/>
      <c r="CQ691" s="30"/>
    </row>
    <row r="692" spans="1:95" ht="105" customHeight="1">
      <c r="A692" s="31"/>
      <c r="B692" s="114"/>
      <c r="C692" s="29"/>
      <c r="D692" s="29"/>
      <c r="E692" s="29"/>
      <c r="F692" s="29"/>
      <c r="G692" s="51"/>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c r="BU692" s="30"/>
      <c r="BV692" s="30"/>
      <c r="BW692" s="30"/>
      <c r="BX692" s="30"/>
      <c r="BY692" s="30"/>
      <c r="BZ692" s="30"/>
      <c r="CA692" s="30"/>
      <c r="CB692" s="30"/>
      <c r="CC692" s="30"/>
      <c r="CD692" s="30"/>
      <c r="CE692" s="30"/>
      <c r="CF692" s="30"/>
      <c r="CG692" s="30"/>
      <c r="CH692" s="30"/>
      <c r="CI692" s="30"/>
      <c r="CJ692" s="30"/>
      <c r="CK692" s="30"/>
      <c r="CL692" s="30"/>
      <c r="CM692" s="30"/>
      <c r="CN692" s="30"/>
      <c r="CO692" s="30"/>
      <c r="CP692" s="30"/>
      <c r="CQ692" s="30"/>
    </row>
    <row r="693" spans="1:95" ht="105" customHeight="1">
      <c r="A693" s="31"/>
      <c r="B693" s="114"/>
      <c r="C693" s="29"/>
      <c r="D693" s="29"/>
      <c r="E693" s="29"/>
      <c r="F693" s="29"/>
      <c r="G693" s="51"/>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c r="BU693" s="30"/>
      <c r="BV693" s="30"/>
      <c r="BW693" s="30"/>
      <c r="BX693" s="30"/>
      <c r="BY693" s="30"/>
      <c r="BZ693" s="30"/>
      <c r="CA693" s="30"/>
      <c r="CB693" s="30"/>
      <c r="CC693" s="30"/>
      <c r="CD693" s="30"/>
      <c r="CE693" s="30"/>
      <c r="CF693" s="30"/>
      <c r="CG693" s="30"/>
      <c r="CH693" s="30"/>
      <c r="CI693" s="30"/>
      <c r="CJ693" s="30"/>
      <c r="CK693" s="30"/>
      <c r="CL693" s="30"/>
      <c r="CM693" s="30"/>
      <c r="CN693" s="30"/>
      <c r="CO693" s="30"/>
      <c r="CP693" s="30"/>
      <c r="CQ693" s="30"/>
    </row>
    <row r="694" spans="1:95" ht="105" customHeight="1">
      <c r="A694" s="31"/>
      <c r="B694" s="114"/>
      <c r="C694" s="29"/>
      <c r="D694" s="29"/>
      <c r="E694" s="29"/>
      <c r="F694" s="29"/>
      <c r="G694" s="51"/>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c r="BU694" s="30"/>
      <c r="BV694" s="30"/>
      <c r="BW694" s="30"/>
      <c r="BX694" s="30"/>
      <c r="BY694" s="30"/>
      <c r="BZ694" s="30"/>
      <c r="CA694" s="30"/>
      <c r="CB694" s="30"/>
      <c r="CC694" s="30"/>
      <c r="CD694" s="30"/>
      <c r="CE694" s="30"/>
      <c r="CF694" s="30"/>
      <c r="CG694" s="30"/>
      <c r="CH694" s="30"/>
      <c r="CI694" s="30"/>
      <c r="CJ694" s="30"/>
      <c r="CK694" s="30"/>
      <c r="CL694" s="30"/>
      <c r="CM694" s="30"/>
      <c r="CN694" s="30"/>
      <c r="CO694" s="30"/>
      <c r="CP694" s="30"/>
      <c r="CQ694" s="30"/>
    </row>
    <row r="695" spans="1:95" ht="105" customHeight="1">
      <c r="A695" s="31"/>
      <c r="B695" s="114"/>
      <c r="C695" s="29"/>
      <c r="D695" s="29"/>
      <c r="E695" s="29"/>
      <c r="F695" s="29"/>
      <c r="G695" s="51"/>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c r="BU695" s="30"/>
      <c r="BV695" s="30"/>
      <c r="BW695" s="30"/>
      <c r="BX695" s="30"/>
      <c r="BY695" s="30"/>
      <c r="BZ695" s="30"/>
      <c r="CA695" s="30"/>
      <c r="CB695" s="30"/>
      <c r="CC695" s="30"/>
      <c r="CD695" s="30"/>
      <c r="CE695" s="30"/>
      <c r="CF695" s="30"/>
      <c r="CG695" s="30"/>
      <c r="CH695" s="30"/>
      <c r="CI695" s="30"/>
      <c r="CJ695" s="30"/>
      <c r="CK695" s="30"/>
      <c r="CL695" s="30"/>
      <c r="CM695" s="30"/>
      <c r="CN695" s="30"/>
      <c r="CO695" s="30"/>
      <c r="CP695" s="30"/>
      <c r="CQ695" s="30"/>
    </row>
    <row r="696" spans="1:95" ht="105" customHeight="1">
      <c r="A696" s="31"/>
      <c r="B696" s="114"/>
      <c r="C696" s="29"/>
      <c r="D696" s="29"/>
      <c r="E696" s="29"/>
      <c r="F696" s="29"/>
      <c r="G696" s="51"/>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c r="BU696" s="30"/>
      <c r="BV696" s="30"/>
      <c r="BW696" s="30"/>
      <c r="BX696" s="30"/>
      <c r="BY696" s="30"/>
      <c r="BZ696" s="30"/>
      <c r="CA696" s="30"/>
      <c r="CB696" s="30"/>
      <c r="CC696" s="30"/>
      <c r="CD696" s="30"/>
      <c r="CE696" s="30"/>
      <c r="CF696" s="30"/>
      <c r="CG696" s="30"/>
      <c r="CH696" s="30"/>
      <c r="CI696" s="30"/>
      <c r="CJ696" s="30"/>
      <c r="CK696" s="30"/>
      <c r="CL696" s="30"/>
      <c r="CM696" s="30"/>
      <c r="CN696" s="30"/>
      <c r="CO696" s="30"/>
      <c r="CP696" s="30"/>
      <c r="CQ696" s="30"/>
    </row>
    <row r="697" spans="1:95" ht="105" customHeight="1">
      <c r="A697" s="31"/>
      <c r="B697" s="114"/>
      <c r="C697" s="29"/>
      <c r="D697" s="29"/>
      <c r="E697" s="29"/>
      <c r="F697" s="29"/>
      <c r="G697" s="51"/>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c r="BU697" s="30"/>
      <c r="BV697" s="30"/>
      <c r="BW697" s="30"/>
      <c r="BX697" s="30"/>
      <c r="BY697" s="30"/>
      <c r="BZ697" s="30"/>
      <c r="CA697" s="30"/>
      <c r="CB697" s="30"/>
      <c r="CC697" s="30"/>
      <c r="CD697" s="30"/>
      <c r="CE697" s="30"/>
      <c r="CF697" s="30"/>
      <c r="CG697" s="30"/>
      <c r="CH697" s="30"/>
      <c r="CI697" s="30"/>
      <c r="CJ697" s="30"/>
      <c r="CK697" s="30"/>
      <c r="CL697" s="30"/>
      <c r="CM697" s="30"/>
      <c r="CN697" s="30"/>
      <c r="CO697" s="30"/>
      <c r="CP697" s="30"/>
      <c r="CQ697" s="30"/>
    </row>
    <row r="698" spans="1:95" ht="105" customHeight="1">
      <c r="A698" s="31"/>
      <c r="B698" s="114"/>
      <c r="C698" s="29"/>
      <c r="D698" s="29"/>
      <c r="E698" s="29"/>
      <c r="F698" s="29"/>
      <c r="G698" s="51"/>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c r="BU698" s="30"/>
      <c r="BV698" s="30"/>
      <c r="BW698" s="30"/>
      <c r="BX698" s="30"/>
      <c r="BY698" s="30"/>
      <c r="BZ698" s="30"/>
      <c r="CA698" s="30"/>
      <c r="CB698" s="30"/>
      <c r="CC698" s="30"/>
      <c r="CD698" s="30"/>
      <c r="CE698" s="30"/>
      <c r="CF698" s="30"/>
      <c r="CG698" s="30"/>
      <c r="CH698" s="30"/>
      <c r="CI698" s="30"/>
      <c r="CJ698" s="30"/>
      <c r="CK698" s="30"/>
      <c r="CL698" s="30"/>
      <c r="CM698" s="30"/>
      <c r="CN698" s="30"/>
      <c r="CO698" s="30"/>
      <c r="CP698" s="30"/>
      <c r="CQ698" s="30"/>
    </row>
    <row r="699" spans="1:95" ht="105" customHeight="1">
      <c r="A699" s="31"/>
      <c r="B699" s="114"/>
      <c r="C699" s="29"/>
      <c r="D699" s="29"/>
      <c r="E699" s="29"/>
      <c r="F699" s="29"/>
      <c r="G699" s="51"/>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c r="BU699" s="30"/>
      <c r="BV699" s="30"/>
      <c r="BW699" s="30"/>
      <c r="BX699" s="30"/>
      <c r="BY699" s="30"/>
      <c r="BZ699" s="30"/>
      <c r="CA699" s="30"/>
      <c r="CB699" s="30"/>
      <c r="CC699" s="30"/>
      <c r="CD699" s="30"/>
      <c r="CE699" s="30"/>
      <c r="CF699" s="30"/>
      <c r="CG699" s="30"/>
      <c r="CH699" s="30"/>
      <c r="CI699" s="30"/>
      <c r="CJ699" s="30"/>
      <c r="CK699" s="30"/>
      <c r="CL699" s="30"/>
      <c r="CM699" s="30"/>
      <c r="CN699" s="30"/>
      <c r="CO699" s="30"/>
      <c r="CP699" s="30"/>
      <c r="CQ699" s="30"/>
    </row>
    <row r="700" spans="1:95" ht="105" customHeight="1">
      <c r="A700" s="31"/>
      <c r="B700" s="114"/>
      <c r="C700" s="29"/>
      <c r="D700" s="29"/>
      <c r="E700" s="29"/>
      <c r="F700" s="29"/>
      <c r="G700" s="51"/>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c r="BU700" s="30"/>
      <c r="BV700" s="30"/>
      <c r="BW700" s="30"/>
      <c r="BX700" s="30"/>
      <c r="BY700" s="30"/>
      <c r="BZ700" s="30"/>
      <c r="CA700" s="30"/>
      <c r="CB700" s="30"/>
      <c r="CC700" s="30"/>
      <c r="CD700" s="30"/>
      <c r="CE700" s="30"/>
      <c r="CF700" s="30"/>
      <c r="CG700" s="30"/>
      <c r="CH700" s="30"/>
      <c r="CI700" s="30"/>
      <c r="CJ700" s="30"/>
      <c r="CK700" s="30"/>
      <c r="CL700" s="30"/>
      <c r="CM700" s="30"/>
      <c r="CN700" s="30"/>
      <c r="CO700" s="30"/>
      <c r="CP700" s="30"/>
      <c r="CQ700" s="30"/>
    </row>
    <row r="701" spans="1:95" ht="105" customHeight="1">
      <c r="A701" s="31"/>
      <c r="B701" s="114"/>
      <c r="C701" s="29"/>
      <c r="D701" s="29"/>
      <c r="E701" s="29"/>
      <c r="F701" s="29"/>
      <c r="G701" s="51"/>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c r="BU701" s="30"/>
      <c r="BV701" s="30"/>
      <c r="BW701" s="30"/>
      <c r="BX701" s="30"/>
      <c r="BY701" s="30"/>
      <c r="BZ701" s="30"/>
      <c r="CA701" s="30"/>
      <c r="CB701" s="30"/>
      <c r="CC701" s="30"/>
      <c r="CD701" s="30"/>
      <c r="CE701" s="30"/>
      <c r="CF701" s="30"/>
      <c r="CG701" s="30"/>
      <c r="CH701" s="30"/>
      <c r="CI701" s="30"/>
      <c r="CJ701" s="30"/>
      <c r="CK701" s="30"/>
      <c r="CL701" s="30"/>
      <c r="CM701" s="30"/>
      <c r="CN701" s="30"/>
      <c r="CO701" s="30"/>
      <c r="CP701" s="30"/>
      <c r="CQ701" s="30"/>
    </row>
    <row r="702" spans="1:95" ht="105" customHeight="1">
      <c r="A702" s="31"/>
      <c r="B702" s="114"/>
      <c r="C702" s="29"/>
      <c r="D702" s="29"/>
      <c r="E702" s="29"/>
      <c r="F702" s="29"/>
      <c r="G702" s="51"/>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c r="BU702" s="30"/>
      <c r="BV702" s="30"/>
      <c r="BW702" s="30"/>
      <c r="BX702" s="30"/>
      <c r="BY702" s="30"/>
      <c r="BZ702" s="30"/>
      <c r="CA702" s="30"/>
      <c r="CB702" s="30"/>
      <c r="CC702" s="30"/>
      <c r="CD702" s="30"/>
      <c r="CE702" s="30"/>
      <c r="CF702" s="30"/>
      <c r="CG702" s="30"/>
      <c r="CH702" s="30"/>
      <c r="CI702" s="30"/>
      <c r="CJ702" s="30"/>
      <c r="CK702" s="30"/>
      <c r="CL702" s="30"/>
      <c r="CM702" s="30"/>
      <c r="CN702" s="30"/>
      <c r="CO702" s="30"/>
      <c r="CP702" s="30"/>
      <c r="CQ702" s="30"/>
    </row>
    <row r="703" spans="1:95" ht="105" customHeight="1">
      <c r="A703" s="31"/>
      <c r="B703" s="114"/>
      <c r="C703" s="29"/>
      <c r="D703" s="29"/>
      <c r="E703" s="29"/>
      <c r="F703" s="29"/>
      <c r="G703" s="51"/>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c r="BU703" s="30"/>
      <c r="BV703" s="30"/>
      <c r="BW703" s="30"/>
      <c r="BX703" s="30"/>
      <c r="BY703" s="30"/>
      <c r="BZ703" s="30"/>
      <c r="CA703" s="30"/>
      <c r="CB703" s="30"/>
      <c r="CC703" s="30"/>
      <c r="CD703" s="30"/>
      <c r="CE703" s="30"/>
      <c r="CF703" s="30"/>
      <c r="CG703" s="30"/>
      <c r="CH703" s="30"/>
      <c r="CI703" s="30"/>
      <c r="CJ703" s="30"/>
      <c r="CK703" s="30"/>
      <c r="CL703" s="30"/>
      <c r="CM703" s="30"/>
      <c r="CN703" s="30"/>
      <c r="CO703" s="30"/>
      <c r="CP703" s="30"/>
      <c r="CQ703" s="30"/>
    </row>
    <row r="704" spans="1:95" ht="105" customHeight="1">
      <c r="A704" s="31"/>
      <c r="B704" s="114"/>
      <c r="C704" s="29"/>
      <c r="D704" s="29"/>
      <c r="E704" s="29"/>
      <c r="F704" s="29"/>
      <c r="G704" s="51"/>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c r="BU704" s="30"/>
      <c r="BV704" s="30"/>
      <c r="BW704" s="30"/>
      <c r="BX704" s="30"/>
      <c r="BY704" s="30"/>
      <c r="BZ704" s="30"/>
      <c r="CA704" s="30"/>
      <c r="CB704" s="30"/>
      <c r="CC704" s="30"/>
      <c r="CD704" s="30"/>
      <c r="CE704" s="30"/>
      <c r="CF704" s="30"/>
      <c r="CG704" s="30"/>
      <c r="CH704" s="30"/>
      <c r="CI704" s="30"/>
      <c r="CJ704" s="30"/>
      <c r="CK704" s="30"/>
      <c r="CL704" s="30"/>
      <c r="CM704" s="30"/>
      <c r="CN704" s="30"/>
      <c r="CO704" s="30"/>
      <c r="CP704" s="30"/>
      <c r="CQ704" s="30"/>
    </row>
    <row r="705" spans="1:95" ht="105" customHeight="1">
      <c r="A705" s="31"/>
      <c r="B705" s="114"/>
      <c r="C705" s="29"/>
      <c r="D705" s="29"/>
      <c r="E705" s="29"/>
      <c r="F705" s="29"/>
      <c r="G705" s="51"/>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c r="BU705" s="30"/>
      <c r="BV705" s="30"/>
      <c r="BW705" s="30"/>
      <c r="BX705" s="30"/>
      <c r="BY705" s="30"/>
      <c r="BZ705" s="30"/>
      <c r="CA705" s="30"/>
      <c r="CB705" s="30"/>
      <c r="CC705" s="30"/>
      <c r="CD705" s="30"/>
      <c r="CE705" s="30"/>
      <c r="CF705" s="30"/>
      <c r="CG705" s="30"/>
      <c r="CH705" s="30"/>
      <c r="CI705" s="30"/>
      <c r="CJ705" s="30"/>
      <c r="CK705" s="30"/>
      <c r="CL705" s="30"/>
      <c r="CM705" s="30"/>
      <c r="CN705" s="30"/>
      <c r="CO705" s="30"/>
      <c r="CP705" s="30"/>
      <c r="CQ705" s="30"/>
    </row>
    <row r="706" spans="1:95" ht="105" customHeight="1">
      <c r="A706" s="31"/>
      <c r="B706" s="114"/>
      <c r="C706" s="29"/>
      <c r="D706" s="29"/>
      <c r="E706" s="29"/>
      <c r="F706" s="29"/>
      <c r="G706" s="51"/>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c r="BU706" s="30"/>
      <c r="BV706" s="30"/>
      <c r="BW706" s="30"/>
      <c r="BX706" s="30"/>
      <c r="BY706" s="30"/>
      <c r="BZ706" s="30"/>
      <c r="CA706" s="30"/>
      <c r="CB706" s="30"/>
      <c r="CC706" s="30"/>
      <c r="CD706" s="30"/>
      <c r="CE706" s="30"/>
      <c r="CF706" s="30"/>
      <c r="CG706" s="30"/>
      <c r="CH706" s="30"/>
      <c r="CI706" s="30"/>
      <c r="CJ706" s="30"/>
      <c r="CK706" s="30"/>
      <c r="CL706" s="30"/>
      <c r="CM706" s="30"/>
      <c r="CN706" s="30"/>
      <c r="CO706" s="30"/>
      <c r="CP706" s="30"/>
      <c r="CQ706" s="30"/>
    </row>
    <row r="707" spans="1:95" ht="105" customHeight="1">
      <c r="A707" s="31"/>
      <c r="B707" s="114"/>
      <c r="C707" s="29"/>
      <c r="D707" s="29"/>
      <c r="E707" s="29"/>
      <c r="F707" s="29"/>
      <c r="G707" s="51"/>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c r="BU707" s="30"/>
      <c r="BV707" s="30"/>
      <c r="BW707" s="30"/>
      <c r="BX707" s="30"/>
      <c r="BY707" s="30"/>
      <c r="BZ707" s="30"/>
      <c r="CA707" s="30"/>
      <c r="CB707" s="30"/>
      <c r="CC707" s="30"/>
      <c r="CD707" s="30"/>
      <c r="CE707" s="30"/>
      <c r="CF707" s="30"/>
      <c r="CG707" s="30"/>
      <c r="CH707" s="30"/>
      <c r="CI707" s="30"/>
      <c r="CJ707" s="30"/>
      <c r="CK707" s="30"/>
      <c r="CL707" s="30"/>
      <c r="CM707" s="30"/>
      <c r="CN707" s="30"/>
      <c r="CO707" s="30"/>
      <c r="CP707" s="30"/>
      <c r="CQ707" s="30"/>
    </row>
    <row r="708" spans="1:95" ht="105" customHeight="1">
      <c r="A708" s="31"/>
      <c r="B708" s="114"/>
      <c r="C708" s="29"/>
      <c r="D708" s="29"/>
      <c r="E708" s="29"/>
      <c r="F708" s="29"/>
      <c r="G708" s="51"/>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c r="BU708" s="30"/>
      <c r="BV708" s="30"/>
      <c r="BW708" s="30"/>
      <c r="BX708" s="30"/>
      <c r="BY708" s="30"/>
      <c r="BZ708" s="30"/>
      <c r="CA708" s="30"/>
      <c r="CB708" s="30"/>
      <c r="CC708" s="30"/>
      <c r="CD708" s="30"/>
      <c r="CE708" s="30"/>
      <c r="CF708" s="30"/>
      <c r="CG708" s="30"/>
      <c r="CH708" s="30"/>
      <c r="CI708" s="30"/>
      <c r="CJ708" s="30"/>
      <c r="CK708" s="30"/>
      <c r="CL708" s="30"/>
      <c r="CM708" s="30"/>
      <c r="CN708" s="30"/>
      <c r="CO708" s="30"/>
      <c r="CP708" s="30"/>
      <c r="CQ708" s="30"/>
    </row>
    <row r="709" spans="1:95" ht="105" customHeight="1">
      <c r="A709" s="31"/>
      <c r="B709" s="114"/>
      <c r="C709" s="29"/>
      <c r="D709" s="29"/>
      <c r="E709" s="29"/>
      <c r="F709" s="29"/>
      <c r="G709" s="51"/>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c r="BU709" s="30"/>
      <c r="BV709" s="30"/>
      <c r="BW709" s="30"/>
      <c r="BX709" s="30"/>
      <c r="BY709" s="30"/>
      <c r="BZ709" s="30"/>
      <c r="CA709" s="30"/>
      <c r="CB709" s="30"/>
      <c r="CC709" s="30"/>
      <c r="CD709" s="30"/>
      <c r="CE709" s="30"/>
      <c r="CF709" s="30"/>
      <c r="CG709" s="30"/>
      <c r="CH709" s="30"/>
      <c r="CI709" s="30"/>
      <c r="CJ709" s="30"/>
      <c r="CK709" s="30"/>
      <c r="CL709" s="30"/>
      <c r="CM709" s="30"/>
      <c r="CN709" s="30"/>
      <c r="CO709" s="30"/>
      <c r="CP709" s="30"/>
      <c r="CQ709" s="30"/>
    </row>
    <row r="710" spans="1:95" ht="105" customHeight="1">
      <c r="A710" s="31"/>
      <c r="B710" s="114"/>
      <c r="C710" s="29"/>
      <c r="D710" s="29"/>
      <c r="E710" s="29"/>
      <c r="F710" s="29"/>
      <c r="G710" s="51"/>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c r="BU710" s="30"/>
      <c r="BV710" s="30"/>
      <c r="BW710" s="30"/>
      <c r="BX710" s="30"/>
      <c r="BY710" s="30"/>
      <c r="BZ710" s="30"/>
      <c r="CA710" s="30"/>
      <c r="CB710" s="30"/>
      <c r="CC710" s="30"/>
      <c r="CD710" s="30"/>
      <c r="CE710" s="30"/>
      <c r="CF710" s="30"/>
      <c r="CG710" s="30"/>
      <c r="CH710" s="30"/>
      <c r="CI710" s="30"/>
      <c r="CJ710" s="30"/>
      <c r="CK710" s="30"/>
      <c r="CL710" s="30"/>
      <c r="CM710" s="30"/>
      <c r="CN710" s="30"/>
      <c r="CO710" s="30"/>
      <c r="CP710" s="30"/>
      <c r="CQ710" s="30"/>
    </row>
    <row r="711" spans="1:95" ht="105" customHeight="1">
      <c r="A711" s="31"/>
      <c r="B711" s="114"/>
      <c r="C711" s="29"/>
      <c r="D711" s="29"/>
      <c r="E711" s="29"/>
      <c r="F711" s="29"/>
      <c r="G711" s="51"/>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c r="BU711" s="30"/>
      <c r="BV711" s="30"/>
      <c r="BW711" s="30"/>
      <c r="BX711" s="30"/>
      <c r="BY711" s="30"/>
      <c r="BZ711" s="30"/>
      <c r="CA711" s="30"/>
      <c r="CB711" s="30"/>
      <c r="CC711" s="30"/>
      <c r="CD711" s="30"/>
      <c r="CE711" s="30"/>
      <c r="CF711" s="30"/>
      <c r="CG711" s="30"/>
      <c r="CH711" s="30"/>
      <c r="CI711" s="30"/>
      <c r="CJ711" s="30"/>
      <c r="CK711" s="30"/>
      <c r="CL711" s="30"/>
      <c r="CM711" s="30"/>
      <c r="CN711" s="30"/>
      <c r="CO711" s="30"/>
      <c r="CP711" s="30"/>
      <c r="CQ711" s="30"/>
    </row>
    <row r="712" spans="1:95" ht="105" customHeight="1">
      <c r="A712" s="31"/>
      <c r="B712" s="114"/>
      <c r="C712" s="29"/>
      <c r="D712" s="29"/>
      <c r="E712" s="29"/>
      <c r="F712" s="29"/>
      <c r="G712" s="51"/>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c r="CD712" s="30"/>
      <c r="CE712" s="30"/>
      <c r="CF712" s="30"/>
      <c r="CG712" s="30"/>
      <c r="CH712" s="30"/>
      <c r="CI712" s="30"/>
      <c r="CJ712" s="30"/>
      <c r="CK712" s="30"/>
      <c r="CL712" s="30"/>
      <c r="CM712" s="30"/>
      <c r="CN712" s="30"/>
      <c r="CO712" s="30"/>
      <c r="CP712" s="30"/>
      <c r="CQ712" s="30"/>
    </row>
    <row r="713" spans="1:95" ht="105" customHeight="1">
      <c r="A713" s="31"/>
      <c r="B713" s="114"/>
      <c r="C713" s="29"/>
      <c r="D713" s="29"/>
      <c r="E713" s="29"/>
      <c r="F713" s="29"/>
      <c r="G713" s="51"/>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c r="BU713" s="30"/>
      <c r="BV713" s="30"/>
      <c r="BW713" s="30"/>
      <c r="BX713" s="30"/>
      <c r="BY713" s="30"/>
      <c r="BZ713" s="30"/>
      <c r="CA713" s="30"/>
      <c r="CB713" s="30"/>
      <c r="CC713" s="30"/>
      <c r="CD713" s="30"/>
      <c r="CE713" s="30"/>
      <c r="CF713" s="30"/>
      <c r="CG713" s="30"/>
      <c r="CH713" s="30"/>
      <c r="CI713" s="30"/>
      <c r="CJ713" s="30"/>
      <c r="CK713" s="30"/>
      <c r="CL713" s="30"/>
      <c r="CM713" s="30"/>
      <c r="CN713" s="30"/>
      <c r="CO713" s="30"/>
      <c r="CP713" s="30"/>
      <c r="CQ713" s="30"/>
    </row>
    <row r="714" spans="1:95" ht="105" customHeight="1">
      <c r="A714" s="31"/>
      <c r="B714" s="114"/>
      <c r="C714" s="29"/>
      <c r="D714" s="29"/>
      <c r="E714" s="29"/>
      <c r="F714" s="29"/>
      <c r="G714" s="51"/>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c r="BU714" s="30"/>
      <c r="BV714" s="30"/>
      <c r="BW714" s="30"/>
      <c r="BX714" s="30"/>
      <c r="BY714" s="30"/>
      <c r="BZ714" s="30"/>
      <c r="CA714" s="30"/>
      <c r="CB714" s="30"/>
      <c r="CC714" s="30"/>
      <c r="CD714" s="30"/>
      <c r="CE714" s="30"/>
      <c r="CF714" s="30"/>
      <c r="CG714" s="30"/>
      <c r="CH714" s="30"/>
      <c r="CI714" s="30"/>
      <c r="CJ714" s="30"/>
      <c r="CK714" s="30"/>
      <c r="CL714" s="30"/>
      <c r="CM714" s="30"/>
      <c r="CN714" s="30"/>
      <c r="CO714" s="30"/>
      <c r="CP714" s="30"/>
      <c r="CQ714" s="30"/>
    </row>
    <row r="715" spans="1:95" ht="105" customHeight="1">
      <c r="A715" s="31"/>
      <c r="B715" s="114"/>
      <c r="C715" s="29"/>
      <c r="D715" s="29"/>
      <c r="E715" s="29"/>
      <c r="F715" s="29"/>
      <c r="G715" s="51"/>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c r="BU715" s="30"/>
      <c r="BV715" s="30"/>
      <c r="BW715" s="30"/>
      <c r="BX715" s="30"/>
      <c r="BY715" s="30"/>
      <c r="BZ715" s="30"/>
      <c r="CA715" s="30"/>
      <c r="CB715" s="30"/>
      <c r="CC715" s="30"/>
      <c r="CD715" s="30"/>
      <c r="CE715" s="30"/>
      <c r="CF715" s="30"/>
      <c r="CG715" s="30"/>
      <c r="CH715" s="30"/>
      <c r="CI715" s="30"/>
      <c r="CJ715" s="30"/>
      <c r="CK715" s="30"/>
      <c r="CL715" s="30"/>
      <c r="CM715" s="30"/>
      <c r="CN715" s="30"/>
      <c r="CO715" s="30"/>
      <c r="CP715" s="30"/>
      <c r="CQ715" s="30"/>
    </row>
    <row r="716" spans="1:95" ht="105" customHeight="1">
      <c r="A716" s="31"/>
      <c r="B716" s="114"/>
      <c r="C716" s="29"/>
      <c r="D716" s="29"/>
      <c r="E716" s="29"/>
      <c r="F716" s="29"/>
      <c r="G716" s="51"/>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c r="BU716" s="30"/>
      <c r="BV716" s="30"/>
      <c r="BW716" s="30"/>
      <c r="BX716" s="30"/>
      <c r="BY716" s="30"/>
      <c r="BZ716" s="30"/>
      <c r="CA716" s="30"/>
      <c r="CB716" s="30"/>
      <c r="CC716" s="30"/>
      <c r="CD716" s="30"/>
      <c r="CE716" s="30"/>
      <c r="CF716" s="30"/>
      <c r="CG716" s="30"/>
      <c r="CH716" s="30"/>
      <c r="CI716" s="30"/>
      <c r="CJ716" s="30"/>
      <c r="CK716" s="30"/>
      <c r="CL716" s="30"/>
      <c r="CM716" s="30"/>
      <c r="CN716" s="30"/>
      <c r="CO716" s="30"/>
      <c r="CP716" s="30"/>
      <c r="CQ716" s="30"/>
    </row>
    <row r="717" spans="1:95" ht="105" customHeight="1">
      <c r="A717" s="31"/>
      <c r="B717" s="114"/>
      <c r="C717" s="29"/>
      <c r="D717" s="29"/>
      <c r="E717" s="29"/>
      <c r="F717" s="29"/>
      <c r="G717" s="51"/>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c r="BU717" s="30"/>
      <c r="BV717" s="30"/>
      <c r="BW717" s="30"/>
      <c r="BX717" s="30"/>
      <c r="BY717" s="30"/>
      <c r="BZ717" s="30"/>
      <c r="CA717" s="30"/>
      <c r="CB717" s="30"/>
      <c r="CC717" s="30"/>
      <c r="CD717" s="30"/>
      <c r="CE717" s="30"/>
      <c r="CF717" s="30"/>
      <c r="CG717" s="30"/>
      <c r="CH717" s="30"/>
      <c r="CI717" s="30"/>
      <c r="CJ717" s="30"/>
      <c r="CK717" s="30"/>
      <c r="CL717" s="30"/>
      <c r="CM717" s="30"/>
      <c r="CN717" s="30"/>
      <c r="CO717" s="30"/>
      <c r="CP717" s="30"/>
      <c r="CQ717" s="30"/>
    </row>
    <row r="718" spans="1:95" ht="105" customHeight="1">
      <c r="A718" s="31"/>
      <c r="B718" s="114"/>
      <c r="C718" s="29"/>
      <c r="D718" s="29"/>
      <c r="E718" s="29"/>
      <c r="F718" s="29"/>
      <c r="G718" s="51"/>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c r="BU718" s="30"/>
      <c r="BV718" s="30"/>
      <c r="BW718" s="30"/>
      <c r="BX718" s="30"/>
      <c r="BY718" s="30"/>
      <c r="BZ718" s="30"/>
      <c r="CA718" s="30"/>
      <c r="CB718" s="30"/>
      <c r="CC718" s="30"/>
      <c r="CD718" s="30"/>
      <c r="CE718" s="30"/>
      <c r="CF718" s="30"/>
      <c r="CG718" s="30"/>
      <c r="CH718" s="30"/>
      <c r="CI718" s="30"/>
      <c r="CJ718" s="30"/>
      <c r="CK718" s="30"/>
      <c r="CL718" s="30"/>
      <c r="CM718" s="30"/>
      <c r="CN718" s="30"/>
      <c r="CO718" s="30"/>
      <c r="CP718" s="30"/>
      <c r="CQ718" s="30"/>
    </row>
    <row r="719" spans="1:95" ht="105" customHeight="1">
      <c r="A719" s="31"/>
      <c r="B719" s="114"/>
      <c r="C719" s="29"/>
      <c r="D719" s="29"/>
      <c r="E719" s="29"/>
      <c r="F719" s="29"/>
      <c r="G719" s="51"/>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c r="BU719" s="30"/>
      <c r="BV719" s="30"/>
      <c r="BW719" s="30"/>
      <c r="BX719" s="30"/>
      <c r="BY719" s="30"/>
      <c r="BZ719" s="30"/>
      <c r="CA719" s="30"/>
      <c r="CB719" s="30"/>
      <c r="CC719" s="30"/>
      <c r="CD719" s="30"/>
      <c r="CE719" s="30"/>
      <c r="CF719" s="30"/>
      <c r="CG719" s="30"/>
      <c r="CH719" s="30"/>
      <c r="CI719" s="30"/>
      <c r="CJ719" s="30"/>
      <c r="CK719" s="30"/>
      <c r="CL719" s="30"/>
      <c r="CM719" s="30"/>
      <c r="CN719" s="30"/>
      <c r="CO719" s="30"/>
      <c r="CP719" s="30"/>
      <c r="CQ719" s="30"/>
    </row>
    <row r="720" spans="1:95" ht="105" customHeight="1">
      <c r="A720" s="31"/>
      <c r="B720" s="114"/>
      <c r="C720" s="29"/>
      <c r="D720" s="29"/>
      <c r="E720" s="29"/>
      <c r="F720" s="29"/>
      <c r="G720" s="51"/>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c r="BU720" s="30"/>
      <c r="BV720" s="30"/>
      <c r="BW720" s="30"/>
      <c r="BX720" s="30"/>
      <c r="BY720" s="30"/>
      <c r="BZ720" s="30"/>
      <c r="CA720" s="30"/>
      <c r="CB720" s="30"/>
      <c r="CC720" s="30"/>
      <c r="CD720" s="30"/>
      <c r="CE720" s="30"/>
      <c r="CF720" s="30"/>
      <c r="CG720" s="30"/>
      <c r="CH720" s="30"/>
      <c r="CI720" s="30"/>
      <c r="CJ720" s="30"/>
      <c r="CK720" s="30"/>
      <c r="CL720" s="30"/>
      <c r="CM720" s="30"/>
      <c r="CN720" s="30"/>
      <c r="CO720" s="30"/>
      <c r="CP720" s="30"/>
      <c r="CQ720" s="30"/>
    </row>
    <row r="721" spans="1:95" ht="105" customHeight="1">
      <c r="A721" s="31"/>
      <c r="B721" s="114"/>
      <c r="C721" s="29"/>
      <c r="D721" s="29"/>
      <c r="E721" s="29"/>
      <c r="F721" s="29"/>
      <c r="G721" s="51"/>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c r="BU721" s="30"/>
      <c r="BV721" s="30"/>
      <c r="BW721" s="30"/>
      <c r="BX721" s="30"/>
      <c r="BY721" s="30"/>
      <c r="BZ721" s="30"/>
      <c r="CA721" s="30"/>
      <c r="CB721" s="30"/>
      <c r="CC721" s="30"/>
      <c r="CD721" s="30"/>
      <c r="CE721" s="30"/>
      <c r="CF721" s="30"/>
      <c r="CG721" s="30"/>
      <c r="CH721" s="30"/>
      <c r="CI721" s="30"/>
      <c r="CJ721" s="30"/>
      <c r="CK721" s="30"/>
      <c r="CL721" s="30"/>
      <c r="CM721" s="30"/>
      <c r="CN721" s="30"/>
      <c r="CO721" s="30"/>
      <c r="CP721" s="30"/>
      <c r="CQ721" s="30"/>
    </row>
    <row r="722" spans="1:95" ht="105" customHeight="1">
      <c r="A722" s="31"/>
      <c r="B722" s="114"/>
      <c r="C722" s="29"/>
      <c r="D722" s="29"/>
      <c r="E722" s="29"/>
      <c r="F722" s="29"/>
      <c r="G722" s="51"/>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c r="BU722" s="30"/>
      <c r="BV722" s="30"/>
      <c r="BW722" s="30"/>
      <c r="BX722" s="30"/>
      <c r="BY722" s="30"/>
      <c r="BZ722" s="30"/>
      <c r="CA722" s="30"/>
      <c r="CB722" s="30"/>
      <c r="CC722" s="30"/>
      <c r="CD722" s="30"/>
      <c r="CE722" s="30"/>
      <c r="CF722" s="30"/>
      <c r="CG722" s="30"/>
      <c r="CH722" s="30"/>
      <c r="CI722" s="30"/>
      <c r="CJ722" s="30"/>
      <c r="CK722" s="30"/>
      <c r="CL722" s="30"/>
      <c r="CM722" s="30"/>
      <c r="CN722" s="30"/>
      <c r="CO722" s="30"/>
      <c r="CP722" s="30"/>
      <c r="CQ722" s="30"/>
    </row>
    <row r="723" spans="1:95" ht="105" customHeight="1">
      <c r="A723" s="31"/>
      <c r="B723" s="114"/>
      <c r="C723" s="29"/>
      <c r="D723" s="29"/>
      <c r="E723" s="29"/>
      <c r="F723" s="29"/>
      <c r="G723" s="51"/>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c r="BU723" s="30"/>
      <c r="BV723" s="30"/>
      <c r="BW723" s="30"/>
      <c r="BX723" s="30"/>
      <c r="BY723" s="30"/>
      <c r="BZ723" s="30"/>
      <c r="CA723" s="30"/>
      <c r="CB723" s="30"/>
      <c r="CC723" s="30"/>
      <c r="CD723" s="30"/>
      <c r="CE723" s="30"/>
      <c r="CF723" s="30"/>
      <c r="CG723" s="30"/>
      <c r="CH723" s="30"/>
      <c r="CI723" s="30"/>
      <c r="CJ723" s="30"/>
      <c r="CK723" s="30"/>
      <c r="CL723" s="30"/>
      <c r="CM723" s="30"/>
      <c r="CN723" s="30"/>
      <c r="CO723" s="30"/>
      <c r="CP723" s="30"/>
      <c r="CQ723" s="30"/>
    </row>
    <row r="724" spans="1:95" ht="105" customHeight="1">
      <c r="A724" s="31"/>
      <c r="B724" s="114"/>
      <c r="C724" s="29"/>
      <c r="D724" s="29"/>
      <c r="E724" s="29"/>
      <c r="F724" s="29"/>
      <c r="G724" s="51"/>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c r="BU724" s="30"/>
      <c r="BV724" s="30"/>
      <c r="BW724" s="30"/>
      <c r="BX724" s="30"/>
      <c r="BY724" s="30"/>
      <c r="BZ724" s="30"/>
      <c r="CA724" s="30"/>
      <c r="CB724" s="30"/>
      <c r="CC724" s="30"/>
      <c r="CD724" s="30"/>
      <c r="CE724" s="30"/>
      <c r="CF724" s="30"/>
      <c r="CG724" s="30"/>
      <c r="CH724" s="30"/>
      <c r="CI724" s="30"/>
      <c r="CJ724" s="30"/>
      <c r="CK724" s="30"/>
      <c r="CL724" s="30"/>
      <c r="CM724" s="30"/>
      <c r="CN724" s="30"/>
      <c r="CO724" s="30"/>
      <c r="CP724" s="30"/>
      <c r="CQ724" s="30"/>
    </row>
    <row r="725" spans="1:95" ht="105" customHeight="1">
      <c r="A725" s="31"/>
      <c r="B725" s="114"/>
      <c r="C725" s="29"/>
      <c r="D725" s="29"/>
      <c r="E725" s="29"/>
      <c r="F725" s="29"/>
      <c r="G725" s="51"/>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c r="BU725" s="30"/>
      <c r="BV725" s="30"/>
      <c r="BW725" s="30"/>
      <c r="BX725" s="30"/>
      <c r="BY725" s="30"/>
      <c r="BZ725" s="30"/>
      <c r="CA725" s="30"/>
      <c r="CB725" s="30"/>
      <c r="CC725" s="30"/>
      <c r="CD725" s="30"/>
      <c r="CE725" s="30"/>
      <c r="CF725" s="30"/>
      <c r="CG725" s="30"/>
      <c r="CH725" s="30"/>
      <c r="CI725" s="30"/>
      <c r="CJ725" s="30"/>
      <c r="CK725" s="30"/>
      <c r="CL725" s="30"/>
      <c r="CM725" s="30"/>
      <c r="CN725" s="30"/>
      <c r="CO725" s="30"/>
      <c r="CP725" s="30"/>
      <c r="CQ725" s="30"/>
    </row>
    <row r="726" spans="1:95" ht="105" customHeight="1">
      <c r="A726" s="31"/>
      <c r="B726" s="114"/>
      <c r="C726" s="29"/>
      <c r="D726" s="29"/>
      <c r="E726" s="29"/>
      <c r="F726" s="29"/>
      <c r="G726" s="51"/>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c r="BU726" s="30"/>
      <c r="BV726" s="30"/>
      <c r="BW726" s="30"/>
      <c r="BX726" s="30"/>
      <c r="BY726" s="30"/>
      <c r="BZ726" s="30"/>
      <c r="CA726" s="30"/>
      <c r="CB726" s="30"/>
      <c r="CC726" s="30"/>
      <c r="CD726" s="30"/>
      <c r="CE726" s="30"/>
      <c r="CF726" s="30"/>
      <c r="CG726" s="30"/>
      <c r="CH726" s="30"/>
      <c r="CI726" s="30"/>
      <c r="CJ726" s="30"/>
      <c r="CK726" s="30"/>
      <c r="CL726" s="30"/>
      <c r="CM726" s="30"/>
      <c r="CN726" s="30"/>
      <c r="CO726" s="30"/>
      <c r="CP726" s="30"/>
      <c r="CQ726" s="30"/>
    </row>
    <row r="727" spans="1:95" ht="105" customHeight="1">
      <c r="A727" s="31"/>
      <c r="B727" s="114"/>
      <c r="C727" s="29"/>
      <c r="D727" s="29"/>
      <c r="E727" s="29"/>
      <c r="F727" s="29"/>
      <c r="G727" s="51"/>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c r="BU727" s="30"/>
      <c r="BV727" s="30"/>
      <c r="BW727" s="30"/>
      <c r="BX727" s="30"/>
      <c r="BY727" s="30"/>
      <c r="BZ727" s="30"/>
      <c r="CA727" s="30"/>
      <c r="CB727" s="30"/>
      <c r="CC727" s="30"/>
      <c r="CD727" s="30"/>
      <c r="CE727" s="30"/>
      <c r="CF727" s="30"/>
      <c r="CG727" s="30"/>
      <c r="CH727" s="30"/>
      <c r="CI727" s="30"/>
      <c r="CJ727" s="30"/>
      <c r="CK727" s="30"/>
      <c r="CL727" s="30"/>
      <c r="CM727" s="30"/>
      <c r="CN727" s="30"/>
      <c r="CO727" s="30"/>
      <c r="CP727" s="30"/>
      <c r="CQ727" s="30"/>
    </row>
    <row r="728" spans="1:95" ht="105" customHeight="1">
      <c r="A728" s="31"/>
      <c r="B728" s="114"/>
      <c r="C728" s="29"/>
      <c r="D728" s="29"/>
      <c r="E728" s="29"/>
      <c r="F728" s="29"/>
      <c r="G728" s="51"/>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c r="BU728" s="30"/>
      <c r="BV728" s="30"/>
      <c r="BW728" s="30"/>
      <c r="BX728" s="30"/>
      <c r="BY728" s="30"/>
      <c r="BZ728" s="30"/>
      <c r="CA728" s="30"/>
      <c r="CB728" s="30"/>
      <c r="CC728" s="30"/>
      <c r="CD728" s="30"/>
      <c r="CE728" s="30"/>
      <c r="CF728" s="30"/>
      <c r="CG728" s="30"/>
      <c r="CH728" s="30"/>
      <c r="CI728" s="30"/>
      <c r="CJ728" s="30"/>
      <c r="CK728" s="30"/>
      <c r="CL728" s="30"/>
      <c r="CM728" s="30"/>
      <c r="CN728" s="30"/>
      <c r="CO728" s="30"/>
      <c r="CP728" s="30"/>
      <c r="CQ728" s="30"/>
    </row>
    <row r="729" spans="1:95" ht="105" customHeight="1">
      <c r="A729" s="31"/>
      <c r="B729" s="114"/>
      <c r="C729" s="29"/>
      <c r="D729" s="29"/>
      <c r="E729" s="29"/>
      <c r="F729" s="29"/>
      <c r="G729" s="51"/>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c r="BU729" s="30"/>
      <c r="BV729" s="30"/>
      <c r="BW729" s="30"/>
      <c r="BX729" s="30"/>
      <c r="BY729" s="30"/>
      <c r="BZ729" s="30"/>
      <c r="CA729" s="30"/>
      <c r="CB729" s="30"/>
      <c r="CC729" s="30"/>
      <c r="CD729" s="30"/>
      <c r="CE729" s="30"/>
      <c r="CF729" s="30"/>
      <c r="CG729" s="30"/>
      <c r="CH729" s="30"/>
      <c r="CI729" s="30"/>
      <c r="CJ729" s="30"/>
      <c r="CK729" s="30"/>
      <c r="CL729" s="30"/>
      <c r="CM729" s="30"/>
      <c r="CN729" s="30"/>
      <c r="CO729" s="30"/>
      <c r="CP729" s="30"/>
      <c r="CQ729" s="30"/>
    </row>
    <row r="730" spans="1:95" ht="105" customHeight="1">
      <c r="A730" s="31"/>
      <c r="B730" s="114"/>
      <c r="C730" s="29"/>
      <c r="D730" s="29"/>
      <c r="E730" s="29"/>
      <c r="F730" s="29"/>
      <c r="G730" s="51"/>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c r="BU730" s="30"/>
      <c r="BV730" s="30"/>
      <c r="BW730" s="30"/>
      <c r="BX730" s="30"/>
      <c r="BY730" s="30"/>
      <c r="BZ730" s="30"/>
      <c r="CA730" s="30"/>
      <c r="CB730" s="30"/>
      <c r="CC730" s="30"/>
      <c r="CD730" s="30"/>
      <c r="CE730" s="30"/>
      <c r="CF730" s="30"/>
      <c r="CG730" s="30"/>
      <c r="CH730" s="30"/>
      <c r="CI730" s="30"/>
      <c r="CJ730" s="30"/>
      <c r="CK730" s="30"/>
      <c r="CL730" s="30"/>
      <c r="CM730" s="30"/>
      <c r="CN730" s="30"/>
      <c r="CO730" s="30"/>
      <c r="CP730" s="30"/>
      <c r="CQ730" s="30"/>
    </row>
    <row r="731" spans="1:95" ht="105" customHeight="1">
      <c r="A731" s="31"/>
      <c r="B731" s="114"/>
      <c r="C731" s="29"/>
      <c r="D731" s="29"/>
      <c r="E731" s="29"/>
      <c r="F731" s="29"/>
      <c r="G731" s="51"/>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c r="BU731" s="30"/>
      <c r="BV731" s="30"/>
      <c r="BW731" s="30"/>
      <c r="BX731" s="30"/>
      <c r="BY731" s="30"/>
      <c r="BZ731" s="30"/>
      <c r="CA731" s="30"/>
      <c r="CB731" s="30"/>
      <c r="CC731" s="30"/>
      <c r="CD731" s="30"/>
      <c r="CE731" s="30"/>
      <c r="CF731" s="30"/>
      <c r="CG731" s="30"/>
      <c r="CH731" s="30"/>
      <c r="CI731" s="30"/>
      <c r="CJ731" s="30"/>
      <c r="CK731" s="30"/>
      <c r="CL731" s="30"/>
      <c r="CM731" s="30"/>
      <c r="CN731" s="30"/>
      <c r="CO731" s="30"/>
      <c r="CP731" s="30"/>
      <c r="CQ731" s="30"/>
    </row>
    <row r="732" spans="1:95" ht="105" customHeight="1">
      <c r="A732" s="31"/>
      <c r="B732" s="114"/>
      <c r="C732" s="29"/>
      <c r="D732" s="29"/>
      <c r="E732" s="29"/>
      <c r="F732" s="29"/>
      <c r="G732" s="51"/>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c r="BU732" s="30"/>
      <c r="BV732" s="30"/>
      <c r="BW732" s="30"/>
      <c r="BX732" s="30"/>
      <c r="BY732" s="30"/>
      <c r="BZ732" s="30"/>
      <c r="CA732" s="30"/>
      <c r="CB732" s="30"/>
      <c r="CC732" s="30"/>
      <c r="CD732" s="30"/>
      <c r="CE732" s="30"/>
      <c r="CF732" s="30"/>
      <c r="CG732" s="30"/>
      <c r="CH732" s="30"/>
      <c r="CI732" s="30"/>
      <c r="CJ732" s="30"/>
      <c r="CK732" s="30"/>
      <c r="CL732" s="30"/>
      <c r="CM732" s="30"/>
      <c r="CN732" s="30"/>
      <c r="CO732" s="30"/>
      <c r="CP732" s="30"/>
      <c r="CQ732" s="30"/>
    </row>
    <row r="733" spans="1:95" ht="105" customHeight="1">
      <c r="A733" s="31"/>
      <c r="B733" s="114"/>
      <c r="C733" s="29"/>
      <c r="D733" s="29"/>
      <c r="E733" s="29"/>
      <c r="F733" s="29"/>
      <c r="G733" s="51"/>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c r="BU733" s="30"/>
      <c r="BV733" s="30"/>
      <c r="BW733" s="30"/>
      <c r="BX733" s="30"/>
      <c r="BY733" s="30"/>
      <c r="BZ733" s="30"/>
      <c r="CA733" s="30"/>
      <c r="CB733" s="30"/>
      <c r="CC733" s="30"/>
      <c r="CD733" s="30"/>
      <c r="CE733" s="30"/>
      <c r="CF733" s="30"/>
      <c r="CG733" s="30"/>
      <c r="CH733" s="30"/>
      <c r="CI733" s="30"/>
      <c r="CJ733" s="30"/>
      <c r="CK733" s="30"/>
      <c r="CL733" s="30"/>
      <c r="CM733" s="30"/>
      <c r="CN733" s="30"/>
      <c r="CO733" s="30"/>
      <c r="CP733" s="30"/>
      <c r="CQ733" s="30"/>
    </row>
    <row r="734" spans="1:95" ht="105" customHeight="1">
      <c r="A734" s="31"/>
      <c r="B734" s="114"/>
      <c r="C734" s="29"/>
      <c r="D734" s="29"/>
      <c r="E734" s="29"/>
      <c r="F734" s="29"/>
      <c r="G734" s="51"/>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c r="BU734" s="30"/>
      <c r="BV734" s="30"/>
      <c r="BW734" s="30"/>
      <c r="BX734" s="30"/>
      <c r="BY734" s="30"/>
      <c r="BZ734" s="30"/>
      <c r="CA734" s="30"/>
      <c r="CB734" s="30"/>
      <c r="CC734" s="30"/>
      <c r="CD734" s="30"/>
      <c r="CE734" s="30"/>
      <c r="CF734" s="30"/>
      <c r="CG734" s="30"/>
      <c r="CH734" s="30"/>
      <c r="CI734" s="30"/>
      <c r="CJ734" s="30"/>
      <c r="CK734" s="30"/>
      <c r="CL734" s="30"/>
      <c r="CM734" s="30"/>
      <c r="CN734" s="30"/>
      <c r="CO734" s="30"/>
      <c r="CP734" s="30"/>
      <c r="CQ734" s="30"/>
    </row>
    <row r="735" spans="1:95" ht="105" customHeight="1">
      <c r="A735" s="31"/>
      <c r="B735" s="114"/>
      <c r="C735" s="29"/>
      <c r="D735" s="29"/>
      <c r="E735" s="29"/>
      <c r="F735" s="29"/>
      <c r="G735" s="51"/>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c r="BU735" s="30"/>
      <c r="BV735" s="30"/>
      <c r="BW735" s="30"/>
      <c r="BX735" s="30"/>
      <c r="BY735" s="30"/>
      <c r="BZ735" s="30"/>
      <c r="CA735" s="30"/>
      <c r="CB735" s="30"/>
      <c r="CC735" s="30"/>
      <c r="CD735" s="30"/>
      <c r="CE735" s="30"/>
      <c r="CF735" s="30"/>
      <c r="CG735" s="30"/>
      <c r="CH735" s="30"/>
      <c r="CI735" s="30"/>
      <c r="CJ735" s="30"/>
      <c r="CK735" s="30"/>
      <c r="CL735" s="30"/>
      <c r="CM735" s="30"/>
      <c r="CN735" s="30"/>
      <c r="CO735" s="30"/>
      <c r="CP735" s="30"/>
      <c r="CQ735" s="30"/>
    </row>
    <row r="736" spans="1:95" ht="105" customHeight="1">
      <c r="A736" s="31"/>
      <c r="B736" s="114"/>
      <c r="C736" s="29"/>
      <c r="D736" s="29"/>
      <c r="E736" s="29"/>
      <c r="F736" s="29"/>
      <c r="G736" s="51"/>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c r="BU736" s="30"/>
      <c r="BV736" s="30"/>
      <c r="BW736" s="30"/>
      <c r="BX736" s="30"/>
      <c r="BY736" s="30"/>
      <c r="BZ736" s="30"/>
      <c r="CA736" s="30"/>
      <c r="CB736" s="30"/>
      <c r="CC736" s="30"/>
      <c r="CD736" s="30"/>
      <c r="CE736" s="30"/>
      <c r="CF736" s="30"/>
      <c r="CG736" s="30"/>
      <c r="CH736" s="30"/>
      <c r="CI736" s="30"/>
      <c r="CJ736" s="30"/>
      <c r="CK736" s="30"/>
      <c r="CL736" s="30"/>
      <c r="CM736" s="30"/>
      <c r="CN736" s="30"/>
      <c r="CO736" s="30"/>
      <c r="CP736" s="30"/>
      <c r="CQ736" s="30"/>
    </row>
    <row r="737" spans="1:95" ht="105" customHeight="1">
      <c r="A737" s="31"/>
      <c r="B737" s="114"/>
      <c r="C737" s="29"/>
      <c r="D737" s="29"/>
      <c r="E737" s="29"/>
      <c r="F737" s="29"/>
      <c r="G737" s="51"/>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c r="BU737" s="30"/>
      <c r="BV737" s="30"/>
      <c r="BW737" s="30"/>
      <c r="BX737" s="30"/>
      <c r="BY737" s="30"/>
      <c r="BZ737" s="30"/>
      <c r="CA737" s="30"/>
      <c r="CB737" s="30"/>
      <c r="CC737" s="30"/>
      <c r="CD737" s="30"/>
      <c r="CE737" s="30"/>
      <c r="CF737" s="30"/>
      <c r="CG737" s="30"/>
      <c r="CH737" s="30"/>
      <c r="CI737" s="30"/>
      <c r="CJ737" s="30"/>
      <c r="CK737" s="30"/>
      <c r="CL737" s="30"/>
      <c r="CM737" s="30"/>
      <c r="CN737" s="30"/>
      <c r="CO737" s="30"/>
      <c r="CP737" s="30"/>
      <c r="CQ737" s="30"/>
    </row>
    <row r="738" spans="1:95" ht="105" customHeight="1">
      <c r="A738" s="31"/>
      <c r="B738" s="114"/>
      <c r="C738" s="29"/>
      <c r="D738" s="29"/>
      <c r="E738" s="29"/>
      <c r="F738" s="29"/>
      <c r="G738" s="51"/>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c r="BU738" s="30"/>
      <c r="BV738" s="30"/>
      <c r="BW738" s="30"/>
      <c r="BX738" s="30"/>
      <c r="BY738" s="30"/>
      <c r="BZ738" s="30"/>
      <c r="CA738" s="30"/>
      <c r="CB738" s="30"/>
      <c r="CC738" s="30"/>
      <c r="CD738" s="30"/>
      <c r="CE738" s="30"/>
      <c r="CF738" s="30"/>
      <c r="CG738" s="30"/>
      <c r="CH738" s="30"/>
      <c r="CI738" s="30"/>
      <c r="CJ738" s="30"/>
      <c r="CK738" s="30"/>
      <c r="CL738" s="30"/>
      <c r="CM738" s="30"/>
      <c r="CN738" s="30"/>
      <c r="CO738" s="30"/>
      <c r="CP738" s="30"/>
      <c r="CQ738" s="30"/>
    </row>
    <row r="739" spans="1:95" ht="105" customHeight="1">
      <c r="A739" s="31"/>
      <c r="B739" s="114"/>
      <c r="C739" s="29"/>
      <c r="D739" s="29"/>
      <c r="E739" s="29"/>
      <c r="F739" s="29"/>
      <c r="G739" s="51"/>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c r="BU739" s="30"/>
      <c r="BV739" s="30"/>
      <c r="BW739" s="30"/>
      <c r="BX739" s="30"/>
      <c r="BY739" s="30"/>
      <c r="BZ739" s="30"/>
      <c r="CA739" s="30"/>
      <c r="CB739" s="30"/>
      <c r="CC739" s="30"/>
      <c r="CD739" s="30"/>
      <c r="CE739" s="30"/>
      <c r="CF739" s="30"/>
      <c r="CG739" s="30"/>
      <c r="CH739" s="30"/>
      <c r="CI739" s="30"/>
      <c r="CJ739" s="30"/>
      <c r="CK739" s="30"/>
      <c r="CL739" s="30"/>
      <c r="CM739" s="30"/>
      <c r="CN739" s="30"/>
      <c r="CO739" s="30"/>
      <c r="CP739" s="30"/>
      <c r="CQ739" s="30"/>
    </row>
    <row r="740" spans="1:95" ht="105" customHeight="1">
      <c r="A740" s="31"/>
      <c r="B740" s="114"/>
      <c r="C740" s="29"/>
      <c r="D740" s="29"/>
      <c r="E740" s="29"/>
      <c r="F740" s="29"/>
      <c r="G740" s="51"/>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c r="BU740" s="30"/>
      <c r="BV740" s="30"/>
      <c r="BW740" s="30"/>
      <c r="BX740" s="30"/>
      <c r="BY740" s="30"/>
      <c r="BZ740" s="30"/>
      <c r="CA740" s="30"/>
      <c r="CB740" s="30"/>
      <c r="CC740" s="30"/>
      <c r="CD740" s="30"/>
      <c r="CE740" s="30"/>
      <c r="CF740" s="30"/>
      <c r="CG740" s="30"/>
      <c r="CH740" s="30"/>
      <c r="CI740" s="30"/>
      <c r="CJ740" s="30"/>
      <c r="CK740" s="30"/>
      <c r="CL740" s="30"/>
      <c r="CM740" s="30"/>
      <c r="CN740" s="30"/>
      <c r="CO740" s="30"/>
      <c r="CP740" s="30"/>
      <c r="CQ740" s="30"/>
    </row>
    <row r="741" spans="1:95" ht="105" customHeight="1">
      <c r="A741" s="31"/>
      <c r="B741" s="114"/>
      <c r="C741" s="29"/>
      <c r="D741" s="29"/>
      <c r="E741" s="29"/>
      <c r="F741" s="29"/>
      <c r="G741" s="51"/>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c r="BU741" s="30"/>
      <c r="BV741" s="30"/>
      <c r="BW741" s="30"/>
      <c r="BX741" s="30"/>
      <c r="BY741" s="30"/>
      <c r="BZ741" s="30"/>
      <c r="CA741" s="30"/>
      <c r="CB741" s="30"/>
      <c r="CC741" s="30"/>
      <c r="CD741" s="30"/>
      <c r="CE741" s="30"/>
      <c r="CF741" s="30"/>
      <c r="CG741" s="30"/>
      <c r="CH741" s="30"/>
      <c r="CI741" s="30"/>
      <c r="CJ741" s="30"/>
      <c r="CK741" s="30"/>
      <c r="CL741" s="30"/>
      <c r="CM741" s="30"/>
      <c r="CN741" s="30"/>
      <c r="CO741" s="30"/>
      <c r="CP741" s="30"/>
      <c r="CQ741" s="30"/>
    </row>
    <row r="742" spans="1:95" ht="105" customHeight="1">
      <c r="A742" s="31"/>
      <c r="B742" s="114"/>
      <c r="C742" s="29"/>
      <c r="D742" s="29"/>
      <c r="E742" s="29"/>
      <c r="F742" s="29"/>
      <c r="G742" s="51"/>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c r="BU742" s="30"/>
      <c r="BV742" s="30"/>
      <c r="BW742" s="30"/>
      <c r="BX742" s="30"/>
      <c r="BY742" s="30"/>
      <c r="BZ742" s="30"/>
      <c r="CA742" s="30"/>
      <c r="CB742" s="30"/>
      <c r="CC742" s="30"/>
      <c r="CD742" s="30"/>
      <c r="CE742" s="30"/>
      <c r="CF742" s="30"/>
      <c r="CG742" s="30"/>
      <c r="CH742" s="30"/>
      <c r="CI742" s="30"/>
      <c r="CJ742" s="30"/>
      <c r="CK742" s="30"/>
      <c r="CL742" s="30"/>
      <c r="CM742" s="30"/>
      <c r="CN742" s="30"/>
      <c r="CO742" s="30"/>
      <c r="CP742" s="30"/>
      <c r="CQ742" s="30"/>
    </row>
    <row r="743" spans="1:95" ht="105" customHeight="1">
      <c r="A743" s="31"/>
      <c r="B743" s="114"/>
      <c r="C743" s="29"/>
      <c r="D743" s="29"/>
      <c r="E743" s="29"/>
      <c r="F743" s="29"/>
      <c r="G743" s="51"/>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c r="BU743" s="30"/>
      <c r="BV743" s="30"/>
      <c r="BW743" s="30"/>
      <c r="BX743" s="30"/>
      <c r="BY743" s="30"/>
      <c r="BZ743" s="30"/>
      <c r="CA743" s="30"/>
      <c r="CB743" s="30"/>
      <c r="CC743" s="30"/>
      <c r="CD743" s="30"/>
      <c r="CE743" s="30"/>
      <c r="CF743" s="30"/>
      <c r="CG743" s="30"/>
      <c r="CH743" s="30"/>
      <c r="CI743" s="30"/>
      <c r="CJ743" s="30"/>
      <c r="CK743" s="30"/>
      <c r="CL743" s="30"/>
      <c r="CM743" s="30"/>
      <c r="CN743" s="30"/>
      <c r="CO743" s="30"/>
      <c r="CP743" s="30"/>
      <c r="CQ743" s="30"/>
    </row>
    <row r="744" spans="1:95" ht="105" customHeight="1">
      <c r="A744" s="31"/>
      <c r="B744" s="114"/>
      <c r="C744" s="29"/>
      <c r="D744" s="29"/>
      <c r="E744" s="29"/>
      <c r="F744" s="29"/>
      <c r="G744" s="51"/>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c r="BU744" s="30"/>
      <c r="BV744" s="30"/>
      <c r="BW744" s="30"/>
      <c r="BX744" s="30"/>
      <c r="BY744" s="30"/>
      <c r="BZ744" s="30"/>
      <c r="CA744" s="30"/>
      <c r="CB744" s="30"/>
      <c r="CC744" s="30"/>
      <c r="CD744" s="30"/>
      <c r="CE744" s="30"/>
      <c r="CF744" s="30"/>
      <c r="CG744" s="30"/>
      <c r="CH744" s="30"/>
      <c r="CI744" s="30"/>
      <c r="CJ744" s="30"/>
      <c r="CK744" s="30"/>
      <c r="CL744" s="30"/>
      <c r="CM744" s="30"/>
      <c r="CN744" s="30"/>
      <c r="CO744" s="30"/>
      <c r="CP744" s="30"/>
      <c r="CQ744" s="30"/>
    </row>
    <row r="745" spans="1:95" ht="105" customHeight="1">
      <c r="A745" s="31"/>
      <c r="B745" s="114"/>
      <c r="C745" s="29"/>
      <c r="D745" s="29"/>
      <c r="E745" s="29"/>
      <c r="F745" s="29"/>
      <c r="G745" s="51"/>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c r="BU745" s="30"/>
      <c r="BV745" s="30"/>
      <c r="BW745" s="30"/>
      <c r="BX745" s="30"/>
      <c r="BY745" s="30"/>
      <c r="BZ745" s="30"/>
      <c r="CA745" s="30"/>
      <c r="CB745" s="30"/>
      <c r="CC745" s="30"/>
      <c r="CD745" s="30"/>
      <c r="CE745" s="30"/>
      <c r="CF745" s="30"/>
      <c r="CG745" s="30"/>
      <c r="CH745" s="30"/>
      <c r="CI745" s="30"/>
      <c r="CJ745" s="30"/>
      <c r="CK745" s="30"/>
      <c r="CL745" s="30"/>
      <c r="CM745" s="30"/>
      <c r="CN745" s="30"/>
      <c r="CO745" s="30"/>
      <c r="CP745" s="30"/>
      <c r="CQ745" s="30"/>
    </row>
    <row r="746" spans="1:95" ht="105" customHeight="1">
      <c r="A746" s="31"/>
      <c r="B746" s="114"/>
      <c r="C746" s="29"/>
      <c r="D746" s="29"/>
      <c r="E746" s="29"/>
      <c r="F746" s="29"/>
      <c r="G746" s="51"/>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c r="BU746" s="30"/>
      <c r="BV746" s="30"/>
      <c r="BW746" s="30"/>
      <c r="BX746" s="30"/>
      <c r="BY746" s="30"/>
      <c r="BZ746" s="30"/>
      <c r="CA746" s="30"/>
      <c r="CB746" s="30"/>
      <c r="CC746" s="30"/>
      <c r="CD746" s="30"/>
      <c r="CE746" s="30"/>
      <c r="CF746" s="30"/>
      <c r="CG746" s="30"/>
      <c r="CH746" s="30"/>
      <c r="CI746" s="30"/>
      <c r="CJ746" s="30"/>
      <c r="CK746" s="30"/>
      <c r="CL746" s="30"/>
      <c r="CM746" s="30"/>
      <c r="CN746" s="30"/>
      <c r="CO746" s="30"/>
      <c r="CP746" s="30"/>
      <c r="CQ746" s="30"/>
    </row>
    <row r="747" spans="1:95" ht="105" customHeight="1">
      <c r="A747" s="31"/>
      <c r="B747" s="114"/>
      <c r="C747" s="29"/>
      <c r="D747" s="29"/>
      <c r="E747" s="29"/>
      <c r="F747" s="29"/>
      <c r="G747" s="51"/>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c r="BU747" s="30"/>
      <c r="BV747" s="30"/>
      <c r="BW747" s="30"/>
      <c r="BX747" s="30"/>
      <c r="BY747" s="30"/>
      <c r="BZ747" s="30"/>
      <c r="CA747" s="30"/>
      <c r="CB747" s="30"/>
      <c r="CC747" s="30"/>
      <c r="CD747" s="30"/>
      <c r="CE747" s="30"/>
      <c r="CF747" s="30"/>
      <c r="CG747" s="30"/>
      <c r="CH747" s="30"/>
      <c r="CI747" s="30"/>
      <c r="CJ747" s="30"/>
      <c r="CK747" s="30"/>
      <c r="CL747" s="30"/>
      <c r="CM747" s="30"/>
      <c r="CN747" s="30"/>
      <c r="CO747" s="30"/>
      <c r="CP747" s="30"/>
      <c r="CQ747" s="30"/>
    </row>
    <row r="748" spans="1:95" ht="105" customHeight="1">
      <c r="A748" s="31"/>
      <c r="B748" s="114"/>
      <c r="C748" s="29"/>
      <c r="D748" s="29"/>
      <c r="E748" s="29"/>
      <c r="F748" s="29"/>
      <c r="G748" s="51"/>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c r="BU748" s="30"/>
      <c r="BV748" s="30"/>
      <c r="BW748" s="30"/>
      <c r="BX748" s="30"/>
      <c r="BY748" s="30"/>
      <c r="BZ748" s="30"/>
      <c r="CA748" s="30"/>
      <c r="CB748" s="30"/>
      <c r="CC748" s="30"/>
      <c r="CD748" s="30"/>
      <c r="CE748" s="30"/>
      <c r="CF748" s="30"/>
      <c r="CG748" s="30"/>
      <c r="CH748" s="30"/>
      <c r="CI748" s="30"/>
      <c r="CJ748" s="30"/>
      <c r="CK748" s="30"/>
      <c r="CL748" s="30"/>
      <c r="CM748" s="30"/>
      <c r="CN748" s="30"/>
      <c r="CO748" s="30"/>
      <c r="CP748" s="30"/>
      <c r="CQ748" s="30"/>
    </row>
    <row r="749" spans="1:95" ht="105" customHeight="1">
      <c r="A749" s="31"/>
      <c r="B749" s="114"/>
      <c r="C749" s="29"/>
      <c r="D749" s="29"/>
      <c r="E749" s="29"/>
      <c r="F749" s="29"/>
      <c r="G749" s="51"/>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c r="BU749" s="30"/>
      <c r="BV749" s="30"/>
      <c r="BW749" s="30"/>
      <c r="BX749" s="30"/>
      <c r="BY749" s="30"/>
      <c r="BZ749" s="30"/>
      <c r="CA749" s="30"/>
      <c r="CB749" s="30"/>
      <c r="CC749" s="30"/>
      <c r="CD749" s="30"/>
      <c r="CE749" s="30"/>
      <c r="CF749" s="30"/>
      <c r="CG749" s="30"/>
      <c r="CH749" s="30"/>
      <c r="CI749" s="30"/>
      <c r="CJ749" s="30"/>
      <c r="CK749" s="30"/>
      <c r="CL749" s="30"/>
      <c r="CM749" s="30"/>
      <c r="CN749" s="30"/>
      <c r="CO749" s="30"/>
      <c r="CP749" s="30"/>
      <c r="CQ749" s="30"/>
    </row>
    <row r="750" spans="1:95" ht="105" customHeight="1">
      <c r="A750" s="31"/>
      <c r="B750" s="114"/>
      <c r="C750" s="29"/>
      <c r="D750" s="29"/>
      <c r="E750" s="29"/>
      <c r="F750" s="29"/>
      <c r="G750" s="51"/>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c r="BU750" s="30"/>
      <c r="BV750" s="30"/>
      <c r="BW750" s="30"/>
      <c r="BX750" s="30"/>
      <c r="BY750" s="30"/>
      <c r="BZ750" s="30"/>
      <c r="CA750" s="30"/>
      <c r="CB750" s="30"/>
      <c r="CC750" s="30"/>
      <c r="CD750" s="30"/>
      <c r="CE750" s="30"/>
      <c r="CF750" s="30"/>
      <c r="CG750" s="30"/>
      <c r="CH750" s="30"/>
      <c r="CI750" s="30"/>
      <c r="CJ750" s="30"/>
      <c r="CK750" s="30"/>
      <c r="CL750" s="30"/>
      <c r="CM750" s="30"/>
      <c r="CN750" s="30"/>
      <c r="CO750" s="30"/>
      <c r="CP750" s="30"/>
      <c r="CQ750" s="30"/>
    </row>
    <row r="751" spans="1:95" ht="105" customHeight="1">
      <c r="A751" s="31"/>
      <c r="B751" s="114"/>
      <c r="C751" s="29"/>
      <c r="D751" s="29"/>
      <c r="E751" s="29"/>
      <c r="F751" s="29"/>
      <c r="G751" s="51"/>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c r="BU751" s="30"/>
      <c r="BV751" s="30"/>
      <c r="BW751" s="30"/>
      <c r="BX751" s="30"/>
      <c r="BY751" s="30"/>
      <c r="BZ751" s="30"/>
      <c r="CA751" s="30"/>
      <c r="CB751" s="30"/>
      <c r="CC751" s="30"/>
      <c r="CD751" s="30"/>
      <c r="CE751" s="30"/>
      <c r="CF751" s="30"/>
      <c r="CG751" s="30"/>
      <c r="CH751" s="30"/>
      <c r="CI751" s="30"/>
      <c r="CJ751" s="30"/>
      <c r="CK751" s="30"/>
      <c r="CL751" s="30"/>
      <c r="CM751" s="30"/>
      <c r="CN751" s="30"/>
      <c r="CO751" s="30"/>
      <c r="CP751" s="30"/>
      <c r="CQ751" s="30"/>
    </row>
    <row r="752" spans="1:95" ht="105" customHeight="1">
      <c r="A752" s="31"/>
      <c r="B752" s="114"/>
      <c r="C752" s="29"/>
      <c r="D752" s="29"/>
      <c r="E752" s="29"/>
      <c r="F752" s="29"/>
      <c r="G752" s="51"/>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c r="BU752" s="30"/>
      <c r="BV752" s="30"/>
      <c r="BW752" s="30"/>
      <c r="BX752" s="30"/>
      <c r="BY752" s="30"/>
      <c r="BZ752" s="30"/>
      <c r="CA752" s="30"/>
      <c r="CB752" s="30"/>
      <c r="CC752" s="30"/>
      <c r="CD752" s="30"/>
      <c r="CE752" s="30"/>
      <c r="CF752" s="30"/>
      <c r="CG752" s="30"/>
      <c r="CH752" s="30"/>
      <c r="CI752" s="30"/>
      <c r="CJ752" s="30"/>
      <c r="CK752" s="30"/>
      <c r="CL752" s="30"/>
      <c r="CM752" s="30"/>
      <c r="CN752" s="30"/>
      <c r="CO752" s="30"/>
      <c r="CP752" s="30"/>
      <c r="CQ752" s="30"/>
    </row>
    <row r="753" spans="1:95" ht="105" customHeight="1">
      <c r="A753" s="31"/>
      <c r="B753" s="114"/>
      <c r="C753" s="29"/>
      <c r="D753" s="29"/>
      <c r="E753" s="29"/>
      <c r="F753" s="29"/>
      <c r="G753" s="51"/>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c r="BU753" s="30"/>
      <c r="BV753" s="30"/>
      <c r="BW753" s="30"/>
      <c r="BX753" s="30"/>
      <c r="BY753" s="30"/>
      <c r="BZ753" s="30"/>
      <c r="CA753" s="30"/>
      <c r="CB753" s="30"/>
      <c r="CC753" s="30"/>
      <c r="CD753" s="30"/>
      <c r="CE753" s="30"/>
      <c r="CF753" s="30"/>
      <c r="CG753" s="30"/>
      <c r="CH753" s="30"/>
      <c r="CI753" s="30"/>
      <c r="CJ753" s="30"/>
      <c r="CK753" s="30"/>
      <c r="CL753" s="30"/>
      <c r="CM753" s="30"/>
      <c r="CN753" s="30"/>
      <c r="CO753" s="30"/>
      <c r="CP753" s="30"/>
      <c r="CQ753" s="30"/>
    </row>
    <row r="754" spans="1:95" ht="105" customHeight="1">
      <c r="A754" s="31"/>
      <c r="B754" s="114"/>
      <c r="C754" s="29"/>
      <c r="D754" s="29"/>
      <c r="E754" s="29"/>
      <c r="F754" s="29"/>
      <c r="G754" s="51"/>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c r="BU754" s="30"/>
      <c r="BV754" s="30"/>
      <c r="BW754" s="30"/>
      <c r="BX754" s="30"/>
      <c r="BY754" s="30"/>
      <c r="BZ754" s="30"/>
      <c r="CA754" s="30"/>
      <c r="CB754" s="30"/>
      <c r="CC754" s="30"/>
      <c r="CD754" s="30"/>
      <c r="CE754" s="30"/>
      <c r="CF754" s="30"/>
      <c r="CG754" s="30"/>
      <c r="CH754" s="30"/>
      <c r="CI754" s="30"/>
      <c r="CJ754" s="30"/>
      <c r="CK754" s="30"/>
      <c r="CL754" s="30"/>
      <c r="CM754" s="30"/>
      <c r="CN754" s="30"/>
      <c r="CO754" s="30"/>
      <c r="CP754" s="30"/>
      <c r="CQ754" s="30"/>
    </row>
    <row r="755" spans="1:95" ht="105" customHeight="1">
      <c r="A755" s="31"/>
      <c r="B755" s="114"/>
      <c r="C755" s="29"/>
      <c r="D755" s="29"/>
      <c r="E755" s="29"/>
      <c r="F755" s="29"/>
      <c r="G755" s="51"/>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c r="BU755" s="30"/>
      <c r="BV755" s="30"/>
      <c r="BW755" s="30"/>
      <c r="BX755" s="30"/>
      <c r="BY755" s="30"/>
      <c r="BZ755" s="30"/>
      <c r="CA755" s="30"/>
      <c r="CB755" s="30"/>
      <c r="CC755" s="30"/>
      <c r="CD755" s="30"/>
      <c r="CE755" s="30"/>
      <c r="CF755" s="30"/>
      <c r="CG755" s="30"/>
      <c r="CH755" s="30"/>
      <c r="CI755" s="30"/>
      <c r="CJ755" s="30"/>
      <c r="CK755" s="30"/>
      <c r="CL755" s="30"/>
      <c r="CM755" s="30"/>
      <c r="CN755" s="30"/>
      <c r="CO755" s="30"/>
      <c r="CP755" s="30"/>
      <c r="CQ755" s="30"/>
    </row>
    <row r="756" spans="1:95" ht="105" customHeight="1">
      <c r="A756" s="31"/>
      <c r="B756" s="114"/>
      <c r="C756" s="29"/>
      <c r="D756" s="29"/>
      <c r="E756" s="29"/>
      <c r="F756" s="29"/>
      <c r="G756" s="51"/>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c r="BU756" s="30"/>
      <c r="BV756" s="30"/>
      <c r="BW756" s="30"/>
      <c r="BX756" s="30"/>
      <c r="BY756" s="30"/>
      <c r="BZ756" s="30"/>
      <c r="CA756" s="30"/>
      <c r="CB756" s="30"/>
      <c r="CC756" s="30"/>
      <c r="CD756" s="30"/>
      <c r="CE756" s="30"/>
      <c r="CF756" s="30"/>
      <c r="CG756" s="30"/>
      <c r="CH756" s="30"/>
      <c r="CI756" s="30"/>
      <c r="CJ756" s="30"/>
      <c r="CK756" s="30"/>
      <c r="CL756" s="30"/>
      <c r="CM756" s="30"/>
      <c r="CN756" s="30"/>
      <c r="CO756" s="30"/>
      <c r="CP756" s="30"/>
      <c r="CQ756" s="30"/>
    </row>
    <row r="757" spans="1:95" ht="105" customHeight="1">
      <c r="A757" s="31"/>
      <c r="B757" s="114"/>
      <c r="C757" s="29"/>
      <c r="D757" s="29"/>
      <c r="E757" s="29"/>
      <c r="F757" s="29"/>
      <c r="G757" s="51"/>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c r="BU757" s="30"/>
      <c r="BV757" s="30"/>
      <c r="BW757" s="30"/>
      <c r="BX757" s="30"/>
      <c r="BY757" s="30"/>
      <c r="BZ757" s="30"/>
      <c r="CA757" s="30"/>
      <c r="CB757" s="30"/>
      <c r="CC757" s="30"/>
      <c r="CD757" s="30"/>
      <c r="CE757" s="30"/>
      <c r="CF757" s="30"/>
      <c r="CG757" s="30"/>
      <c r="CH757" s="30"/>
      <c r="CI757" s="30"/>
      <c r="CJ757" s="30"/>
      <c r="CK757" s="30"/>
      <c r="CL757" s="30"/>
      <c r="CM757" s="30"/>
      <c r="CN757" s="30"/>
      <c r="CO757" s="30"/>
      <c r="CP757" s="30"/>
      <c r="CQ757" s="30"/>
    </row>
    <row r="758" spans="1:95" ht="105" customHeight="1">
      <c r="A758" s="31"/>
      <c r="B758" s="114"/>
      <c r="C758" s="29"/>
      <c r="D758" s="29"/>
      <c r="E758" s="29"/>
      <c r="F758" s="29"/>
      <c r="G758" s="51"/>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c r="BU758" s="30"/>
      <c r="BV758" s="30"/>
      <c r="BW758" s="30"/>
      <c r="BX758" s="30"/>
      <c r="BY758" s="30"/>
      <c r="BZ758" s="30"/>
      <c r="CA758" s="30"/>
      <c r="CB758" s="30"/>
      <c r="CC758" s="30"/>
      <c r="CD758" s="30"/>
      <c r="CE758" s="30"/>
      <c r="CF758" s="30"/>
      <c r="CG758" s="30"/>
      <c r="CH758" s="30"/>
      <c r="CI758" s="30"/>
      <c r="CJ758" s="30"/>
      <c r="CK758" s="30"/>
      <c r="CL758" s="30"/>
      <c r="CM758" s="30"/>
      <c r="CN758" s="30"/>
      <c r="CO758" s="30"/>
      <c r="CP758" s="30"/>
      <c r="CQ758" s="30"/>
    </row>
    <row r="759" spans="1:95" ht="105" customHeight="1">
      <c r="A759" s="31"/>
      <c r="B759" s="114"/>
      <c r="C759" s="29"/>
      <c r="D759" s="29"/>
      <c r="E759" s="29"/>
      <c r="F759" s="29"/>
      <c r="G759" s="51"/>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c r="BU759" s="30"/>
      <c r="BV759" s="30"/>
      <c r="BW759" s="30"/>
      <c r="BX759" s="30"/>
      <c r="BY759" s="30"/>
      <c r="BZ759" s="30"/>
      <c r="CA759" s="30"/>
      <c r="CB759" s="30"/>
      <c r="CC759" s="30"/>
      <c r="CD759" s="30"/>
      <c r="CE759" s="30"/>
      <c r="CF759" s="30"/>
      <c r="CG759" s="30"/>
      <c r="CH759" s="30"/>
      <c r="CI759" s="30"/>
      <c r="CJ759" s="30"/>
      <c r="CK759" s="30"/>
      <c r="CL759" s="30"/>
      <c r="CM759" s="30"/>
      <c r="CN759" s="30"/>
      <c r="CO759" s="30"/>
      <c r="CP759" s="30"/>
      <c r="CQ759" s="30"/>
    </row>
    <row r="760" spans="1:95" ht="105" customHeight="1">
      <c r="A760" s="31"/>
      <c r="B760" s="114"/>
      <c r="C760" s="29"/>
      <c r="D760" s="29"/>
      <c r="E760" s="29"/>
      <c r="F760" s="29"/>
      <c r="G760" s="51"/>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c r="CD760" s="30"/>
      <c r="CE760" s="30"/>
      <c r="CF760" s="30"/>
      <c r="CG760" s="30"/>
      <c r="CH760" s="30"/>
      <c r="CI760" s="30"/>
      <c r="CJ760" s="30"/>
      <c r="CK760" s="30"/>
      <c r="CL760" s="30"/>
      <c r="CM760" s="30"/>
      <c r="CN760" s="30"/>
      <c r="CO760" s="30"/>
      <c r="CP760" s="30"/>
      <c r="CQ760" s="30"/>
    </row>
    <row r="761" spans="1:95" ht="105" customHeight="1">
      <c r="A761" s="31"/>
      <c r="B761" s="114"/>
      <c r="C761" s="29"/>
      <c r="D761" s="29"/>
      <c r="E761" s="29"/>
      <c r="F761" s="29"/>
      <c r="G761" s="51"/>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c r="BU761" s="30"/>
      <c r="BV761" s="30"/>
      <c r="BW761" s="30"/>
      <c r="BX761" s="30"/>
      <c r="BY761" s="30"/>
      <c r="BZ761" s="30"/>
      <c r="CA761" s="30"/>
      <c r="CB761" s="30"/>
      <c r="CC761" s="30"/>
      <c r="CD761" s="30"/>
      <c r="CE761" s="30"/>
      <c r="CF761" s="30"/>
      <c r="CG761" s="30"/>
      <c r="CH761" s="30"/>
      <c r="CI761" s="30"/>
      <c r="CJ761" s="30"/>
      <c r="CK761" s="30"/>
      <c r="CL761" s="30"/>
      <c r="CM761" s="30"/>
      <c r="CN761" s="30"/>
      <c r="CO761" s="30"/>
      <c r="CP761" s="30"/>
      <c r="CQ761" s="30"/>
    </row>
    <row r="762" spans="1:95" ht="105" customHeight="1">
      <c r="A762" s="31"/>
      <c r="B762" s="114"/>
      <c r="C762" s="29"/>
      <c r="D762" s="29"/>
      <c r="E762" s="29"/>
      <c r="F762" s="29"/>
      <c r="G762" s="51"/>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c r="BU762" s="30"/>
      <c r="BV762" s="30"/>
      <c r="BW762" s="30"/>
      <c r="BX762" s="30"/>
      <c r="BY762" s="30"/>
      <c r="BZ762" s="30"/>
      <c r="CA762" s="30"/>
      <c r="CB762" s="30"/>
      <c r="CC762" s="30"/>
      <c r="CD762" s="30"/>
      <c r="CE762" s="30"/>
      <c r="CF762" s="30"/>
      <c r="CG762" s="30"/>
      <c r="CH762" s="30"/>
      <c r="CI762" s="30"/>
      <c r="CJ762" s="30"/>
      <c r="CK762" s="30"/>
      <c r="CL762" s="30"/>
      <c r="CM762" s="30"/>
      <c r="CN762" s="30"/>
      <c r="CO762" s="30"/>
      <c r="CP762" s="30"/>
      <c r="CQ762" s="30"/>
    </row>
    <row r="763" spans="1:95" ht="105" customHeight="1">
      <c r="A763" s="31"/>
      <c r="B763" s="114"/>
      <c r="C763" s="29"/>
      <c r="D763" s="29"/>
      <c r="E763" s="29"/>
      <c r="F763" s="29"/>
      <c r="G763" s="51"/>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c r="BU763" s="30"/>
      <c r="BV763" s="30"/>
      <c r="BW763" s="30"/>
      <c r="BX763" s="30"/>
      <c r="BY763" s="30"/>
      <c r="BZ763" s="30"/>
      <c r="CA763" s="30"/>
      <c r="CB763" s="30"/>
      <c r="CC763" s="30"/>
      <c r="CD763" s="30"/>
      <c r="CE763" s="30"/>
      <c r="CF763" s="30"/>
      <c r="CG763" s="30"/>
      <c r="CH763" s="30"/>
      <c r="CI763" s="30"/>
      <c r="CJ763" s="30"/>
      <c r="CK763" s="30"/>
      <c r="CL763" s="30"/>
      <c r="CM763" s="30"/>
      <c r="CN763" s="30"/>
      <c r="CO763" s="30"/>
      <c r="CP763" s="30"/>
      <c r="CQ763" s="30"/>
    </row>
    <row r="764" spans="1:95" ht="105" customHeight="1">
      <c r="A764" s="31"/>
      <c r="B764" s="114"/>
      <c r="C764" s="29"/>
      <c r="D764" s="29"/>
      <c r="E764" s="29"/>
      <c r="F764" s="29"/>
      <c r="G764" s="51"/>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c r="BU764" s="30"/>
      <c r="BV764" s="30"/>
      <c r="BW764" s="30"/>
      <c r="BX764" s="30"/>
      <c r="BY764" s="30"/>
      <c r="BZ764" s="30"/>
      <c r="CA764" s="30"/>
      <c r="CB764" s="30"/>
      <c r="CC764" s="30"/>
      <c r="CD764" s="30"/>
      <c r="CE764" s="30"/>
      <c r="CF764" s="30"/>
      <c r="CG764" s="30"/>
      <c r="CH764" s="30"/>
      <c r="CI764" s="30"/>
      <c r="CJ764" s="30"/>
      <c r="CK764" s="30"/>
      <c r="CL764" s="30"/>
      <c r="CM764" s="30"/>
      <c r="CN764" s="30"/>
      <c r="CO764" s="30"/>
      <c r="CP764" s="30"/>
      <c r="CQ764" s="30"/>
    </row>
    <row r="765" spans="1:95" ht="105" customHeight="1">
      <c r="A765" s="31"/>
      <c r="B765" s="114"/>
      <c r="C765" s="29"/>
      <c r="D765" s="29"/>
      <c r="E765" s="29"/>
      <c r="F765" s="29"/>
      <c r="G765" s="51"/>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c r="BU765" s="30"/>
      <c r="BV765" s="30"/>
      <c r="BW765" s="30"/>
      <c r="BX765" s="30"/>
      <c r="BY765" s="30"/>
      <c r="BZ765" s="30"/>
      <c r="CA765" s="30"/>
      <c r="CB765" s="30"/>
      <c r="CC765" s="30"/>
      <c r="CD765" s="30"/>
      <c r="CE765" s="30"/>
      <c r="CF765" s="30"/>
      <c r="CG765" s="30"/>
      <c r="CH765" s="30"/>
      <c r="CI765" s="30"/>
      <c r="CJ765" s="30"/>
      <c r="CK765" s="30"/>
      <c r="CL765" s="30"/>
      <c r="CM765" s="30"/>
      <c r="CN765" s="30"/>
      <c r="CO765" s="30"/>
      <c r="CP765" s="30"/>
      <c r="CQ765" s="30"/>
    </row>
    <row r="766" spans="1:95" ht="105" customHeight="1">
      <c r="A766" s="31"/>
      <c r="B766" s="114"/>
      <c r="C766" s="29"/>
      <c r="D766" s="29"/>
      <c r="E766" s="29"/>
      <c r="F766" s="29"/>
      <c r="G766" s="51"/>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c r="BU766" s="30"/>
      <c r="BV766" s="30"/>
      <c r="BW766" s="30"/>
      <c r="BX766" s="30"/>
      <c r="BY766" s="30"/>
      <c r="BZ766" s="30"/>
      <c r="CA766" s="30"/>
      <c r="CB766" s="30"/>
      <c r="CC766" s="30"/>
      <c r="CD766" s="30"/>
      <c r="CE766" s="30"/>
      <c r="CF766" s="30"/>
      <c r="CG766" s="30"/>
      <c r="CH766" s="30"/>
      <c r="CI766" s="30"/>
      <c r="CJ766" s="30"/>
      <c r="CK766" s="30"/>
      <c r="CL766" s="30"/>
      <c r="CM766" s="30"/>
      <c r="CN766" s="30"/>
      <c r="CO766" s="30"/>
      <c r="CP766" s="30"/>
      <c r="CQ766" s="30"/>
    </row>
    <row r="767" spans="1:95" ht="105" customHeight="1">
      <c r="A767" s="31"/>
      <c r="B767" s="114"/>
      <c r="C767" s="29"/>
      <c r="D767" s="29"/>
      <c r="E767" s="29"/>
      <c r="F767" s="29"/>
      <c r="G767" s="51"/>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c r="BU767" s="30"/>
      <c r="BV767" s="30"/>
      <c r="BW767" s="30"/>
      <c r="BX767" s="30"/>
      <c r="BY767" s="30"/>
      <c r="BZ767" s="30"/>
      <c r="CA767" s="30"/>
      <c r="CB767" s="30"/>
      <c r="CC767" s="30"/>
      <c r="CD767" s="30"/>
      <c r="CE767" s="30"/>
      <c r="CF767" s="30"/>
      <c r="CG767" s="30"/>
      <c r="CH767" s="30"/>
      <c r="CI767" s="30"/>
      <c r="CJ767" s="30"/>
      <c r="CK767" s="30"/>
      <c r="CL767" s="30"/>
      <c r="CM767" s="30"/>
      <c r="CN767" s="30"/>
      <c r="CO767" s="30"/>
      <c r="CP767" s="30"/>
      <c r="CQ767" s="30"/>
    </row>
  </sheetData>
  <autoFilter ref="A3:CA767"/>
  <customSheetViews>
    <customSheetView guid="{CE4433F1-AC08-47E8-926A-D68F39ACD65F}" scale="85" showAutoFilter="1" hiddenColumns="1" topLeftCell="G1">
      <selection activeCell="CF4" sqref="CF4"/>
      <pageMargins left="0.78740157499999996" right="0.78740157499999996" top="0.984251969" bottom="0.984251969" header="0.4921259845" footer="0.4921259845"/>
      <pageSetup paperSize="9" orientation="portrait" r:id="rId1"/>
      <autoFilter ref="B1:CZ1"/>
    </customSheetView>
    <customSheetView guid="{1255C02D-2F84-4718-BF40-A98D6C4BAF2C}" scale="85" filter="1" showAutoFilter="1" hiddenColumns="1">
      <pane xSplit="72" ySplit="271" topLeftCell="BW273" activePane="bottomRight" state="frozen"/>
      <selection pane="bottomRight" activeCell="CC273" sqref="CC273"/>
      <pageMargins left="0.78740157499999996" right="0.78740157499999996" top="0.984251969" bottom="0.984251969" header="0.4921259845" footer="0.4921259845"/>
      <pageSetup paperSize="9" orientation="portrait" r:id="rId2"/>
      <autoFilter ref="B1:CZ1">
        <filterColumn colId="77">
          <customFilters>
            <customFilter operator="notEqual" val=" "/>
          </customFilters>
        </filterColumn>
      </autoFilter>
    </customSheetView>
    <customSheetView guid="{64A7B366-8A6E-4946-BFB6-382EE0A3A492}" scale="70" filter="1" showAutoFilter="1" hiddenColumns="1">
      <pane xSplit="7" ySplit="3" topLeftCell="AJ4" activePane="bottomRight" state="frozen"/>
      <selection pane="bottomRight" activeCell="G325" sqref="G325"/>
      <pageMargins left="0.78740157499999996" right="0.78740157499999996" top="0.984251969" bottom="0.984251969" header="0.4921259845" footer="0.4921259845"/>
      <pageSetup paperSize="9" orientation="portrait" r:id="rId3"/>
      <autoFilter ref="B1:CZ1">
        <filterColumn colId="43">
          <customFilters>
            <customFilter operator="notEqual" val=" "/>
          </customFilters>
        </filterColumn>
        <filterColumn colId="45">
          <customFilters>
            <customFilter operator="notEqual" val=" "/>
          </customFilters>
        </filterColumn>
      </autoFilter>
    </customSheetView>
  </customSheetViews>
  <phoneticPr fontId="0" type="noConversion"/>
  <conditionalFormatting sqref="H210:K210 H212:O222 AB618 AV622:AV635 BP618 P619:CQ621 P236:CQ270 CJ622:CJ635 H10:CQ10 H7:L9 P7:CQ9 H13:CQ13 H11:L11 P11:CQ11 H17:CQ18 H16:L16 P16:CQ16 H20:CQ20 H19:L19 P19:CQ19 H22:CQ25 H21:L21 P21:CQ21 H27:CQ27 H26:L26 P26:CQ26 H32:CQ45 H28:L31 P28:CQ31 H50:CQ52 H46:L49 P46:CQ49 H54:CQ54 H53:L53 P53:CQ53 H56:CQ58 H55:L55 P55:CQ55 H66:L66 P66:CQ66 H77:CQ82 H73:L76 P73:CQ76 H84:CQ105 H83:L83 P83:CQ83 H108:CQ112 H106:L107 P106:CQ107 H114:CQ114 H113:L113 P113:CQ113 H116:CQ117 H115:L115 P115:CQ115 H119:CQ124 H118:L118 P118:CQ118 H126:CQ126 H125:L125 P125:CQ125 H128:CQ131 H127:L127 P127:CQ127 H133:CQ134 H132:L132 P132:CQ132 H136:CQ136 H135:L135 P135:CQ135 H138:CQ144 H137:L137 P137:CQ137 H150:CQ153 H145:L149 P145:CQ149 H155:CQ156 H154:L154 P154:CQ154 H158:CQ162 H157:L157 P157:CQ157 H164:CQ164 H163:L163 P163:CQ163 H167:CQ169 H165:L166 P165:CQ166 H171:CQ174 H170:L170 P170:CQ170 H176:CQ179 H175:L175 P175:CQ175 H181:CQ185 H180:L180 P180:CQ180 H188:CQ190 H186:L187 P186:CQ187 H193:CQ199 H191:L192 P191:CQ192 H202:CQ202 H200:L201 P200:CQ201 H205:CQ207 H203:L204 P203:CQ204 H208:L209 P208:CQ209 H211:L211 H224:O225 H223:L223 H227:O228 H226:L226 H231:O234 H229:L230 H236:O245 H235:L235 H247:O261 H246:L246 H265:O266 H262:L264 H268:O269 H267:L267 H271:O305 H270:L270 H307:O333 H306:L306 H335:O348 H334:L334 H350:O353 H349:L349 H356:O357 H354:L355 H361:O363 H358:L360 H367:O369 H364:L366 H373:O615 H370:L372 H12:T12 X12:CQ12 H15:CQ15 H14:T14 X14:CQ14 H60:CQ65 H59:T59 X59:CQ59 P272:CQ280 P271:T271 X271:CQ271 P235:T235 X235:CQ235 P282:CQ293 P281:T281 X281:CQ281 P295:CQ329 P294:T294 X294:CQ294 P331:CQ407 P330:T330 X330:CQ330 P408:T408 X408:CQ408 P519:CQ536 P518:T518 X518:CQ518 P538:CQ539 P537:T537 X537:CQ537 P541:CQ542 P540:T540 X540:CQ540 P543:T543 X543:CQ543 P566:CQ566 P565:T565 X565:CQ565 P569:CQ581 P567:T568 P583:CQ587 P582:T582 X582:CQ582 P588:T588 X588:CQ588 H67:CQ72 P211:CQ234 P409:CQ517 P544:CQ564 X567:CQ568 P589:CQ617 H4:S6 AB4:CQ6 T5:AA6 T4 X4:AA4">
    <cfRule type="containsText" dxfId="443" priority="1264" stopIfTrue="1" operator="containsText" text="mantis">
      <formula>NOT(ISERROR(SEARCH("mantis",H4)))</formula>
    </cfRule>
    <cfRule type="notContainsBlanks" dxfId="442" priority="1265">
      <formula>LEN(TRIM(H4))&gt;0</formula>
    </cfRule>
    <cfRule type="containsBlanks" dxfId="441" priority="1266">
      <formula>LEN(TRIM(H4))=0</formula>
    </cfRule>
  </conditionalFormatting>
  <conditionalFormatting sqref="I5:L5">
    <cfRule type="containsText" dxfId="440" priority="1252" stopIfTrue="1" operator="containsText" text="mantis">
      <formula>NOT(ISERROR(SEARCH("mantis",I5)))</formula>
    </cfRule>
    <cfRule type="notContainsBlanks" dxfId="439" priority="1253">
      <formula>LEN(TRIM(I5))&gt;0</formula>
    </cfRule>
    <cfRule type="containsBlanks" dxfId="438" priority="1254">
      <formula>LEN(TRIM(I5))=0</formula>
    </cfRule>
  </conditionalFormatting>
  <conditionalFormatting sqref="J181">
    <cfRule type="containsText" dxfId="437" priority="1249" stopIfTrue="1" operator="containsText" text="mantis">
      <formula>NOT(ISERROR(SEARCH("mantis",J181)))</formula>
    </cfRule>
    <cfRule type="notContainsBlanks" dxfId="436" priority="1250">
      <formula>LEN(TRIM(J181))&gt;0</formula>
    </cfRule>
    <cfRule type="containsBlanks" dxfId="435" priority="1251">
      <formula>LEN(TRIM(J181))=0</formula>
    </cfRule>
  </conditionalFormatting>
  <conditionalFormatting sqref="I247:K247">
    <cfRule type="containsText" dxfId="434" priority="1246" stopIfTrue="1" operator="containsText" text="mantis">
      <formula>NOT(ISERROR(SEARCH("mantis",I247)))</formula>
    </cfRule>
    <cfRule type="notContainsBlanks" dxfId="433" priority="1247">
      <formula>LEN(TRIM(I247))&gt;0</formula>
    </cfRule>
    <cfRule type="containsBlanks" dxfId="432" priority="1248">
      <formula>LEN(TRIM(I247))=0</formula>
    </cfRule>
  </conditionalFormatting>
  <conditionalFormatting sqref="I227:K227">
    <cfRule type="containsText" dxfId="431" priority="1243" stopIfTrue="1" operator="containsText" text="mantis">
      <formula>NOT(ISERROR(SEARCH("mantis",I227)))</formula>
    </cfRule>
    <cfRule type="notContainsBlanks" dxfId="430" priority="1244">
      <formula>LEN(TRIM(I227))&gt;0</formula>
    </cfRule>
    <cfRule type="containsBlanks" dxfId="429" priority="1245">
      <formula>LEN(TRIM(I227))=0</formula>
    </cfRule>
  </conditionalFormatting>
  <conditionalFormatting sqref="I250:K250">
    <cfRule type="containsText" dxfId="428" priority="1240" stopIfTrue="1" operator="containsText" text="mantis">
      <formula>NOT(ISERROR(SEARCH("mantis",I250)))</formula>
    </cfRule>
    <cfRule type="notContainsBlanks" dxfId="427" priority="1241">
      <formula>LEN(TRIM(I250))&gt;0</formula>
    </cfRule>
    <cfRule type="containsBlanks" dxfId="426" priority="1242">
      <formula>LEN(TRIM(I250))=0</formula>
    </cfRule>
  </conditionalFormatting>
  <conditionalFormatting sqref="J325">
    <cfRule type="containsText" dxfId="425" priority="1237" stopIfTrue="1" operator="containsText" text="mantis">
      <formula>NOT(ISERROR(SEARCH("mantis",J325)))</formula>
    </cfRule>
    <cfRule type="notContainsBlanks" dxfId="424" priority="1238">
      <formula>LEN(TRIM(J325))&gt;0</formula>
    </cfRule>
    <cfRule type="containsBlanks" dxfId="423" priority="1239">
      <formula>LEN(TRIM(J325))=0</formula>
    </cfRule>
  </conditionalFormatting>
  <conditionalFormatting sqref="I325">
    <cfRule type="containsText" dxfId="422" priority="1234" stopIfTrue="1" operator="containsText" text="mantis">
      <formula>NOT(ISERROR(SEARCH("mantis",I325)))</formula>
    </cfRule>
    <cfRule type="notContainsBlanks" dxfId="421" priority="1235">
      <formula>LEN(TRIM(I325))&gt;0</formula>
    </cfRule>
    <cfRule type="containsBlanks" dxfId="420" priority="1236">
      <formula>LEN(TRIM(I325))=0</formula>
    </cfRule>
  </conditionalFormatting>
  <conditionalFormatting sqref="I325">
    <cfRule type="containsText" dxfId="419" priority="1231" stopIfTrue="1" operator="containsText" text="mantis">
      <formula>NOT(ISERROR(SEARCH("mantis",I325)))</formula>
    </cfRule>
    <cfRule type="notContainsBlanks" dxfId="418" priority="1232">
      <formula>LEN(TRIM(I325))&gt;0</formula>
    </cfRule>
    <cfRule type="containsBlanks" dxfId="417" priority="1233">
      <formula>LEN(TRIM(I325))=0</formula>
    </cfRule>
  </conditionalFormatting>
  <conditionalFormatting sqref="H616:O616">
    <cfRule type="containsText" dxfId="416" priority="1221" stopIfTrue="1" operator="containsText" text="mantis">
      <formula>NOT(ISERROR(SEARCH("mantis",H616)))</formula>
    </cfRule>
    <cfRule type="notContainsBlanks" dxfId="415" priority="1222">
      <formula>LEN(TRIM(H616))&gt;0</formula>
    </cfRule>
    <cfRule type="containsBlanks" dxfId="414" priority="1223">
      <formula>LEN(TRIM(H616))=0</formula>
    </cfRule>
  </conditionalFormatting>
  <conditionalFormatting sqref="H617:O617">
    <cfRule type="containsText" dxfId="413" priority="1214" stopIfTrue="1" operator="containsText" text="mantis">
      <formula>NOT(ISERROR(SEARCH("mantis",H617)))</formula>
    </cfRule>
    <cfRule type="notContainsBlanks" dxfId="412" priority="1215">
      <formula>LEN(TRIM(H617))&gt;0</formula>
    </cfRule>
    <cfRule type="containsBlanks" dxfId="411" priority="1216">
      <formula>LEN(TRIM(H617))=0</formula>
    </cfRule>
  </conditionalFormatting>
  <conditionalFormatting sqref="H618:L618">
    <cfRule type="containsText" dxfId="410" priority="1207" stopIfTrue="1" operator="containsText" text="mantis">
      <formula>NOT(ISERROR(SEARCH("mantis",H618)))</formula>
    </cfRule>
    <cfRule type="notContainsBlanks" dxfId="409" priority="1208">
      <formula>LEN(TRIM(H618))&gt;0</formula>
    </cfRule>
    <cfRule type="containsBlanks" dxfId="408" priority="1209">
      <formula>LEN(TRIM(H618))=0</formula>
    </cfRule>
  </conditionalFormatting>
  <conditionalFormatting sqref="H619:O621">
    <cfRule type="containsText" dxfId="407" priority="987" stopIfTrue="1" operator="containsText" text="mantis">
      <formula>NOT(ISERROR(SEARCH("mantis",H619)))</formula>
    </cfRule>
    <cfRule type="notContainsBlanks" dxfId="406" priority="988">
      <formula>LEN(TRIM(H619))&gt;0</formula>
    </cfRule>
    <cfRule type="containsBlanks" dxfId="405" priority="989">
      <formula>LEN(TRIM(H619))=0</formula>
    </cfRule>
  </conditionalFormatting>
  <conditionalFormatting sqref="H622 L622:O622">
    <cfRule type="containsText" dxfId="404" priority="893" stopIfTrue="1" operator="containsText" text="mantis">
      <formula>NOT(ISERROR(SEARCH("mantis",H622)))</formula>
    </cfRule>
    <cfRule type="notContainsBlanks" dxfId="403" priority="894">
      <formula>LEN(TRIM(H622))&gt;0</formula>
    </cfRule>
    <cfRule type="containsBlanks" dxfId="402" priority="895">
      <formula>LEN(TRIM(H622))=0</formula>
    </cfRule>
  </conditionalFormatting>
  <conditionalFormatting sqref="I622:K622">
    <cfRule type="containsText" dxfId="401" priority="860" stopIfTrue="1" operator="containsText" text="mantis">
      <formula>NOT(ISERROR(SEARCH("mantis",I622)))</formula>
    </cfRule>
    <cfRule type="notContainsBlanks" dxfId="400" priority="861">
      <formula>LEN(TRIM(I622))&gt;0</formula>
    </cfRule>
    <cfRule type="containsBlanks" dxfId="399" priority="862">
      <formula>LEN(TRIM(I622))=0</formula>
    </cfRule>
  </conditionalFormatting>
  <conditionalFormatting sqref="M618:O618">
    <cfRule type="containsText" dxfId="398" priority="857" stopIfTrue="1" operator="containsText" text="mantis">
      <formula>NOT(ISERROR(SEARCH("mantis",M618)))</formula>
    </cfRule>
    <cfRule type="notContainsBlanks" dxfId="397" priority="858">
      <formula>LEN(TRIM(M618))&gt;0</formula>
    </cfRule>
    <cfRule type="containsBlanks" dxfId="396" priority="859">
      <formula>LEN(TRIM(M618))=0</formula>
    </cfRule>
  </conditionalFormatting>
  <conditionalFormatting sqref="L210:O210">
    <cfRule type="containsText" dxfId="395" priority="854" stopIfTrue="1" operator="containsText" text="mantis">
      <formula>NOT(ISERROR(SEARCH("mantis",L210)))</formula>
    </cfRule>
    <cfRule type="notContainsBlanks" dxfId="394" priority="855">
      <formula>LEN(TRIM(L210))&gt;0</formula>
    </cfRule>
    <cfRule type="containsBlanks" dxfId="393" priority="856">
      <formula>LEN(TRIM(L210))=0</formula>
    </cfRule>
  </conditionalFormatting>
  <conditionalFormatting sqref="H623:H625 L623:O625">
    <cfRule type="containsText" dxfId="392" priority="823" stopIfTrue="1" operator="containsText" text="mantis">
      <formula>NOT(ISERROR(SEARCH("mantis",H623)))</formula>
    </cfRule>
    <cfRule type="notContainsBlanks" dxfId="391" priority="824">
      <formula>LEN(TRIM(H623))&gt;0</formula>
    </cfRule>
    <cfRule type="containsBlanks" dxfId="390" priority="825">
      <formula>LEN(TRIM(H623))=0</formula>
    </cfRule>
  </conditionalFormatting>
  <conditionalFormatting sqref="I623:K625">
    <cfRule type="containsText" dxfId="389" priority="790" stopIfTrue="1" operator="containsText" text="mantis">
      <formula>NOT(ISERROR(SEARCH("mantis",I623)))</formula>
    </cfRule>
    <cfRule type="notContainsBlanks" dxfId="388" priority="791">
      <formula>LEN(TRIM(I623))&gt;0</formula>
    </cfRule>
    <cfRule type="containsBlanks" dxfId="387" priority="792">
      <formula>LEN(TRIM(I623))=0</formula>
    </cfRule>
  </conditionalFormatting>
  <conditionalFormatting sqref="H626:H629 L626:O629">
    <cfRule type="containsText" dxfId="386" priority="766" stopIfTrue="1" operator="containsText" text="mantis">
      <formula>NOT(ISERROR(SEARCH("mantis",H626)))</formula>
    </cfRule>
    <cfRule type="notContainsBlanks" dxfId="385" priority="767">
      <formula>LEN(TRIM(H626))&gt;0</formula>
    </cfRule>
    <cfRule type="containsBlanks" dxfId="384" priority="768">
      <formula>LEN(TRIM(H626))=0</formula>
    </cfRule>
  </conditionalFormatting>
  <conditionalFormatting sqref="I626:K629">
    <cfRule type="containsText" dxfId="383" priority="742" stopIfTrue="1" operator="containsText" text="mantis">
      <formula>NOT(ISERROR(SEARCH("mantis",I626)))</formula>
    </cfRule>
    <cfRule type="notContainsBlanks" dxfId="382" priority="743">
      <formula>LEN(TRIM(I626))&gt;0</formula>
    </cfRule>
    <cfRule type="containsBlanks" dxfId="381" priority="744">
      <formula>LEN(TRIM(I626))=0</formula>
    </cfRule>
  </conditionalFormatting>
  <conditionalFormatting sqref="H630 L630:O630">
    <cfRule type="containsText" dxfId="380" priority="727" stopIfTrue="1" operator="containsText" text="mantis">
      <formula>NOT(ISERROR(SEARCH("mantis",H630)))</formula>
    </cfRule>
    <cfRule type="notContainsBlanks" dxfId="379" priority="728">
      <formula>LEN(TRIM(H630))&gt;0</formula>
    </cfRule>
    <cfRule type="containsBlanks" dxfId="378" priority="729">
      <formula>LEN(TRIM(H630))=0</formula>
    </cfRule>
  </conditionalFormatting>
  <conditionalFormatting sqref="I634:K634">
    <cfRule type="containsText" dxfId="377" priority="520" stopIfTrue="1" operator="containsText" text="mantis">
      <formula>NOT(ISERROR(SEARCH("mantis",I634)))</formula>
    </cfRule>
    <cfRule type="notContainsBlanks" dxfId="376" priority="521">
      <formula>LEN(TRIM(I634))&gt;0</formula>
    </cfRule>
    <cfRule type="containsBlanks" dxfId="375" priority="522">
      <formula>LEN(TRIM(I634))=0</formula>
    </cfRule>
  </conditionalFormatting>
  <conditionalFormatting sqref="I630:K630">
    <cfRule type="containsText" dxfId="374" priority="703" stopIfTrue="1" operator="containsText" text="mantis">
      <formula>NOT(ISERROR(SEARCH("mantis",I630)))</formula>
    </cfRule>
    <cfRule type="notContainsBlanks" dxfId="373" priority="704">
      <formula>LEN(TRIM(I630))&gt;0</formula>
    </cfRule>
    <cfRule type="containsBlanks" dxfId="372" priority="705">
      <formula>LEN(TRIM(I630))=0</formula>
    </cfRule>
  </conditionalFormatting>
  <conditionalFormatting sqref="H635 L635:O635">
    <cfRule type="containsText" dxfId="371" priority="499" stopIfTrue="1" operator="containsText" text="mantis">
      <formula>NOT(ISERROR(SEARCH("mantis",H635)))</formula>
    </cfRule>
    <cfRule type="notContainsBlanks" dxfId="370" priority="500">
      <formula>LEN(TRIM(H635))&gt;0</formula>
    </cfRule>
    <cfRule type="containsBlanks" dxfId="369" priority="501">
      <formula>LEN(TRIM(H635))=0</formula>
    </cfRule>
  </conditionalFormatting>
  <conditionalFormatting sqref="H631 L631:O631">
    <cfRule type="containsText" dxfId="368" priority="688" stopIfTrue="1" operator="containsText" text="mantis">
      <formula>NOT(ISERROR(SEARCH("mantis",H631)))</formula>
    </cfRule>
    <cfRule type="notContainsBlanks" dxfId="367" priority="689">
      <formula>LEN(TRIM(H631))&gt;0</formula>
    </cfRule>
    <cfRule type="containsBlanks" dxfId="366" priority="690">
      <formula>LEN(TRIM(H631))=0</formula>
    </cfRule>
  </conditionalFormatting>
  <conditionalFormatting sqref="I635:K635">
    <cfRule type="containsText" dxfId="365" priority="475" stopIfTrue="1" operator="containsText" text="mantis">
      <formula>NOT(ISERROR(SEARCH("mantis",I635)))</formula>
    </cfRule>
    <cfRule type="notContainsBlanks" dxfId="364" priority="476">
      <formula>LEN(TRIM(I635))&gt;0</formula>
    </cfRule>
    <cfRule type="containsBlanks" dxfId="363" priority="477">
      <formula>LEN(TRIM(I635))=0</formula>
    </cfRule>
  </conditionalFormatting>
  <conditionalFormatting sqref="I631:K631">
    <cfRule type="containsText" dxfId="362" priority="664" stopIfTrue="1" operator="containsText" text="mantis">
      <formula>NOT(ISERROR(SEARCH("mantis",I631)))</formula>
    </cfRule>
    <cfRule type="notContainsBlanks" dxfId="361" priority="665">
      <formula>LEN(TRIM(I631))&gt;0</formula>
    </cfRule>
    <cfRule type="containsBlanks" dxfId="360" priority="666">
      <formula>LEN(TRIM(I631))=0</formula>
    </cfRule>
  </conditionalFormatting>
  <conditionalFormatting sqref="H632 L632:O632">
    <cfRule type="containsText" dxfId="359" priority="648" stopIfTrue="1" operator="containsText" text="mantis">
      <formula>NOT(ISERROR(SEARCH("mantis",H632)))</formula>
    </cfRule>
    <cfRule type="notContainsBlanks" dxfId="358" priority="649">
      <formula>LEN(TRIM(H632))&gt;0</formula>
    </cfRule>
    <cfRule type="containsBlanks" dxfId="357" priority="650">
      <formula>LEN(TRIM(H632))=0</formula>
    </cfRule>
  </conditionalFormatting>
  <conditionalFormatting sqref="I632:K632">
    <cfRule type="containsText" dxfId="356" priority="624" stopIfTrue="1" operator="containsText" text="mantis">
      <formula>NOT(ISERROR(SEARCH("mantis",I632)))</formula>
    </cfRule>
    <cfRule type="notContainsBlanks" dxfId="355" priority="625">
      <formula>LEN(TRIM(I632))&gt;0</formula>
    </cfRule>
    <cfRule type="containsBlanks" dxfId="354" priority="626">
      <formula>LEN(TRIM(I632))=0</formula>
    </cfRule>
  </conditionalFormatting>
  <conditionalFormatting sqref="H633 L633:O633">
    <cfRule type="containsText" dxfId="353" priority="590" stopIfTrue="1" operator="containsText" text="mantis">
      <formula>NOT(ISERROR(SEARCH("mantis",H633)))</formula>
    </cfRule>
    <cfRule type="notContainsBlanks" dxfId="352" priority="591">
      <formula>LEN(TRIM(H633))&gt;0</formula>
    </cfRule>
    <cfRule type="containsBlanks" dxfId="351" priority="592">
      <formula>LEN(TRIM(H633))=0</formula>
    </cfRule>
  </conditionalFormatting>
  <conditionalFormatting sqref="I633:K633">
    <cfRule type="containsText" dxfId="350" priority="566" stopIfTrue="1" operator="containsText" text="mantis">
      <formula>NOT(ISERROR(SEARCH("mantis",I633)))</formula>
    </cfRule>
    <cfRule type="notContainsBlanks" dxfId="349" priority="567">
      <formula>LEN(TRIM(I633))&gt;0</formula>
    </cfRule>
    <cfRule type="containsBlanks" dxfId="348" priority="568">
      <formula>LEN(TRIM(I633))=0</formula>
    </cfRule>
  </conditionalFormatting>
  <conditionalFormatting sqref="H634 L634:O634">
    <cfRule type="containsText" dxfId="347" priority="544" stopIfTrue="1" operator="containsText" text="mantis">
      <formula>NOT(ISERROR(SEARCH("mantis",H634)))</formula>
    </cfRule>
    <cfRule type="notContainsBlanks" dxfId="346" priority="545">
      <formula>LEN(TRIM(H634))&gt;0</formula>
    </cfRule>
    <cfRule type="containsBlanks" dxfId="345" priority="546">
      <formula>LEN(TRIM(H634))=0</formula>
    </cfRule>
  </conditionalFormatting>
  <conditionalFormatting sqref="Q227:S227 Y227:AA227 AG227:AI227 AO227:AQ227 AW227:AY227 BE227:BG227 BM227:BO227 BU227:BW227 CC227:CE227 CK227:CM227">
    <cfRule type="containsText" dxfId="344" priority="343" stopIfTrue="1" operator="containsText" text="mantis">
      <formula>NOT(ISERROR(SEARCH("mantis",Q227)))</formula>
    </cfRule>
    <cfRule type="notContainsBlanks" dxfId="343" priority="344">
      <formula>LEN(TRIM(Q227))&gt;0</formula>
    </cfRule>
    <cfRule type="containsBlanks" dxfId="342" priority="345">
      <formula>LEN(TRIM(Q227))=0</formula>
    </cfRule>
  </conditionalFormatting>
  <conditionalFormatting sqref="Q250:S250 Y250:AA250 AG250:AI250 AO250:AQ250 AW250:AY250 BE250:BG250 BM250:BO250 BU250:BW250 CC250:CE250 CK250:CM250">
    <cfRule type="containsText" dxfId="341" priority="340" stopIfTrue="1" operator="containsText" text="mantis">
      <formula>NOT(ISERROR(SEARCH("mantis",Q250)))</formula>
    </cfRule>
    <cfRule type="notContainsBlanks" dxfId="340" priority="341">
      <formula>LEN(TRIM(Q250))&gt;0</formula>
    </cfRule>
    <cfRule type="containsBlanks" dxfId="339" priority="342">
      <formula>LEN(TRIM(Q250))=0</formula>
    </cfRule>
  </conditionalFormatting>
  <conditionalFormatting sqref="R325 Z325 AH325 AP325 AX325 BF325 BN325 BV325 CD325 CL325">
    <cfRule type="containsText" dxfId="338" priority="337" stopIfTrue="1" operator="containsText" text="mantis">
      <formula>NOT(ISERROR(SEARCH("mantis",R325)))</formula>
    </cfRule>
    <cfRule type="notContainsBlanks" dxfId="337" priority="338">
      <formula>LEN(TRIM(R325))&gt;0</formula>
    </cfRule>
    <cfRule type="containsBlanks" dxfId="336" priority="339">
      <formula>LEN(TRIM(R325))=0</formula>
    </cfRule>
  </conditionalFormatting>
  <conditionalFormatting sqref="Q325 Y325 AG325 AO325 AW325 BE325 BM325 BU325 CC325 CK325">
    <cfRule type="containsText" dxfId="335" priority="334" stopIfTrue="1" operator="containsText" text="mantis">
      <formula>NOT(ISERROR(SEARCH("mantis",Q325)))</formula>
    </cfRule>
    <cfRule type="notContainsBlanks" dxfId="334" priority="335">
      <formula>LEN(TRIM(Q325))&gt;0</formula>
    </cfRule>
    <cfRule type="containsBlanks" dxfId="333" priority="336">
      <formula>LEN(TRIM(Q325))=0</formula>
    </cfRule>
  </conditionalFormatting>
  <conditionalFormatting sqref="Q325 Y325 AG325 AO325 AW325 BE325 BM325 BU325 CC325 CK325">
    <cfRule type="containsText" dxfId="332" priority="331" stopIfTrue="1" operator="containsText" text="mantis">
      <formula>NOT(ISERROR(SEARCH("mantis",Q325)))</formula>
    </cfRule>
    <cfRule type="notContainsBlanks" dxfId="331" priority="332">
      <formula>LEN(TRIM(Q325))&gt;0</formula>
    </cfRule>
    <cfRule type="containsBlanks" dxfId="330" priority="333">
      <formula>LEN(TRIM(Q325))=0</formula>
    </cfRule>
  </conditionalFormatting>
  <conditionalFormatting sqref="P622 T622:X622 AB622:AF622 AJ622:AN622 AR622:AU622 AZ622:BD622 BH622:BL622 BP622:BT622 BX622:CB622 CF622:CI622 CN622:CQ622">
    <cfRule type="containsText" dxfId="329" priority="316" stopIfTrue="1" operator="containsText" text="mantis">
      <formula>NOT(ISERROR(SEARCH("mantis",P622)))</formula>
    </cfRule>
    <cfRule type="notContainsBlanks" dxfId="328" priority="317">
      <formula>LEN(TRIM(P622))&gt;0</formula>
    </cfRule>
    <cfRule type="containsBlanks" dxfId="327" priority="318">
      <formula>LEN(TRIM(P622))=0</formula>
    </cfRule>
  </conditionalFormatting>
  <conditionalFormatting sqref="Q622:S622 Y622:AA622 AG622:AI622 AO622:AQ622 AW622:AY622 BE622:BG622 BM622:BO622 BU622:BW622 CC622:CE622 CK622:CM622">
    <cfRule type="containsText" dxfId="326" priority="313" stopIfTrue="1" operator="containsText" text="mantis">
      <formula>NOT(ISERROR(SEARCH("mantis",Q622)))</formula>
    </cfRule>
    <cfRule type="notContainsBlanks" dxfId="325" priority="314">
      <formula>LEN(TRIM(Q622))&gt;0</formula>
    </cfRule>
    <cfRule type="containsBlanks" dxfId="324" priority="315">
      <formula>LEN(TRIM(Q622))=0</formula>
    </cfRule>
  </conditionalFormatting>
  <conditionalFormatting sqref="U618:W618 AC618:AE618 AK618:AM618 AS618:AU618 BA618:BC618 BI618:BK618 BQ618:BS618 BY618:CA618 CG618:CI618 CO618:CQ618">
    <cfRule type="containsText" dxfId="323" priority="310" stopIfTrue="1" operator="containsText" text="mantis">
      <formula>NOT(ISERROR(SEARCH("mantis",U618)))</formula>
    </cfRule>
    <cfRule type="notContainsBlanks" dxfId="322" priority="311">
      <formula>LEN(TRIM(U618))&gt;0</formula>
    </cfRule>
    <cfRule type="containsBlanks" dxfId="321" priority="312">
      <formula>LEN(TRIM(U618))=0</formula>
    </cfRule>
  </conditionalFormatting>
  <conditionalFormatting sqref="T210:W210 AB210:AE210 AJ210:AM210 AR210:AU210 AZ210:BC210 BH210:BK210 BP210:BS210 BX210:CA210 CF210:CI210 CN210:CQ210">
    <cfRule type="containsText" dxfId="320" priority="307" stopIfTrue="1" operator="containsText" text="mantis">
      <formula>NOT(ISERROR(SEARCH("mantis",T210)))</formula>
    </cfRule>
    <cfRule type="notContainsBlanks" dxfId="319" priority="308">
      <formula>LEN(TRIM(T210))&gt;0</formula>
    </cfRule>
    <cfRule type="containsBlanks" dxfId="318" priority="309">
      <formula>LEN(TRIM(T210))=0</formula>
    </cfRule>
  </conditionalFormatting>
  <conditionalFormatting sqref="P623:P625 T623:X625 AB623:AF625 AJ623:AN625 AR623:AU625 AZ623:BD625 BH623:BL625 BP623:BT625 BX623:CB625 CF623:CI625 CN623:CQ625">
    <cfRule type="containsText" dxfId="317" priority="304" stopIfTrue="1" operator="containsText" text="mantis">
      <formula>NOT(ISERROR(SEARCH("mantis",P623)))</formula>
    </cfRule>
    <cfRule type="notContainsBlanks" dxfId="316" priority="305">
      <formula>LEN(TRIM(P623))&gt;0</formula>
    </cfRule>
    <cfRule type="containsBlanks" dxfId="315" priority="306">
      <formula>LEN(TRIM(P623))=0</formula>
    </cfRule>
  </conditionalFormatting>
  <conditionalFormatting sqref="P626:P629 T626:X629 AB626:AF629 AJ626:AN629 AR626:AU629 AZ626:BD629 BH626:BL629 BP626:BT629 BX626:CB629 CF626:CI629 CN626:CQ629">
    <cfRule type="containsText" dxfId="314" priority="298" stopIfTrue="1" operator="containsText" text="mantis">
      <formula>NOT(ISERROR(SEARCH("mantis",P626)))</formula>
    </cfRule>
    <cfRule type="notContainsBlanks" dxfId="313" priority="299">
      <formula>LEN(TRIM(P626))&gt;0</formula>
    </cfRule>
    <cfRule type="containsBlanks" dxfId="312" priority="300">
      <formula>LEN(TRIM(P626))=0</formula>
    </cfRule>
  </conditionalFormatting>
  <conditionalFormatting sqref="Q626:S629 Y626:AA629 AG626:AI629 AO626:AQ629 AW626:AY629 BE626:BG629 BM626:BO629 BU626:BW629 CC626:CE629 CK626:CM629">
    <cfRule type="containsText" dxfId="311" priority="295" stopIfTrue="1" operator="containsText" text="mantis">
      <formula>NOT(ISERROR(SEARCH("mantis",Q626)))</formula>
    </cfRule>
    <cfRule type="notContainsBlanks" dxfId="310" priority="296">
      <formula>LEN(TRIM(Q626))&gt;0</formula>
    </cfRule>
    <cfRule type="containsBlanks" dxfId="309" priority="297">
      <formula>LEN(TRIM(Q626))=0</formula>
    </cfRule>
  </conditionalFormatting>
  <conditionalFormatting sqref="P630 T630:X630 AB630:AF630 AJ630:AN630 AR630:AU630 AZ630:BD630 BH630:BL630 BP630:BT630 BX630:CB630 CF630:CI630 CN630:CQ630">
    <cfRule type="containsText" dxfId="308" priority="292" stopIfTrue="1" operator="containsText" text="mantis">
      <formula>NOT(ISERROR(SEARCH("mantis",P630)))</formula>
    </cfRule>
    <cfRule type="notContainsBlanks" dxfId="307" priority="293">
      <formula>LEN(TRIM(P630))&gt;0</formula>
    </cfRule>
    <cfRule type="containsBlanks" dxfId="306" priority="294">
      <formula>LEN(TRIM(P630))=0</formula>
    </cfRule>
  </conditionalFormatting>
  <conditionalFormatting sqref="Q630:S630 Y630:AA630 AG630:AI630 AO630:AQ630 AW630:AY630 BE630:BG630 BM630:BO630 BU630:BW630 CC630:CE630 CK630:CM630">
    <cfRule type="containsText" dxfId="305" priority="289" stopIfTrue="1" operator="containsText" text="mantis">
      <formula>NOT(ISERROR(SEARCH("mantis",Q630)))</formula>
    </cfRule>
    <cfRule type="notContainsBlanks" dxfId="304" priority="290">
      <formula>LEN(TRIM(Q630))&gt;0</formula>
    </cfRule>
    <cfRule type="containsBlanks" dxfId="303" priority="291">
      <formula>LEN(TRIM(Q630))=0</formula>
    </cfRule>
  </conditionalFormatting>
  <conditionalFormatting sqref="P631 T631:X631 AB631:AF631 AJ631:AN631 AR631:AU631 AZ631:BD631 BH631:BL631 BP631:BT631 BX631:CB631 CF631:CI631 CN631:CQ631">
    <cfRule type="containsText" dxfId="302" priority="286" stopIfTrue="1" operator="containsText" text="mantis">
      <formula>NOT(ISERROR(SEARCH("mantis",P631)))</formula>
    </cfRule>
    <cfRule type="notContainsBlanks" dxfId="301" priority="287">
      <formula>LEN(TRIM(P631))&gt;0</formula>
    </cfRule>
    <cfRule type="containsBlanks" dxfId="300" priority="288">
      <formula>LEN(TRIM(P631))=0</formula>
    </cfRule>
  </conditionalFormatting>
  <conditionalFormatting sqref="Q631:S631 Y631:AA631 AG631:AI631 AO631:AQ631 AW631:AY631 BE631:BG631 BM631:BO631 BU631:BW631 CC631:CE631 CK631:CM631">
    <cfRule type="containsText" dxfId="299" priority="283" stopIfTrue="1" operator="containsText" text="mantis">
      <formula>NOT(ISERROR(SEARCH("mantis",Q631)))</formula>
    </cfRule>
    <cfRule type="notContainsBlanks" dxfId="298" priority="284">
      <formula>LEN(TRIM(Q631))&gt;0</formula>
    </cfRule>
    <cfRule type="containsBlanks" dxfId="297" priority="285">
      <formula>LEN(TRIM(Q631))=0</formula>
    </cfRule>
  </conditionalFormatting>
  <conditionalFormatting sqref="P632 T632:X632 AB632:AF632 AJ632:AN632 AR632:AU632 AZ632:BD632 BH632:BL632 BP632:BT632 BX632:CB632 CF632:CI632 CN632:CQ632">
    <cfRule type="containsText" dxfId="296" priority="280" stopIfTrue="1" operator="containsText" text="mantis">
      <formula>NOT(ISERROR(SEARCH("mantis",P632)))</formula>
    </cfRule>
    <cfRule type="notContainsBlanks" dxfId="295" priority="281">
      <formula>LEN(TRIM(P632))&gt;0</formula>
    </cfRule>
    <cfRule type="containsBlanks" dxfId="294" priority="282">
      <formula>LEN(TRIM(P632))=0</formula>
    </cfRule>
  </conditionalFormatting>
  <conditionalFormatting sqref="P633 T633:X633 AB633:AF633 AJ633:AN633 AR633:AU633 AZ633:BD633 BH633:BL633 BP633:BT633 BX633:CB633 CF633:CI633 CN633:CQ633">
    <cfRule type="containsText" dxfId="293" priority="274" stopIfTrue="1" operator="containsText" text="mantis">
      <formula>NOT(ISERROR(SEARCH("mantis",P633)))</formula>
    </cfRule>
    <cfRule type="notContainsBlanks" dxfId="292" priority="275">
      <formula>LEN(TRIM(P633))&gt;0</formula>
    </cfRule>
    <cfRule type="containsBlanks" dxfId="291" priority="276">
      <formula>LEN(TRIM(P633))=0</formula>
    </cfRule>
  </conditionalFormatting>
  <conditionalFormatting sqref="Q633:S633 Y633:AA633 AG633:AI633 AO633:AQ633 AW633:AY633 BE633:BG633 BM633:BO633 BU633:BW633 CC633:CE633 CK633:CM633">
    <cfRule type="containsText" dxfId="290" priority="271" stopIfTrue="1" operator="containsText" text="mantis">
      <formula>NOT(ISERROR(SEARCH("mantis",Q633)))</formula>
    </cfRule>
    <cfRule type="notContainsBlanks" dxfId="289" priority="272">
      <formula>LEN(TRIM(Q633))&gt;0</formula>
    </cfRule>
    <cfRule type="containsBlanks" dxfId="288" priority="273">
      <formula>LEN(TRIM(Q633))=0</formula>
    </cfRule>
  </conditionalFormatting>
  <conditionalFormatting sqref="P634 T634:X634 AB634:AF634 AJ634:AN634 AR634:AU634 AZ634:BD634 BH634:BL634 BP634:BT634 BX634:CB634 CF634:CI634 CN634:CQ634">
    <cfRule type="containsText" dxfId="287" priority="268" stopIfTrue="1" operator="containsText" text="mantis">
      <formula>NOT(ISERROR(SEARCH("mantis",P634)))</formula>
    </cfRule>
    <cfRule type="notContainsBlanks" dxfId="286" priority="269">
      <formula>LEN(TRIM(P634))&gt;0</formula>
    </cfRule>
    <cfRule type="containsBlanks" dxfId="285" priority="270">
      <formula>LEN(TRIM(P634))=0</formula>
    </cfRule>
  </conditionalFormatting>
  <conditionalFormatting sqref="Q634:S634 Y634:AA634 AG634:AI634 AO634:AQ634 AW634:AY634 BE634:BG634 BM634:BO634 BU634:BW634 CC634:CE634 CK634:CM634">
    <cfRule type="containsText" dxfId="284" priority="265" stopIfTrue="1" operator="containsText" text="mantis">
      <formula>NOT(ISERROR(SEARCH("mantis",Q634)))</formula>
    </cfRule>
    <cfRule type="notContainsBlanks" dxfId="283" priority="266">
      <formula>LEN(TRIM(Q634))&gt;0</formula>
    </cfRule>
    <cfRule type="containsBlanks" dxfId="282" priority="267">
      <formula>LEN(TRIM(Q634))=0</formula>
    </cfRule>
  </conditionalFormatting>
  <conditionalFormatting sqref="P635 T635:X635 AB635:AF635 AJ635:AN635 AR635:AU635 AZ635:BD635 BH635:BL635 BP635:BT635 BX635:CB635 CF635:CI635 CN635:CQ635">
    <cfRule type="containsText" dxfId="281" priority="262" stopIfTrue="1" operator="containsText" text="mantis">
      <formula>NOT(ISERROR(SEARCH("mantis",P635)))</formula>
    </cfRule>
    <cfRule type="notContainsBlanks" dxfId="280" priority="263">
      <formula>LEN(TRIM(P635))&gt;0</formula>
    </cfRule>
    <cfRule type="containsBlanks" dxfId="279" priority="264">
      <formula>LEN(TRIM(P635))=0</formula>
    </cfRule>
  </conditionalFormatting>
  <conditionalFormatting sqref="Q635:S635 Y635:AA635 AG635:AI635 AO635:AQ635 AW635:AY635 BE635:BG635 BM635:BO635 BU635:BW635 CC635:CE635 CK635:CM635">
    <cfRule type="containsText" dxfId="278" priority="259" stopIfTrue="1" operator="containsText" text="mantis">
      <formula>NOT(ISERROR(SEARCH("mantis",Q635)))</formula>
    </cfRule>
    <cfRule type="notContainsBlanks" dxfId="277" priority="260">
      <formula>LEN(TRIM(Q635))&gt;0</formula>
    </cfRule>
    <cfRule type="containsBlanks" dxfId="276" priority="261">
      <formula>LEN(TRIM(Q635))=0</formula>
    </cfRule>
  </conditionalFormatting>
  <conditionalFormatting sqref="P210:S210 X210:AA210 AF210:AI210 AN210:AQ210 AV210:AY210 BD210:BG210 BL210:BO210 BT210:BW210 CB210:CE210 CJ210:CM210">
    <cfRule type="containsText" dxfId="275" priority="355" stopIfTrue="1" operator="containsText" text="mantis">
      <formula>NOT(ISERROR(SEARCH("mantis",P210)))</formula>
    </cfRule>
    <cfRule type="notContainsBlanks" dxfId="274" priority="356">
      <formula>LEN(TRIM(P210))&gt;0</formula>
    </cfRule>
    <cfRule type="containsBlanks" dxfId="273" priority="357">
      <formula>LEN(TRIM(P210))=0</formula>
    </cfRule>
  </conditionalFormatting>
  <conditionalFormatting sqref="Q5:T5 Y5:AA5 AG5:AJ5 AO5:AR5 AW5:AZ5 BE5:BH5 BM5:BO5 BU5:BX5 CC5:CF5 CK5:CN5">
    <cfRule type="containsText" dxfId="272" priority="352" stopIfTrue="1" operator="containsText" text="mantis">
      <formula>NOT(ISERROR(SEARCH("mantis",Q5)))</formula>
    </cfRule>
    <cfRule type="notContainsBlanks" dxfId="271" priority="353">
      <formula>LEN(TRIM(Q5))&gt;0</formula>
    </cfRule>
    <cfRule type="containsBlanks" dxfId="270" priority="354">
      <formula>LEN(TRIM(Q5))=0</formula>
    </cfRule>
  </conditionalFormatting>
  <conditionalFormatting sqref="R181 Z181 AH181 AP181 AX181 BF181 BN181 BV181 CD181 CL181">
    <cfRule type="containsText" dxfId="269" priority="349" stopIfTrue="1" operator="containsText" text="mantis">
      <formula>NOT(ISERROR(SEARCH("mantis",R181)))</formula>
    </cfRule>
    <cfRule type="notContainsBlanks" dxfId="268" priority="350">
      <formula>LEN(TRIM(R181))&gt;0</formula>
    </cfRule>
    <cfRule type="containsBlanks" dxfId="267" priority="351">
      <formula>LEN(TRIM(R181))=0</formula>
    </cfRule>
  </conditionalFormatting>
  <conditionalFormatting sqref="Q247:S247 Y247:AA247 AG247:AI247 AO247:AQ247 AW247:AY247 BE247:BG247 BM247:BO247 BU247:BW247 CC247:CE247 CK247:CM247">
    <cfRule type="containsText" dxfId="266" priority="346" stopIfTrue="1" operator="containsText" text="mantis">
      <formula>NOT(ISERROR(SEARCH("mantis",Q247)))</formula>
    </cfRule>
    <cfRule type="notContainsBlanks" dxfId="265" priority="347">
      <formula>LEN(TRIM(Q247))&gt;0</formula>
    </cfRule>
    <cfRule type="containsBlanks" dxfId="264" priority="348">
      <formula>LEN(TRIM(Q247))=0</formula>
    </cfRule>
  </conditionalFormatting>
  <conditionalFormatting sqref="P618:T618 X618:AA618 AF618:AJ618 AN618:AR618 AV618:AZ618 BD618:BH618 BL618:BO618 BT618:BX618 CB618:CF618 CJ618:CN618">
    <cfRule type="containsText" dxfId="263" priority="322" stopIfTrue="1" operator="containsText" text="mantis">
      <formula>NOT(ISERROR(SEARCH("mantis",P618)))</formula>
    </cfRule>
    <cfRule type="notContainsBlanks" dxfId="262" priority="323">
      <formula>LEN(TRIM(P618))&gt;0</formula>
    </cfRule>
    <cfRule type="containsBlanks" dxfId="261" priority="324">
      <formula>LEN(TRIM(P618))=0</formula>
    </cfRule>
  </conditionalFormatting>
  <conditionalFormatting sqref="Q623:S625 Y623:AA625 AG623:AI625 AO623:AQ625 AW623:AY625 BE623:BG625 BM623:BO625 BU623:BW625 CC623:CE625 CK623:CM625">
    <cfRule type="containsText" dxfId="260" priority="301" stopIfTrue="1" operator="containsText" text="mantis">
      <formula>NOT(ISERROR(SEARCH("mantis",Q623)))</formula>
    </cfRule>
    <cfRule type="notContainsBlanks" dxfId="259" priority="302">
      <formula>LEN(TRIM(Q623))&gt;0</formula>
    </cfRule>
    <cfRule type="containsBlanks" dxfId="258" priority="303">
      <formula>LEN(TRIM(Q623))=0</formula>
    </cfRule>
  </conditionalFormatting>
  <conditionalFormatting sqref="Q632:S632 Y632:AA632 AG632:AI632 AO632:AQ632 AW632:AY632 BE632:BG632 BM632:BO632 BU632:BW632 CC632:CE632 CK632:CM632">
    <cfRule type="containsText" dxfId="257" priority="277" stopIfTrue="1" operator="containsText" text="mantis">
      <formula>NOT(ISERROR(SEARCH("mantis",Q632)))</formula>
    </cfRule>
    <cfRule type="notContainsBlanks" dxfId="256" priority="278">
      <formula>LEN(TRIM(Q632))&gt;0</formula>
    </cfRule>
    <cfRule type="containsBlanks" dxfId="255" priority="279">
      <formula>LEN(TRIM(Q632))=0</formula>
    </cfRule>
  </conditionalFormatting>
  <conditionalFormatting sqref="AV636:AV767 CJ636:CJ767">
    <cfRule type="containsText" dxfId="254" priority="256" stopIfTrue="1" operator="containsText" text="mantis">
      <formula>NOT(ISERROR(SEARCH("mantis",AV636)))</formula>
    </cfRule>
    <cfRule type="notContainsBlanks" dxfId="253" priority="257">
      <formula>LEN(TRIM(AV636))&gt;0</formula>
    </cfRule>
    <cfRule type="containsBlanks" dxfId="252" priority="258">
      <formula>LEN(TRIM(AV636))=0</formula>
    </cfRule>
  </conditionalFormatting>
  <conditionalFormatting sqref="H636:H767 L636:O767">
    <cfRule type="containsText" dxfId="251" priority="253" stopIfTrue="1" operator="containsText" text="mantis">
      <formula>NOT(ISERROR(SEARCH("mantis",H636)))</formula>
    </cfRule>
    <cfRule type="notContainsBlanks" dxfId="250" priority="254">
      <formula>LEN(TRIM(H636))&gt;0</formula>
    </cfRule>
    <cfRule type="containsBlanks" dxfId="249" priority="255">
      <formula>LEN(TRIM(H636))=0</formula>
    </cfRule>
  </conditionalFormatting>
  <conditionalFormatting sqref="I636:K767">
    <cfRule type="containsText" dxfId="248" priority="250" stopIfTrue="1" operator="containsText" text="mantis">
      <formula>NOT(ISERROR(SEARCH("mantis",I636)))</formula>
    </cfRule>
    <cfRule type="notContainsBlanks" dxfId="247" priority="251">
      <formula>LEN(TRIM(I636))&gt;0</formula>
    </cfRule>
    <cfRule type="containsBlanks" dxfId="246" priority="252">
      <formula>LEN(TRIM(I636))=0</formula>
    </cfRule>
  </conditionalFormatting>
  <conditionalFormatting sqref="P636:P767 T636:X767 AB636:AF767 AJ636:AN767 AR636:AU767 AZ636:BD767 BH636:BL767 BP636:BT767 BX636:CB767 CF636:CI767 CN636:CQ767">
    <cfRule type="containsText" dxfId="245" priority="247" stopIfTrue="1" operator="containsText" text="mantis">
      <formula>NOT(ISERROR(SEARCH("mantis",P636)))</formula>
    </cfRule>
    <cfRule type="notContainsBlanks" dxfId="244" priority="248">
      <formula>LEN(TRIM(P636))&gt;0</formula>
    </cfRule>
    <cfRule type="containsBlanks" dxfId="243" priority="249">
      <formula>LEN(TRIM(P636))=0</formula>
    </cfRule>
  </conditionalFormatting>
  <conditionalFormatting sqref="Q636:S767 Y636:AA767 AG636:AI767 AO636:AQ767 AW636:AY767 BE636:BG767 BM636:BO767 BU636:BW767 CC636:CE767 CK636:CM767">
    <cfRule type="containsText" dxfId="242" priority="244" stopIfTrue="1" operator="containsText" text="mantis">
      <formula>NOT(ISERROR(SEARCH("mantis",Q636)))</formula>
    </cfRule>
    <cfRule type="notContainsBlanks" dxfId="241" priority="245">
      <formula>LEN(TRIM(Q636))&gt;0</formula>
    </cfRule>
    <cfRule type="containsBlanks" dxfId="240" priority="246">
      <formula>LEN(TRIM(Q636))=0</formula>
    </cfRule>
  </conditionalFormatting>
  <conditionalFormatting sqref="M7:O7">
    <cfRule type="containsText" dxfId="239" priority="241" stopIfTrue="1" operator="containsText" text="mantis">
      <formula>NOT(ISERROR(SEARCH("mantis",M7)))</formula>
    </cfRule>
    <cfRule type="notContainsBlanks" dxfId="238" priority="242">
      <formula>LEN(TRIM(M7))&gt;0</formula>
    </cfRule>
    <cfRule type="containsBlanks" dxfId="237" priority="243">
      <formula>LEN(TRIM(M7))=0</formula>
    </cfRule>
  </conditionalFormatting>
  <conditionalFormatting sqref="M8:O9">
    <cfRule type="containsText" dxfId="236" priority="238" stopIfTrue="1" operator="containsText" text="mantis">
      <formula>NOT(ISERROR(SEARCH("mantis",M8)))</formula>
    </cfRule>
    <cfRule type="notContainsBlanks" dxfId="235" priority="239">
      <formula>LEN(TRIM(M8))&gt;0</formula>
    </cfRule>
    <cfRule type="containsBlanks" dxfId="234" priority="240">
      <formula>LEN(TRIM(M8))=0</formula>
    </cfRule>
  </conditionalFormatting>
  <conditionalFormatting sqref="M11:O11">
    <cfRule type="containsText" dxfId="233" priority="235" stopIfTrue="1" operator="containsText" text="mantis">
      <formula>NOT(ISERROR(SEARCH("mantis",M11)))</formula>
    </cfRule>
    <cfRule type="notContainsBlanks" dxfId="232" priority="236">
      <formula>LEN(TRIM(M11))&gt;0</formula>
    </cfRule>
    <cfRule type="containsBlanks" dxfId="231" priority="237">
      <formula>LEN(TRIM(M11))=0</formula>
    </cfRule>
  </conditionalFormatting>
  <conditionalFormatting sqref="M16:O16">
    <cfRule type="containsText" dxfId="230" priority="232" stopIfTrue="1" operator="containsText" text="mantis">
      <formula>NOT(ISERROR(SEARCH("mantis",M16)))</formula>
    </cfRule>
    <cfRule type="notContainsBlanks" dxfId="229" priority="233">
      <formula>LEN(TRIM(M16))&gt;0</formula>
    </cfRule>
    <cfRule type="containsBlanks" dxfId="228" priority="234">
      <formula>LEN(TRIM(M16))=0</formula>
    </cfRule>
  </conditionalFormatting>
  <conditionalFormatting sqref="M19:O19">
    <cfRule type="containsText" dxfId="227" priority="229" stopIfTrue="1" operator="containsText" text="mantis">
      <formula>NOT(ISERROR(SEARCH("mantis",M19)))</formula>
    </cfRule>
    <cfRule type="notContainsBlanks" dxfId="226" priority="230">
      <formula>LEN(TRIM(M19))&gt;0</formula>
    </cfRule>
    <cfRule type="containsBlanks" dxfId="225" priority="231">
      <formula>LEN(TRIM(M19))=0</formula>
    </cfRule>
  </conditionalFormatting>
  <conditionalFormatting sqref="M21:O21">
    <cfRule type="containsText" dxfId="224" priority="226" stopIfTrue="1" operator="containsText" text="mantis">
      <formula>NOT(ISERROR(SEARCH("mantis",M21)))</formula>
    </cfRule>
    <cfRule type="notContainsBlanks" dxfId="223" priority="227">
      <formula>LEN(TRIM(M21))&gt;0</formula>
    </cfRule>
    <cfRule type="containsBlanks" dxfId="222" priority="228">
      <formula>LEN(TRIM(M21))=0</formula>
    </cfRule>
  </conditionalFormatting>
  <conditionalFormatting sqref="M26:O26">
    <cfRule type="containsText" dxfId="221" priority="223" stopIfTrue="1" operator="containsText" text="mantis">
      <formula>NOT(ISERROR(SEARCH("mantis",M26)))</formula>
    </cfRule>
    <cfRule type="notContainsBlanks" dxfId="220" priority="224">
      <formula>LEN(TRIM(M26))&gt;0</formula>
    </cfRule>
    <cfRule type="containsBlanks" dxfId="219" priority="225">
      <formula>LEN(TRIM(M26))=0</formula>
    </cfRule>
  </conditionalFormatting>
  <conditionalFormatting sqref="M28:O31">
    <cfRule type="containsText" dxfId="218" priority="220" stopIfTrue="1" operator="containsText" text="mantis">
      <formula>NOT(ISERROR(SEARCH("mantis",M28)))</formula>
    </cfRule>
    <cfRule type="notContainsBlanks" dxfId="217" priority="221">
      <formula>LEN(TRIM(M28))&gt;0</formula>
    </cfRule>
    <cfRule type="containsBlanks" dxfId="216" priority="222">
      <formula>LEN(TRIM(M28))=0</formula>
    </cfRule>
  </conditionalFormatting>
  <conditionalFormatting sqref="M46:O49">
    <cfRule type="containsText" dxfId="215" priority="217" stopIfTrue="1" operator="containsText" text="mantis">
      <formula>NOT(ISERROR(SEARCH("mantis",M46)))</formula>
    </cfRule>
    <cfRule type="notContainsBlanks" dxfId="214" priority="218">
      <formula>LEN(TRIM(M46))&gt;0</formula>
    </cfRule>
    <cfRule type="containsBlanks" dxfId="213" priority="219">
      <formula>LEN(TRIM(M46))=0</formula>
    </cfRule>
  </conditionalFormatting>
  <conditionalFormatting sqref="M53:O53">
    <cfRule type="containsText" dxfId="212" priority="214" stopIfTrue="1" operator="containsText" text="mantis">
      <formula>NOT(ISERROR(SEARCH("mantis",M53)))</formula>
    </cfRule>
    <cfRule type="notContainsBlanks" dxfId="211" priority="215">
      <formula>LEN(TRIM(M53))&gt;0</formula>
    </cfRule>
    <cfRule type="containsBlanks" dxfId="210" priority="216">
      <formula>LEN(TRIM(M53))=0</formula>
    </cfRule>
  </conditionalFormatting>
  <conditionalFormatting sqref="M55:O55">
    <cfRule type="containsText" dxfId="209" priority="211" stopIfTrue="1" operator="containsText" text="mantis">
      <formula>NOT(ISERROR(SEARCH("mantis",M55)))</formula>
    </cfRule>
    <cfRule type="notContainsBlanks" dxfId="208" priority="212">
      <formula>LEN(TRIM(M55))&gt;0</formula>
    </cfRule>
    <cfRule type="containsBlanks" dxfId="207" priority="213">
      <formula>LEN(TRIM(M55))=0</formula>
    </cfRule>
  </conditionalFormatting>
  <conditionalFormatting sqref="M66:O66">
    <cfRule type="containsText" dxfId="206" priority="208" stopIfTrue="1" operator="containsText" text="mantis">
      <formula>NOT(ISERROR(SEARCH("mantis",M66)))</formula>
    </cfRule>
    <cfRule type="notContainsBlanks" dxfId="205" priority="209">
      <formula>LEN(TRIM(M66))&gt;0</formula>
    </cfRule>
    <cfRule type="containsBlanks" dxfId="204" priority="210">
      <formula>LEN(TRIM(M66))=0</formula>
    </cfRule>
  </conditionalFormatting>
  <conditionalFormatting sqref="M73:O74">
    <cfRule type="containsText" dxfId="203" priority="205" stopIfTrue="1" operator="containsText" text="mantis">
      <formula>NOT(ISERROR(SEARCH("mantis",M73)))</formula>
    </cfRule>
    <cfRule type="notContainsBlanks" dxfId="202" priority="206">
      <formula>LEN(TRIM(M73))&gt;0</formula>
    </cfRule>
    <cfRule type="containsBlanks" dxfId="201" priority="207">
      <formula>LEN(TRIM(M73))=0</formula>
    </cfRule>
  </conditionalFormatting>
  <conditionalFormatting sqref="M75:O75">
    <cfRule type="containsText" dxfId="200" priority="202" stopIfTrue="1" operator="containsText" text="mantis">
      <formula>NOT(ISERROR(SEARCH("mantis",M75)))</formula>
    </cfRule>
    <cfRule type="notContainsBlanks" dxfId="199" priority="203">
      <formula>LEN(TRIM(M75))&gt;0</formula>
    </cfRule>
    <cfRule type="containsBlanks" dxfId="198" priority="204">
      <formula>LEN(TRIM(M75))=0</formula>
    </cfRule>
  </conditionalFormatting>
  <conditionalFormatting sqref="M76:O76">
    <cfRule type="containsText" dxfId="197" priority="199" stopIfTrue="1" operator="containsText" text="mantis">
      <formula>NOT(ISERROR(SEARCH("mantis",M76)))</formula>
    </cfRule>
    <cfRule type="notContainsBlanks" dxfId="196" priority="200">
      <formula>LEN(TRIM(M76))&gt;0</formula>
    </cfRule>
    <cfRule type="containsBlanks" dxfId="195" priority="201">
      <formula>LEN(TRIM(M76))=0</formula>
    </cfRule>
  </conditionalFormatting>
  <conditionalFormatting sqref="M83:O83">
    <cfRule type="containsText" dxfId="194" priority="196" stopIfTrue="1" operator="containsText" text="mantis">
      <formula>NOT(ISERROR(SEARCH("mantis",M83)))</formula>
    </cfRule>
    <cfRule type="notContainsBlanks" dxfId="193" priority="197">
      <formula>LEN(TRIM(M83))&gt;0</formula>
    </cfRule>
    <cfRule type="containsBlanks" dxfId="192" priority="198">
      <formula>LEN(TRIM(M83))=0</formula>
    </cfRule>
  </conditionalFormatting>
  <conditionalFormatting sqref="M106:O106">
    <cfRule type="containsText" dxfId="191" priority="193" stopIfTrue="1" operator="containsText" text="mantis">
      <formula>NOT(ISERROR(SEARCH("mantis",M106)))</formula>
    </cfRule>
    <cfRule type="notContainsBlanks" dxfId="190" priority="194">
      <formula>LEN(TRIM(M106))&gt;0</formula>
    </cfRule>
    <cfRule type="containsBlanks" dxfId="189" priority="195">
      <formula>LEN(TRIM(M106))=0</formula>
    </cfRule>
  </conditionalFormatting>
  <conditionalFormatting sqref="M107:O107">
    <cfRule type="containsText" dxfId="188" priority="190" stopIfTrue="1" operator="containsText" text="mantis">
      <formula>NOT(ISERROR(SEARCH("mantis",M107)))</formula>
    </cfRule>
    <cfRule type="notContainsBlanks" dxfId="187" priority="191">
      <formula>LEN(TRIM(M107))&gt;0</formula>
    </cfRule>
    <cfRule type="containsBlanks" dxfId="186" priority="192">
      <formula>LEN(TRIM(M107))=0</formula>
    </cfRule>
  </conditionalFormatting>
  <conditionalFormatting sqref="M113:O113">
    <cfRule type="containsText" dxfId="185" priority="187" stopIfTrue="1" operator="containsText" text="mantis">
      <formula>NOT(ISERROR(SEARCH("mantis",M113)))</formula>
    </cfRule>
    <cfRule type="notContainsBlanks" dxfId="184" priority="188">
      <formula>LEN(TRIM(M113))&gt;0</formula>
    </cfRule>
    <cfRule type="containsBlanks" dxfId="183" priority="189">
      <formula>LEN(TRIM(M113))=0</formula>
    </cfRule>
  </conditionalFormatting>
  <conditionalFormatting sqref="M115:O115">
    <cfRule type="containsText" dxfId="182" priority="184" stopIfTrue="1" operator="containsText" text="mantis">
      <formula>NOT(ISERROR(SEARCH("mantis",M115)))</formula>
    </cfRule>
    <cfRule type="notContainsBlanks" dxfId="181" priority="185">
      <formula>LEN(TRIM(M115))&gt;0</formula>
    </cfRule>
    <cfRule type="containsBlanks" dxfId="180" priority="186">
      <formula>LEN(TRIM(M115))=0</formula>
    </cfRule>
  </conditionalFormatting>
  <conditionalFormatting sqref="M118:O118">
    <cfRule type="containsText" dxfId="179" priority="181" stopIfTrue="1" operator="containsText" text="mantis">
      <formula>NOT(ISERROR(SEARCH("mantis",M118)))</formula>
    </cfRule>
    <cfRule type="notContainsBlanks" dxfId="178" priority="182">
      <formula>LEN(TRIM(M118))&gt;0</formula>
    </cfRule>
    <cfRule type="containsBlanks" dxfId="177" priority="183">
      <formula>LEN(TRIM(M118))=0</formula>
    </cfRule>
  </conditionalFormatting>
  <conditionalFormatting sqref="M125:O125">
    <cfRule type="containsText" dxfId="176" priority="178" stopIfTrue="1" operator="containsText" text="mantis">
      <formula>NOT(ISERROR(SEARCH("mantis",M125)))</formula>
    </cfRule>
    <cfRule type="notContainsBlanks" dxfId="175" priority="179">
      <formula>LEN(TRIM(M125))&gt;0</formula>
    </cfRule>
    <cfRule type="containsBlanks" dxfId="174" priority="180">
      <formula>LEN(TRIM(M125))=0</formula>
    </cfRule>
  </conditionalFormatting>
  <conditionalFormatting sqref="M127:O127">
    <cfRule type="containsText" dxfId="173" priority="175" stopIfTrue="1" operator="containsText" text="mantis">
      <formula>NOT(ISERROR(SEARCH("mantis",M127)))</formula>
    </cfRule>
    <cfRule type="notContainsBlanks" dxfId="172" priority="176">
      <formula>LEN(TRIM(M127))&gt;0</formula>
    </cfRule>
    <cfRule type="containsBlanks" dxfId="171" priority="177">
      <formula>LEN(TRIM(M127))=0</formula>
    </cfRule>
  </conditionalFormatting>
  <conditionalFormatting sqref="M132:O132">
    <cfRule type="containsText" dxfId="170" priority="172" stopIfTrue="1" operator="containsText" text="mantis">
      <formula>NOT(ISERROR(SEARCH("mantis",M132)))</formula>
    </cfRule>
    <cfRule type="notContainsBlanks" dxfId="169" priority="173">
      <formula>LEN(TRIM(M132))&gt;0</formula>
    </cfRule>
    <cfRule type="containsBlanks" dxfId="168" priority="174">
      <formula>LEN(TRIM(M132))=0</formula>
    </cfRule>
  </conditionalFormatting>
  <conditionalFormatting sqref="M135:O135">
    <cfRule type="containsText" dxfId="167" priority="169" stopIfTrue="1" operator="containsText" text="mantis">
      <formula>NOT(ISERROR(SEARCH("mantis",M135)))</formula>
    </cfRule>
    <cfRule type="notContainsBlanks" dxfId="166" priority="170">
      <formula>LEN(TRIM(M135))&gt;0</formula>
    </cfRule>
    <cfRule type="containsBlanks" dxfId="165" priority="171">
      <formula>LEN(TRIM(M135))=0</formula>
    </cfRule>
  </conditionalFormatting>
  <conditionalFormatting sqref="M137:O137">
    <cfRule type="containsText" dxfId="164" priority="166" stopIfTrue="1" operator="containsText" text="mantis">
      <formula>NOT(ISERROR(SEARCH("mantis",M137)))</formula>
    </cfRule>
    <cfRule type="notContainsBlanks" dxfId="163" priority="167">
      <formula>LEN(TRIM(M137))&gt;0</formula>
    </cfRule>
    <cfRule type="containsBlanks" dxfId="162" priority="168">
      <formula>LEN(TRIM(M137))=0</formula>
    </cfRule>
  </conditionalFormatting>
  <conditionalFormatting sqref="M145:O145">
    <cfRule type="containsText" dxfId="161" priority="163" stopIfTrue="1" operator="containsText" text="mantis">
      <formula>NOT(ISERROR(SEARCH("mantis",M145)))</formula>
    </cfRule>
    <cfRule type="notContainsBlanks" dxfId="160" priority="164">
      <formula>LEN(TRIM(M145))&gt;0</formula>
    </cfRule>
    <cfRule type="containsBlanks" dxfId="159" priority="165">
      <formula>LEN(TRIM(M145))=0</formula>
    </cfRule>
  </conditionalFormatting>
  <conditionalFormatting sqref="M146:O147">
    <cfRule type="containsText" dxfId="158" priority="160" stopIfTrue="1" operator="containsText" text="mantis">
      <formula>NOT(ISERROR(SEARCH("mantis",M146)))</formula>
    </cfRule>
    <cfRule type="notContainsBlanks" dxfId="157" priority="161">
      <formula>LEN(TRIM(M146))&gt;0</formula>
    </cfRule>
    <cfRule type="containsBlanks" dxfId="156" priority="162">
      <formula>LEN(TRIM(M146))=0</formula>
    </cfRule>
  </conditionalFormatting>
  <conditionalFormatting sqref="M148:O149">
    <cfRule type="containsText" dxfId="155" priority="157" stopIfTrue="1" operator="containsText" text="mantis">
      <formula>NOT(ISERROR(SEARCH("mantis",M148)))</formula>
    </cfRule>
    <cfRule type="notContainsBlanks" dxfId="154" priority="158">
      <formula>LEN(TRIM(M148))&gt;0</formula>
    </cfRule>
    <cfRule type="containsBlanks" dxfId="153" priority="159">
      <formula>LEN(TRIM(M148))=0</formula>
    </cfRule>
  </conditionalFormatting>
  <conditionalFormatting sqref="M154:O154">
    <cfRule type="containsText" dxfId="152" priority="154" stopIfTrue="1" operator="containsText" text="mantis">
      <formula>NOT(ISERROR(SEARCH("mantis",M154)))</formula>
    </cfRule>
    <cfRule type="notContainsBlanks" dxfId="151" priority="155">
      <formula>LEN(TRIM(M154))&gt;0</formula>
    </cfRule>
    <cfRule type="containsBlanks" dxfId="150" priority="156">
      <formula>LEN(TRIM(M154))=0</formula>
    </cfRule>
  </conditionalFormatting>
  <conditionalFormatting sqref="M157:O157">
    <cfRule type="containsText" dxfId="149" priority="151" stopIfTrue="1" operator="containsText" text="mantis">
      <formula>NOT(ISERROR(SEARCH("mantis",M157)))</formula>
    </cfRule>
    <cfRule type="notContainsBlanks" dxfId="148" priority="152">
      <formula>LEN(TRIM(M157))&gt;0</formula>
    </cfRule>
    <cfRule type="containsBlanks" dxfId="147" priority="153">
      <formula>LEN(TRIM(M157))=0</formula>
    </cfRule>
  </conditionalFormatting>
  <conditionalFormatting sqref="M163:O163">
    <cfRule type="containsText" dxfId="146" priority="148" stopIfTrue="1" operator="containsText" text="mantis">
      <formula>NOT(ISERROR(SEARCH("mantis",M163)))</formula>
    </cfRule>
    <cfRule type="notContainsBlanks" dxfId="145" priority="149">
      <formula>LEN(TRIM(M163))&gt;0</formula>
    </cfRule>
    <cfRule type="containsBlanks" dxfId="144" priority="150">
      <formula>LEN(TRIM(M163))=0</formula>
    </cfRule>
  </conditionalFormatting>
  <conditionalFormatting sqref="M165:O166">
    <cfRule type="containsText" dxfId="143" priority="145" stopIfTrue="1" operator="containsText" text="mantis">
      <formula>NOT(ISERROR(SEARCH("mantis",M165)))</formula>
    </cfRule>
    <cfRule type="notContainsBlanks" dxfId="142" priority="146">
      <formula>LEN(TRIM(M165))&gt;0</formula>
    </cfRule>
    <cfRule type="containsBlanks" dxfId="141" priority="147">
      <formula>LEN(TRIM(M165))=0</formula>
    </cfRule>
  </conditionalFormatting>
  <conditionalFormatting sqref="M170:O170">
    <cfRule type="containsText" dxfId="140" priority="142" stopIfTrue="1" operator="containsText" text="mantis">
      <formula>NOT(ISERROR(SEARCH("mantis",M170)))</formula>
    </cfRule>
    <cfRule type="notContainsBlanks" dxfId="139" priority="143">
      <formula>LEN(TRIM(M170))&gt;0</formula>
    </cfRule>
    <cfRule type="containsBlanks" dxfId="138" priority="144">
      <formula>LEN(TRIM(M170))=0</formula>
    </cfRule>
  </conditionalFormatting>
  <conditionalFormatting sqref="M175:O175">
    <cfRule type="containsText" dxfId="137" priority="139" stopIfTrue="1" operator="containsText" text="mantis">
      <formula>NOT(ISERROR(SEARCH("mantis",M175)))</formula>
    </cfRule>
    <cfRule type="notContainsBlanks" dxfId="136" priority="140">
      <formula>LEN(TRIM(M175))&gt;0</formula>
    </cfRule>
    <cfRule type="containsBlanks" dxfId="135" priority="141">
      <formula>LEN(TRIM(M175))=0</formula>
    </cfRule>
  </conditionalFormatting>
  <conditionalFormatting sqref="M180:O180">
    <cfRule type="containsText" dxfId="134" priority="136" stopIfTrue="1" operator="containsText" text="mantis">
      <formula>NOT(ISERROR(SEARCH("mantis",M180)))</formula>
    </cfRule>
    <cfRule type="notContainsBlanks" dxfId="133" priority="137">
      <formula>LEN(TRIM(M180))&gt;0</formula>
    </cfRule>
    <cfRule type="containsBlanks" dxfId="132" priority="138">
      <formula>LEN(TRIM(M180))=0</formula>
    </cfRule>
  </conditionalFormatting>
  <conditionalFormatting sqref="M186:O187">
    <cfRule type="containsText" dxfId="131" priority="133" stopIfTrue="1" operator="containsText" text="mantis">
      <formula>NOT(ISERROR(SEARCH("mantis",M186)))</formula>
    </cfRule>
    <cfRule type="notContainsBlanks" dxfId="130" priority="134">
      <formula>LEN(TRIM(M186))&gt;0</formula>
    </cfRule>
    <cfRule type="containsBlanks" dxfId="129" priority="135">
      <formula>LEN(TRIM(M186))=0</formula>
    </cfRule>
  </conditionalFormatting>
  <conditionalFormatting sqref="M191:O192">
    <cfRule type="containsText" dxfId="128" priority="130" stopIfTrue="1" operator="containsText" text="mantis">
      <formula>NOT(ISERROR(SEARCH("mantis",M191)))</formula>
    </cfRule>
    <cfRule type="notContainsBlanks" dxfId="127" priority="131">
      <formula>LEN(TRIM(M191))&gt;0</formula>
    </cfRule>
    <cfRule type="containsBlanks" dxfId="126" priority="132">
      <formula>LEN(TRIM(M191))=0</formula>
    </cfRule>
  </conditionalFormatting>
  <conditionalFormatting sqref="M200:O200">
    <cfRule type="containsText" dxfId="125" priority="127" stopIfTrue="1" operator="containsText" text="mantis">
      <formula>NOT(ISERROR(SEARCH("mantis",M200)))</formula>
    </cfRule>
    <cfRule type="notContainsBlanks" dxfId="124" priority="128">
      <formula>LEN(TRIM(M200))&gt;0</formula>
    </cfRule>
    <cfRule type="containsBlanks" dxfId="123" priority="129">
      <formula>LEN(TRIM(M200))=0</formula>
    </cfRule>
  </conditionalFormatting>
  <conditionalFormatting sqref="M201:O201">
    <cfRule type="containsText" dxfId="122" priority="124" stopIfTrue="1" operator="containsText" text="mantis">
      <formula>NOT(ISERROR(SEARCH("mantis",M201)))</formula>
    </cfRule>
    <cfRule type="notContainsBlanks" dxfId="121" priority="125">
      <formula>LEN(TRIM(M201))&gt;0</formula>
    </cfRule>
    <cfRule type="containsBlanks" dxfId="120" priority="126">
      <formula>LEN(TRIM(M201))=0</formula>
    </cfRule>
  </conditionalFormatting>
  <conditionalFormatting sqref="M203:O203">
    <cfRule type="containsText" dxfId="119" priority="121" stopIfTrue="1" operator="containsText" text="mantis">
      <formula>NOT(ISERROR(SEARCH("mantis",M203)))</formula>
    </cfRule>
    <cfRule type="notContainsBlanks" dxfId="118" priority="122">
      <formula>LEN(TRIM(M203))&gt;0</formula>
    </cfRule>
    <cfRule type="containsBlanks" dxfId="117" priority="123">
      <formula>LEN(TRIM(M203))=0</formula>
    </cfRule>
  </conditionalFormatting>
  <conditionalFormatting sqref="M204:O204">
    <cfRule type="containsText" dxfId="116" priority="118" stopIfTrue="1" operator="containsText" text="mantis">
      <formula>NOT(ISERROR(SEARCH("mantis",M204)))</formula>
    </cfRule>
    <cfRule type="notContainsBlanks" dxfId="115" priority="119">
      <formula>LEN(TRIM(M204))&gt;0</formula>
    </cfRule>
    <cfRule type="containsBlanks" dxfId="114" priority="120">
      <formula>LEN(TRIM(M204))=0</formula>
    </cfRule>
  </conditionalFormatting>
  <conditionalFormatting sqref="M208:O208">
    <cfRule type="containsText" dxfId="113" priority="115" stopIfTrue="1" operator="containsText" text="mantis">
      <formula>NOT(ISERROR(SEARCH("mantis",M208)))</formula>
    </cfRule>
    <cfRule type="notContainsBlanks" dxfId="112" priority="116">
      <formula>LEN(TRIM(M208))&gt;0</formula>
    </cfRule>
    <cfRule type="containsBlanks" dxfId="111" priority="117">
      <formula>LEN(TRIM(M208))=0</formula>
    </cfRule>
  </conditionalFormatting>
  <conditionalFormatting sqref="M209:O209">
    <cfRule type="containsText" dxfId="110" priority="112" stopIfTrue="1" operator="containsText" text="mantis">
      <formula>NOT(ISERROR(SEARCH("mantis",M209)))</formula>
    </cfRule>
    <cfRule type="notContainsBlanks" dxfId="109" priority="113">
      <formula>LEN(TRIM(M209))&gt;0</formula>
    </cfRule>
    <cfRule type="containsBlanks" dxfId="108" priority="114">
      <formula>LEN(TRIM(M209))=0</formula>
    </cfRule>
  </conditionalFormatting>
  <conditionalFormatting sqref="M211:O211">
    <cfRule type="containsText" dxfId="107" priority="109" stopIfTrue="1" operator="containsText" text="mantis">
      <formula>NOT(ISERROR(SEARCH("mantis",M211)))</formula>
    </cfRule>
    <cfRule type="notContainsBlanks" dxfId="106" priority="110">
      <formula>LEN(TRIM(M211))&gt;0</formula>
    </cfRule>
    <cfRule type="containsBlanks" dxfId="105" priority="111">
      <formula>LEN(TRIM(M211))=0</formula>
    </cfRule>
  </conditionalFormatting>
  <conditionalFormatting sqref="M223:O223">
    <cfRule type="containsText" dxfId="104" priority="106" stopIfTrue="1" operator="containsText" text="mantis">
      <formula>NOT(ISERROR(SEARCH("mantis",M223)))</formula>
    </cfRule>
    <cfRule type="notContainsBlanks" dxfId="103" priority="107">
      <formula>LEN(TRIM(M223))&gt;0</formula>
    </cfRule>
    <cfRule type="containsBlanks" dxfId="102" priority="108">
      <formula>LEN(TRIM(M223))=0</formula>
    </cfRule>
  </conditionalFormatting>
  <conditionalFormatting sqref="M226:O226">
    <cfRule type="containsText" dxfId="101" priority="103" stopIfTrue="1" operator="containsText" text="mantis">
      <formula>NOT(ISERROR(SEARCH("mantis",M226)))</formula>
    </cfRule>
    <cfRule type="notContainsBlanks" dxfId="100" priority="104">
      <formula>LEN(TRIM(M226))&gt;0</formula>
    </cfRule>
    <cfRule type="containsBlanks" dxfId="99" priority="105">
      <formula>LEN(TRIM(M226))=0</formula>
    </cfRule>
  </conditionalFormatting>
  <conditionalFormatting sqref="M229:O230">
    <cfRule type="containsText" dxfId="98" priority="100" stopIfTrue="1" operator="containsText" text="mantis">
      <formula>NOT(ISERROR(SEARCH("mantis",M229)))</formula>
    </cfRule>
    <cfRule type="notContainsBlanks" dxfId="97" priority="101">
      <formula>LEN(TRIM(M229))&gt;0</formula>
    </cfRule>
    <cfRule type="containsBlanks" dxfId="96" priority="102">
      <formula>LEN(TRIM(M229))=0</formula>
    </cfRule>
  </conditionalFormatting>
  <conditionalFormatting sqref="M235:O235">
    <cfRule type="containsText" dxfId="95" priority="97" stopIfTrue="1" operator="containsText" text="mantis">
      <formula>NOT(ISERROR(SEARCH("mantis",M235)))</formula>
    </cfRule>
    <cfRule type="notContainsBlanks" dxfId="94" priority="98">
      <formula>LEN(TRIM(M235))&gt;0</formula>
    </cfRule>
    <cfRule type="containsBlanks" dxfId="93" priority="99">
      <formula>LEN(TRIM(M235))=0</formula>
    </cfRule>
  </conditionalFormatting>
  <conditionalFormatting sqref="M246:O246">
    <cfRule type="containsText" dxfId="92" priority="94" stopIfTrue="1" operator="containsText" text="mantis">
      <formula>NOT(ISERROR(SEARCH("mantis",M246)))</formula>
    </cfRule>
    <cfRule type="notContainsBlanks" dxfId="91" priority="95">
      <formula>LEN(TRIM(M246))&gt;0</formula>
    </cfRule>
    <cfRule type="containsBlanks" dxfId="90" priority="96">
      <formula>LEN(TRIM(M246))=0</formula>
    </cfRule>
  </conditionalFormatting>
  <conditionalFormatting sqref="M262:O262">
    <cfRule type="containsText" dxfId="89" priority="91" stopIfTrue="1" operator="containsText" text="mantis">
      <formula>NOT(ISERROR(SEARCH("mantis",M262)))</formula>
    </cfRule>
    <cfRule type="notContainsBlanks" dxfId="88" priority="92">
      <formula>LEN(TRIM(M262))&gt;0</formula>
    </cfRule>
    <cfRule type="containsBlanks" dxfId="87" priority="93">
      <formula>LEN(TRIM(M262))=0</formula>
    </cfRule>
  </conditionalFormatting>
  <conditionalFormatting sqref="M263:O263">
    <cfRule type="containsText" dxfId="86" priority="88" stopIfTrue="1" operator="containsText" text="mantis">
      <formula>NOT(ISERROR(SEARCH("mantis",M263)))</formula>
    </cfRule>
    <cfRule type="notContainsBlanks" dxfId="85" priority="89">
      <formula>LEN(TRIM(M263))&gt;0</formula>
    </cfRule>
    <cfRule type="containsBlanks" dxfId="84" priority="90">
      <formula>LEN(TRIM(M263))=0</formula>
    </cfRule>
  </conditionalFormatting>
  <conditionalFormatting sqref="M264:O264">
    <cfRule type="containsText" dxfId="83" priority="85" stopIfTrue="1" operator="containsText" text="mantis">
      <formula>NOT(ISERROR(SEARCH("mantis",M264)))</formula>
    </cfRule>
    <cfRule type="notContainsBlanks" dxfId="82" priority="86">
      <formula>LEN(TRIM(M264))&gt;0</formula>
    </cfRule>
    <cfRule type="containsBlanks" dxfId="81" priority="87">
      <formula>LEN(TRIM(M264))=0</formula>
    </cfRule>
  </conditionalFormatting>
  <conditionalFormatting sqref="M267:O267">
    <cfRule type="containsText" dxfId="80" priority="82" stopIfTrue="1" operator="containsText" text="mantis">
      <formula>NOT(ISERROR(SEARCH("mantis",M267)))</formula>
    </cfRule>
    <cfRule type="notContainsBlanks" dxfId="79" priority="83">
      <formula>LEN(TRIM(M267))&gt;0</formula>
    </cfRule>
    <cfRule type="containsBlanks" dxfId="78" priority="84">
      <formula>LEN(TRIM(M267))=0</formula>
    </cfRule>
  </conditionalFormatting>
  <conditionalFormatting sqref="M270:O270">
    <cfRule type="containsText" dxfId="77" priority="79" stopIfTrue="1" operator="containsText" text="mantis">
      <formula>NOT(ISERROR(SEARCH("mantis",M270)))</formula>
    </cfRule>
    <cfRule type="notContainsBlanks" dxfId="76" priority="80">
      <formula>LEN(TRIM(M270))&gt;0</formula>
    </cfRule>
    <cfRule type="containsBlanks" dxfId="75" priority="81">
      <formula>LEN(TRIM(M270))=0</formula>
    </cfRule>
  </conditionalFormatting>
  <conditionalFormatting sqref="M306:O306">
    <cfRule type="containsText" dxfId="74" priority="76" stopIfTrue="1" operator="containsText" text="mantis">
      <formula>NOT(ISERROR(SEARCH("mantis",M306)))</formula>
    </cfRule>
    <cfRule type="notContainsBlanks" dxfId="73" priority="77">
      <formula>LEN(TRIM(M306))&gt;0</formula>
    </cfRule>
    <cfRule type="containsBlanks" dxfId="72" priority="78">
      <formula>LEN(TRIM(M306))=0</formula>
    </cfRule>
  </conditionalFormatting>
  <conditionalFormatting sqref="M334:O334">
    <cfRule type="containsText" dxfId="71" priority="73" stopIfTrue="1" operator="containsText" text="mantis">
      <formula>NOT(ISERROR(SEARCH("mantis",M334)))</formula>
    </cfRule>
    <cfRule type="notContainsBlanks" dxfId="70" priority="74">
      <formula>LEN(TRIM(M334))&gt;0</formula>
    </cfRule>
    <cfRule type="containsBlanks" dxfId="69" priority="75">
      <formula>LEN(TRIM(M334))=0</formula>
    </cfRule>
  </conditionalFormatting>
  <conditionalFormatting sqref="M349:O349">
    <cfRule type="containsText" dxfId="68" priority="70" stopIfTrue="1" operator="containsText" text="mantis">
      <formula>NOT(ISERROR(SEARCH("mantis",M349)))</formula>
    </cfRule>
    <cfRule type="notContainsBlanks" dxfId="67" priority="71">
      <formula>LEN(TRIM(M349))&gt;0</formula>
    </cfRule>
    <cfRule type="containsBlanks" dxfId="66" priority="72">
      <formula>LEN(TRIM(M349))=0</formula>
    </cfRule>
  </conditionalFormatting>
  <conditionalFormatting sqref="M354:O354">
    <cfRule type="containsText" dxfId="65" priority="67" stopIfTrue="1" operator="containsText" text="mantis">
      <formula>NOT(ISERROR(SEARCH("mantis",M354)))</formula>
    </cfRule>
    <cfRule type="notContainsBlanks" dxfId="64" priority="68">
      <formula>LEN(TRIM(M354))&gt;0</formula>
    </cfRule>
    <cfRule type="containsBlanks" dxfId="63" priority="69">
      <formula>LEN(TRIM(M354))=0</formula>
    </cfRule>
  </conditionalFormatting>
  <conditionalFormatting sqref="M355:O355">
    <cfRule type="containsText" dxfId="62" priority="64" stopIfTrue="1" operator="containsText" text="mantis">
      <formula>NOT(ISERROR(SEARCH("mantis",M355)))</formula>
    </cfRule>
    <cfRule type="notContainsBlanks" dxfId="61" priority="65">
      <formula>LEN(TRIM(M355))&gt;0</formula>
    </cfRule>
    <cfRule type="containsBlanks" dxfId="60" priority="66">
      <formula>LEN(TRIM(M355))=0</formula>
    </cfRule>
  </conditionalFormatting>
  <conditionalFormatting sqref="M358:O360">
    <cfRule type="containsText" dxfId="59" priority="61" stopIfTrue="1" operator="containsText" text="mantis">
      <formula>NOT(ISERROR(SEARCH("mantis",M358)))</formula>
    </cfRule>
    <cfRule type="notContainsBlanks" dxfId="58" priority="62">
      <formula>LEN(TRIM(M358))&gt;0</formula>
    </cfRule>
    <cfRule type="containsBlanks" dxfId="57" priority="63">
      <formula>LEN(TRIM(M358))=0</formula>
    </cfRule>
  </conditionalFormatting>
  <conditionalFormatting sqref="M364:O366">
    <cfRule type="containsText" dxfId="56" priority="58" stopIfTrue="1" operator="containsText" text="mantis">
      <formula>NOT(ISERROR(SEARCH("mantis",M364)))</formula>
    </cfRule>
    <cfRule type="notContainsBlanks" dxfId="55" priority="59">
      <formula>LEN(TRIM(M364))&gt;0</formula>
    </cfRule>
    <cfRule type="containsBlanks" dxfId="54" priority="60">
      <formula>LEN(TRIM(M364))=0</formula>
    </cfRule>
  </conditionalFormatting>
  <conditionalFormatting sqref="M370:O372">
    <cfRule type="containsText" dxfId="53" priority="55" stopIfTrue="1" operator="containsText" text="mantis">
      <formula>NOT(ISERROR(SEARCH("mantis",M370)))</formula>
    </cfRule>
    <cfRule type="notContainsBlanks" dxfId="52" priority="56">
      <formula>LEN(TRIM(M370))&gt;0</formula>
    </cfRule>
    <cfRule type="containsBlanks" dxfId="51" priority="57">
      <formula>LEN(TRIM(M370))=0</formula>
    </cfRule>
  </conditionalFormatting>
  <conditionalFormatting sqref="U12:W12 U4:W4">
    <cfRule type="containsText" dxfId="50" priority="52" stopIfTrue="1" operator="containsText" text="mantis">
      <formula>NOT(ISERROR(SEARCH("mantis",U4)))</formula>
    </cfRule>
    <cfRule type="notContainsBlanks" dxfId="49" priority="53">
      <formula>LEN(TRIM(U4))&gt;0</formula>
    </cfRule>
    <cfRule type="containsBlanks" dxfId="48" priority="54">
      <formula>LEN(TRIM(U4))=0</formula>
    </cfRule>
  </conditionalFormatting>
  <conditionalFormatting sqref="U14:W14">
    <cfRule type="containsText" dxfId="47" priority="49" stopIfTrue="1" operator="containsText" text="mantis">
      <formula>NOT(ISERROR(SEARCH("mantis",U14)))</formula>
    </cfRule>
    <cfRule type="notContainsBlanks" dxfId="46" priority="50">
      <formula>LEN(TRIM(U14))&gt;0</formula>
    </cfRule>
    <cfRule type="containsBlanks" dxfId="45" priority="51">
      <formula>LEN(TRIM(U14))=0</formula>
    </cfRule>
  </conditionalFormatting>
  <conditionalFormatting sqref="U59:W59">
    <cfRule type="containsText" dxfId="44" priority="46" stopIfTrue="1" operator="containsText" text="mantis">
      <formula>NOT(ISERROR(SEARCH("mantis",U59)))</formula>
    </cfRule>
    <cfRule type="notContainsBlanks" dxfId="43" priority="47">
      <formula>LEN(TRIM(U59))&gt;0</formula>
    </cfRule>
    <cfRule type="containsBlanks" dxfId="42" priority="48">
      <formula>LEN(TRIM(U59))=0</formula>
    </cfRule>
  </conditionalFormatting>
  <conditionalFormatting sqref="U271:W271">
    <cfRule type="containsText" dxfId="41" priority="43" stopIfTrue="1" operator="containsText" text="mantis">
      <formula>NOT(ISERROR(SEARCH("mantis",U271)))</formula>
    </cfRule>
    <cfRule type="notContainsBlanks" dxfId="40" priority="44">
      <formula>LEN(TRIM(U271))&gt;0</formula>
    </cfRule>
    <cfRule type="containsBlanks" dxfId="39" priority="45">
      <formula>LEN(TRIM(U271))=0</formula>
    </cfRule>
  </conditionalFormatting>
  <conditionalFormatting sqref="U235:W235">
    <cfRule type="containsText" dxfId="38" priority="40" stopIfTrue="1" operator="containsText" text="mantis">
      <formula>NOT(ISERROR(SEARCH("mantis",U235)))</formula>
    </cfRule>
    <cfRule type="notContainsBlanks" dxfId="37" priority="41">
      <formula>LEN(TRIM(U235))&gt;0</formula>
    </cfRule>
    <cfRule type="containsBlanks" dxfId="36" priority="42">
      <formula>LEN(TRIM(U235))=0</formula>
    </cfRule>
  </conditionalFormatting>
  <conditionalFormatting sqref="U281:W281">
    <cfRule type="containsText" dxfId="35" priority="37" stopIfTrue="1" operator="containsText" text="mantis">
      <formula>NOT(ISERROR(SEARCH("mantis",U281)))</formula>
    </cfRule>
    <cfRule type="notContainsBlanks" dxfId="34" priority="38">
      <formula>LEN(TRIM(U281))&gt;0</formula>
    </cfRule>
    <cfRule type="containsBlanks" dxfId="33" priority="39">
      <formula>LEN(TRIM(U281))=0</formula>
    </cfRule>
  </conditionalFormatting>
  <conditionalFormatting sqref="U294:W294">
    <cfRule type="containsText" dxfId="32" priority="34" stopIfTrue="1" operator="containsText" text="mantis">
      <formula>NOT(ISERROR(SEARCH("mantis",U294)))</formula>
    </cfRule>
    <cfRule type="notContainsBlanks" dxfId="31" priority="35">
      <formula>LEN(TRIM(U294))&gt;0</formula>
    </cfRule>
    <cfRule type="containsBlanks" dxfId="30" priority="36">
      <formula>LEN(TRIM(U294))=0</formula>
    </cfRule>
  </conditionalFormatting>
  <conditionalFormatting sqref="U330:W330">
    <cfRule type="containsText" dxfId="29" priority="31" stopIfTrue="1" operator="containsText" text="mantis">
      <formula>NOT(ISERROR(SEARCH("mantis",U330)))</formula>
    </cfRule>
    <cfRule type="notContainsBlanks" dxfId="28" priority="32">
      <formula>LEN(TRIM(U330))&gt;0</formula>
    </cfRule>
    <cfRule type="containsBlanks" dxfId="27" priority="33">
      <formula>LEN(TRIM(U330))=0</formula>
    </cfRule>
  </conditionalFormatting>
  <conditionalFormatting sqref="U408:W408">
    <cfRule type="containsText" dxfId="26" priority="28" stopIfTrue="1" operator="containsText" text="mantis">
      <formula>NOT(ISERROR(SEARCH("mantis",U408)))</formula>
    </cfRule>
    <cfRule type="notContainsBlanks" dxfId="25" priority="29">
      <formula>LEN(TRIM(U408))&gt;0</formula>
    </cfRule>
    <cfRule type="containsBlanks" dxfId="24" priority="30">
      <formula>LEN(TRIM(U408))=0</formula>
    </cfRule>
  </conditionalFormatting>
  <conditionalFormatting sqref="U518:W518">
    <cfRule type="containsText" dxfId="23" priority="25" stopIfTrue="1" operator="containsText" text="mantis">
      <formula>NOT(ISERROR(SEARCH("mantis",U518)))</formula>
    </cfRule>
    <cfRule type="notContainsBlanks" dxfId="22" priority="26">
      <formula>LEN(TRIM(U518))&gt;0</formula>
    </cfRule>
    <cfRule type="containsBlanks" dxfId="21" priority="27">
      <formula>LEN(TRIM(U518))=0</formula>
    </cfRule>
  </conditionalFormatting>
  <conditionalFormatting sqref="U537:W537">
    <cfRule type="containsText" dxfId="20" priority="22" stopIfTrue="1" operator="containsText" text="mantis">
      <formula>NOT(ISERROR(SEARCH("mantis",U537)))</formula>
    </cfRule>
    <cfRule type="notContainsBlanks" dxfId="19" priority="23">
      <formula>LEN(TRIM(U537))&gt;0</formula>
    </cfRule>
    <cfRule type="containsBlanks" dxfId="18" priority="24">
      <formula>LEN(TRIM(U537))=0</formula>
    </cfRule>
  </conditionalFormatting>
  <conditionalFormatting sqref="U540:W540">
    <cfRule type="containsText" dxfId="17" priority="19" stopIfTrue="1" operator="containsText" text="mantis">
      <formula>NOT(ISERROR(SEARCH("mantis",U540)))</formula>
    </cfRule>
    <cfRule type="notContainsBlanks" dxfId="16" priority="20">
      <formula>LEN(TRIM(U540))&gt;0</formula>
    </cfRule>
    <cfRule type="containsBlanks" dxfId="15" priority="21">
      <formula>LEN(TRIM(U540))=0</formula>
    </cfRule>
  </conditionalFormatting>
  <conditionalFormatting sqref="U543:W543">
    <cfRule type="containsText" dxfId="14" priority="16" stopIfTrue="1" operator="containsText" text="mantis">
      <formula>NOT(ISERROR(SEARCH("mantis",U543)))</formula>
    </cfRule>
    <cfRule type="notContainsBlanks" dxfId="13" priority="17">
      <formula>LEN(TRIM(U543))&gt;0</formula>
    </cfRule>
    <cfRule type="containsBlanks" dxfId="12" priority="18">
      <formula>LEN(TRIM(U543))=0</formula>
    </cfRule>
  </conditionalFormatting>
  <conditionalFormatting sqref="U565:W565">
    <cfRule type="containsText" dxfId="11" priority="13" stopIfTrue="1" operator="containsText" text="mantis">
      <formula>NOT(ISERROR(SEARCH("mantis",U565)))</formula>
    </cfRule>
    <cfRule type="notContainsBlanks" dxfId="10" priority="14">
      <formula>LEN(TRIM(U565))&gt;0</formula>
    </cfRule>
    <cfRule type="containsBlanks" dxfId="9" priority="15">
      <formula>LEN(TRIM(U565))=0</formula>
    </cfRule>
  </conditionalFormatting>
  <conditionalFormatting sqref="U567:W567">
    <cfRule type="containsText" dxfId="8" priority="10" stopIfTrue="1" operator="containsText" text="mantis">
      <formula>NOT(ISERROR(SEARCH("mantis",U567)))</formula>
    </cfRule>
    <cfRule type="notContainsBlanks" dxfId="7" priority="11">
      <formula>LEN(TRIM(U567))&gt;0</formula>
    </cfRule>
    <cfRule type="containsBlanks" dxfId="6" priority="12">
      <formula>LEN(TRIM(U567))=0</formula>
    </cfRule>
  </conditionalFormatting>
  <conditionalFormatting sqref="U568:W568">
    <cfRule type="containsText" dxfId="5" priority="7" stopIfTrue="1" operator="containsText" text="mantis">
      <formula>NOT(ISERROR(SEARCH("mantis",U568)))</formula>
    </cfRule>
    <cfRule type="notContainsBlanks" dxfId="4" priority="8">
      <formula>LEN(TRIM(U568))&gt;0</formula>
    </cfRule>
    <cfRule type="containsBlanks" dxfId="3" priority="9">
      <formula>LEN(TRIM(U568))=0</formula>
    </cfRule>
  </conditionalFormatting>
  <conditionalFormatting sqref="U588:W588 U582:W582">
    <cfRule type="containsText" dxfId="2" priority="1" stopIfTrue="1" operator="containsText" text="mantis">
      <formula>NOT(ISERROR(SEARCH("mantis",U582)))</formula>
    </cfRule>
    <cfRule type="notContainsBlanks" dxfId="1" priority="2">
      <formula>LEN(TRIM(U582))&gt;0</formula>
    </cfRule>
    <cfRule type="containsBlanks" dxfId="0" priority="3">
      <formula>LEN(TRIM(U582))=0</formula>
    </cfRule>
  </conditionalFormatting>
  <pageMargins left="0.78740157499999996" right="0.78740157499999996" top="0.984251969" bottom="0.984251969" header="0.4921259845" footer="0.4921259845"/>
  <pageSetup paperSize="9" orientation="portrait" r:id="rId4"/>
</worksheet>
</file>

<file path=xl/worksheets/sheet5.xml><?xml version="1.0" encoding="utf-8"?>
<worksheet xmlns="http://schemas.openxmlformats.org/spreadsheetml/2006/main" xmlns:r="http://schemas.openxmlformats.org/officeDocument/2006/relationships">
  <sheetPr codeName="Feuil4"/>
  <dimension ref="A1:G35"/>
  <sheetViews>
    <sheetView workbookViewId="0">
      <selection activeCell="F5" sqref="F5"/>
    </sheetView>
  </sheetViews>
  <sheetFormatPr baseColWidth="10" defaultRowHeight="15"/>
  <cols>
    <col min="3" max="3" width="53.5703125" customWidth="1"/>
    <col min="4" max="4" width="45" customWidth="1"/>
    <col min="5" max="5" width="38.5703125" customWidth="1"/>
    <col min="6" max="6" width="21.42578125" customWidth="1"/>
    <col min="7" max="7" width="30.42578125" customWidth="1"/>
  </cols>
  <sheetData>
    <row r="1" spans="1:6" ht="43.5" customHeight="1">
      <c r="A1" s="35" t="s">
        <v>87</v>
      </c>
      <c r="B1" s="35" t="s">
        <v>97</v>
      </c>
      <c r="C1" s="35" t="s">
        <v>89</v>
      </c>
      <c r="D1" s="36" t="s">
        <v>92</v>
      </c>
      <c r="E1" s="35" t="s">
        <v>61</v>
      </c>
      <c r="F1" s="36" t="s">
        <v>90</v>
      </c>
    </row>
    <row r="2" spans="1:6" ht="45">
      <c r="A2" s="42">
        <v>83313</v>
      </c>
      <c r="B2" s="44">
        <v>42748</v>
      </c>
      <c r="C2" s="37" t="s">
        <v>88</v>
      </c>
      <c r="D2" s="37" t="s">
        <v>94</v>
      </c>
      <c r="E2" s="37" t="s">
        <v>95</v>
      </c>
      <c r="F2" s="39">
        <v>42758</v>
      </c>
    </row>
    <row r="3" spans="1:6" ht="45">
      <c r="A3" s="43">
        <v>82471</v>
      </c>
      <c r="B3" s="45">
        <v>42732</v>
      </c>
      <c r="C3" s="37" t="s">
        <v>91</v>
      </c>
      <c r="D3" s="37" t="s">
        <v>93</v>
      </c>
      <c r="E3" s="37" t="s">
        <v>96</v>
      </c>
      <c r="F3" s="39">
        <v>42772</v>
      </c>
    </row>
    <row r="4" spans="1:6" ht="30">
      <c r="A4" s="43">
        <v>83479</v>
      </c>
      <c r="B4" s="47">
        <v>42752</v>
      </c>
      <c r="C4" s="37" t="s">
        <v>99</v>
      </c>
      <c r="D4" s="37" t="s">
        <v>100</v>
      </c>
      <c r="E4" s="37" t="s">
        <v>101</v>
      </c>
      <c r="F4" s="37" t="s">
        <v>102</v>
      </c>
    </row>
    <row r="5" spans="1:6" ht="30">
      <c r="A5" s="43">
        <v>84954</v>
      </c>
      <c r="B5" s="47">
        <v>42775</v>
      </c>
      <c r="C5" s="37" t="s">
        <v>106</v>
      </c>
      <c r="D5" s="37" t="s">
        <v>107</v>
      </c>
      <c r="E5" s="37" t="s">
        <v>108</v>
      </c>
      <c r="F5" s="37"/>
    </row>
    <row r="6" spans="1:6">
      <c r="A6" s="40"/>
      <c r="B6" s="40"/>
      <c r="C6" s="37"/>
      <c r="D6" s="37"/>
      <c r="E6" s="37"/>
      <c r="F6" s="37"/>
    </row>
    <row r="7" spans="1:6">
      <c r="A7" s="40"/>
      <c r="B7" s="40"/>
      <c r="C7" s="37"/>
      <c r="D7" s="37"/>
      <c r="E7" s="37"/>
      <c r="F7" s="37"/>
    </row>
    <row r="8" spans="1:6">
      <c r="A8" s="40"/>
      <c r="B8" s="40"/>
      <c r="C8" s="37"/>
      <c r="D8" s="37"/>
      <c r="E8" s="37"/>
      <c r="F8" s="37"/>
    </row>
    <row r="9" spans="1:6">
      <c r="A9" s="40"/>
      <c r="B9" s="40"/>
      <c r="C9" s="37"/>
      <c r="D9" s="37"/>
      <c r="E9" s="37"/>
      <c r="F9" s="37"/>
    </row>
    <row r="10" spans="1:6">
      <c r="A10" s="40"/>
      <c r="B10" s="40"/>
      <c r="C10" s="37"/>
      <c r="D10" s="37"/>
      <c r="E10" s="37"/>
      <c r="F10" s="37"/>
    </row>
    <row r="11" spans="1:6">
      <c r="A11" s="40"/>
      <c r="B11" s="40"/>
      <c r="C11" s="37"/>
      <c r="D11" s="37"/>
      <c r="E11" s="37"/>
      <c r="F11" s="37"/>
    </row>
    <row r="12" spans="1:6">
      <c r="A12" s="40"/>
      <c r="B12" s="40"/>
      <c r="C12" s="37"/>
      <c r="D12" s="37"/>
      <c r="E12" s="37"/>
      <c r="F12" s="37"/>
    </row>
    <row r="13" spans="1:6">
      <c r="A13" s="40"/>
      <c r="B13" s="40"/>
      <c r="C13" s="37"/>
      <c r="D13" s="37"/>
      <c r="E13" s="37"/>
      <c r="F13" s="37"/>
    </row>
    <row r="14" spans="1:6">
      <c r="A14" s="40"/>
      <c r="B14" s="40"/>
      <c r="C14" s="37"/>
      <c r="D14" s="37"/>
      <c r="E14" s="37"/>
      <c r="F14" s="37"/>
    </row>
    <row r="15" spans="1:6">
      <c r="A15" s="40"/>
      <c r="B15" s="40"/>
      <c r="C15" s="37"/>
      <c r="D15" s="37"/>
      <c r="E15" s="37"/>
      <c r="F15" s="37"/>
    </row>
    <row r="16" spans="1:6">
      <c r="A16" s="40"/>
      <c r="B16" s="40"/>
      <c r="C16" s="37"/>
      <c r="D16" s="37"/>
      <c r="E16" s="37"/>
      <c r="F16" s="37"/>
    </row>
    <row r="17" spans="1:7">
      <c r="A17" s="40"/>
      <c r="B17" s="40"/>
      <c r="C17" s="37"/>
      <c r="D17" s="37"/>
      <c r="E17" s="37"/>
      <c r="F17" s="37"/>
    </row>
    <row r="18" spans="1:7">
      <c r="A18" s="40"/>
      <c r="B18" s="40"/>
      <c r="C18" s="37"/>
      <c r="D18" s="37"/>
      <c r="E18" s="37"/>
      <c r="F18" s="37"/>
    </row>
    <row r="19" spans="1:7">
      <c r="A19" s="40"/>
      <c r="B19" s="40"/>
      <c r="C19" s="37"/>
      <c r="D19" s="37"/>
      <c r="E19" s="37"/>
      <c r="F19" s="37"/>
    </row>
    <row r="20" spans="1:7">
      <c r="A20" s="40"/>
      <c r="B20" s="40"/>
      <c r="C20" s="37"/>
      <c r="D20" s="37"/>
      <c r="E20" s="37"/>
      <c r="F20" s="37"/>
    </row>
    <row r="21" spans="1:7">
      <c r="A21" s="40"/>
      <c r="B21" s="40"/>
      <c r="C21" s="37"/>
      <c r="D21" s="37"/>
      <c r="E21" s="37"/>
      <c r="F21" s="37"/>
    </row>
    <row r="22" spans="1:7">
      <c r="A22" s="40"/>
      <c r="B22" s="40"/>
      <c r="C22" s="37"/>
      <c r="D22" s="37"/>
      <c r="E22" s="37"/>
      <c r="F22" s="37"/>
    </row>
    <row r="23" spans="1:7">
      <c r="A23" s="40"/>
      <c r="B23" s="40"/>
      <c r="C23" s="37"/>
      <c r="D23" s="37"/>
      <c r="E23" s="37"/>
      <c r="F23" s="37"/>
    </row>
    <row r="24" spans="1:7">
      <c r="A24" s="40"/>
      <c r="B24" s="40"/>
      <c r="C24" s="37"/>
      <c r="D24" s="37"/>
      <c r="E24" s="37"/>
      <c r="F24" s="37"/>
    </row>
    <row r="25" spans="1:7">
      <c r="A25" s="40"/>
      <c r="B25" s="40"/>
      <c r="C25" s="37"/>
      <c r="D25" s="37"/>
      <c r="E25" s="37"/>
      <c r="F25" s="37"/>
    </row>
    <row r="26" spans="1:7">
      <c r="A26" s="40"/>
      <c r="B26" s="40"/>
      <c r="C26" s="37"/>
      <c r="D26" s="37"/>
      <c r="E26" s="37"/>
      <c r="F26" s="37"/>
    </row>
    <row r="27" spans="1:7">
      <c r="A27" s="40"/>
      <c r="B27" s="40"/>
      <c r="C27" s="37"/>
      <c r="D27" s="37"/>
      <c r="E27" s="37"/>
      <c r="F27" s="37"/>
    </row>
    <row r="28" spans="1:7">
      <c r="A28" s="40"/>
      <c r="B28" s="40"/>
      <c r="C28" s="37"/>
      <c r="D28" s="37"/>
      <c r="E28" s="37"/>
      <c r="F28" s="37"/>
    </row>
    <row r="29" spans="1:7">
      <c r="A29" s="40"/>
      <c r="B29" s="40"/>
      <c r="C29" s="37"/>
      <c r="D29" s="37"/>
      <c r="E29" s="37"/>
      <c r="F29" s="37"/>
    </row>
    <row r="30" spans="1:7">
      <c r="A30" s="40"/>
      <c r="B30" s="40"/>
      <c r="C30" s="37"/>
      <c r="D30" s="37"/>
      <c r="E30" s="37"/>
      <c r="F30" s="37"/>
    </row>
    <row r="31" spans="1:7">
      <c r="A31" s="41"/>
      <c r="B31" s="41"/>
      <c r="C31" s="38"/>
      <c r="D31" s="38"/>
      <c r="E31" s="38"/>
      <c r="F31" s="38"/>
    </row>
    <row r="32" spans="1:7">
      <c r="D32" s="34"/>
      <c r="E32" s="34"/>
      <c r="F32" s="34"/>
      <c r="G32" s="34"/>
    </row>
    <row r="33" spans="4:7">
      <c r="D33" s="34"/>
      <c r="E33" s="34"/>
      <c r="F33" s="34"/>
      <c r="G33" s="34"/>
    </row>
    <row r="34" spans="4:7">
      <c r="D34" s="34"/>
      <c r="E34" s="34"/>
      <c r="F34" s="34"/>
      <c r="G34" s="34"/>
    </row>
    <row r="35" spans="4:7">
      <c r="D35" s="34"/>
      <c r="E35" s="34"/>
      <c r="F35" s="34"/>
      <c r="G35" s="34"/>
    </row>
  </sheetData>
  <autoFilter ref="A1:F1"/>
  <customSheetViews>
    <customSheetView guid="{CE4433F1-AC08-47E8-926A-D68F39ACD65F}" showAutoFilter="1" state="hidden">
      <selection activeCell="F5" sqref="F5"/>
      <pageMargins left="0.7" right="0.7" top="0.75" bottom="0.75" header="0.3" footer="0.3"/>
      <pageSetup paperSize="9" orientation="portrait" r:id="rId1"/>
      <autoFilter ref="B1:G1"/>
    </customSheetView>
    <customSheetView guid="{1255C02D-2F84-4718-BF40-A98D6C4BAF2C}" showAutoFilter="1" state="hidden">
      <selection activeCell="F5" sqref="F5"/>
      <pageMargins left="0.7" right="0.7" top="0.75" bottom="0.75" header="0.3" footer="0.3"/>
      <pageSetup paperSize="9" orientation="portrait" r:id="rId2"/>
      <autoFilter ref="B1:G1"/>
    </customSheetView>
    <customSheetView guid="{64A7B366-8A6E-4946-BFB6-382EE0A3A492}" showAutoFilter="1" state="hidden">
      <selection activeCell="F5" sqref="F5"/>
      <pageMargins left="0.7" right="0.7" top="0.75" bottom="0.75" header="0.3" footer="0.3"/>
      <pageSetup paperSize="9" orientation="portrait" r:id="rId3"/>
      <autoFilter ref="B1:G1"/>
    </customSheetView>
  </customSheetViews>
  <phoneticPr fontId="0" type="noConversion"/>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sheetPr codeName="Feuil5"/>
  <dimension ref="A1:D44"/>
  <sheetViews>
    <sheetView workbookViewId="0">
      <selection activeCell="B6" sqref="B6"/>
    </sheetView>
  </sheetViews>
  <sheetFormatPr baseColWidth="10" defaultRowHeight="15"/>
  <cols>
    <col min="1" max="1" width="94.85546875" customWidth="1"/>
    <col min="2" max="2" width="14.5703125" style="113" customWidth="1"/>
    <col min="3" max="3" width="95.42578125" customWidth="1"/>
    <col min="4" max="4" width="17.85546875" style="113" customWidth="1"/>
  </cols>
  <sheetData>
    <row r="1" spans="1:4" ht="30">
      <c r="A1" s="35" t="s">
        <v>104</v>
      </c>
      <c r="B1" s="35" t="s">
        <v>98</v>
      </c>
      <c r="C1" s="35" t="s">
        <v>105</v>
      </c>
      <c r="D1" s="35" t="s">
        <v>98</v>
      </c>
    </row>
    <row r="2" spans="1:4">
      <c r="A2" s="46" t="s">
        <v>0</v>
      </c>
      <c r="B2" s="112">
        <v>42864</v>
      </c>
      <c r="C2" s="46"/>
      <c r="D2" s="112"/>
    </row>
    <row r="3" spans="1:4">
      <c r="A3" s="46" t="s">
        <v>1</v>
      </c>
      <c r="B3" s="112">
        <v>42865</v>
      </c>
      <c r="C3" s="46"/>
      <c r="D3" s="112"/>
    </row>
    <row r="4" spans="1:4">
      <c r="A4" s="46" t="s">
        <v>2</v>
      </c>
      <c r="B4" s="112">
        <v>42866</v>
      </c>
      <c r="C4" s="46"/>
      <c r="D4" s="112"/>
    </row>
    <row r="5" spans="1:4">
      <c r="A5" s="46" t="s">
        <v>42</v>
      </c>
      <c r="B5" s="112">
        <v>42867</v>
      </c>
      <c r="C5" s="46"/>
      <c r="D5" s="112"/>
    </row>
    <row r="6" spans="1:4">
      <c r="A6" s="46"/>
      <c r="B6" s="112"/>
      <c r="C6" s="46"/>
      <c r="D6" s="112"/>
    </row>
    <row r="7" spans="1:4">
      <c r="A7" s="46"/>
      <c r="B7" s="112"/>
      <c r="C7" s="46"/>
      <c r="D7" s="112"/>
    </row>
    <row r="8" spans="1:4">
      <c r="A8" s="46"/>
      <c r="B8" s="112"/>
      <c r="C8" s="46"/>
      <c r="D8" s="112"/>
    </row>
    <row r="9" spans="1:4">
      <c r="A9" s="46"/>
      <c r="B9" s="112"/>
      <c r="C9" s="46"/>
      <c r="D9" s="112"/>
    </row>
    <row r="10" spans="1:4">
      <c r="A10" s="46"/>
      <c r="B10" s="112"/>
      <c r="C10" s="46"/>
      <c r="D10" s="112"/>
    </row>
    <row r="11" spans="1:4">
      <c r="A11" s="46"/>
      <c r="B11" s="112"/>
      <c r="C11" s="46"/>
      <c r="D11" s="112"/>
    </row>
    <row r="12" spans="1:4">
      <c r="A12" s="46"/>
      <c r="B12" s="112"/>
      <c r="C12" s="46"/>
      <c r="D12" s="112"/>
    </row>
    <row r="13" spans="1:4">
      <c r="A13" s="46"/>
      <c r="B13" s="112"/>
      <c r="C13" s="46"/>
      <c r="D13" s="112"/>
    </row>
    <row r="14" spans="1:4">
      <c r="A14" s="46"/>
      <c r="B14" s="112"/>
      <c r="C14" s="46"/>
      <c r="D14" s="112"/>
    </row>
    <row r="15" spans="1:4">
      <c r="A15" s="46"/>
      <c r="B15" s="112"/>
      <c r="C15" s="46"/>
      <c r="D15" s="112"/>
    </row>
    <row r="16" spans="1:4">
      <c r="A16" s="46"/>
      <c r="B16" s="112"/>
      <c r="C16" s="46"/>
      <c r="D16" s="112"/>
    </row>
    <row r="17" spans="1:4">
      <c r="A17" s="46"/>
      <c r="B17" s="112"/>
      <c r="C17" s="46"/>
      <c r="D17" s="112"/>
    </row>
    <row r="18" spans="1:4">
      <c r="A18" s="46"/>
      <c r="B18" s="112"/>
      <c r="C18" s="46"/>
      <c r="D18" s="112"/>
    </row>
    <row r="19" spans="1:4">
      <c r="A19" s="46"/>
      <c r="B19" s="112"/>
      <c r="C19" s="46"/>
      <c r="D19" s="112"/>
    </row>
    <row r="20" spans="1:4">
      <c r="A20" s="46"/>
      <c r="B20" s="112"/>
      <c r="C20" s="46"/>
      <c r="D20" s="112"/>
    </row>
    <row r="21" spans="1:4">
      <c r="A21" s="46"/>
      <c r="B21" s="112"/>
      <c r="C21" s="46"/>
      <c r="D21" s="112"/>
    </row>
    <row r="22" spans="1:4">
      <c r="A22" s="46"/>
      <c r="B22" s="112"/>
      <c r="C22" s="46"/>
      <c r="D22" s="112"/>
    </row>
    <row r="23" spans="1:4">
      <c r="A23" s="46"/>
      <c r="B23" s="112"/>
      <c r="C23" s="46"/>
      <c r="D23" s="112"/>
    </row>
    <row r="24" spans="1:4">
      <c r="A24" s="46"/>
      <c r="B24" s="112"/>
      <c r="C24" s="46"/>
      <c r="D24" s="112"/>
    </row>
    <row r="25" spans="1:4">
      <c r="A25" s="46"/>
      <c r="B25" s="112"/>
      <c r="C25" s="46"/>
      <c r="D25" s="112"/>
    </row>
    <row r="26" spans="1:4">
      <c r="A26" s="46"/>
      <c r="B26" s="112"/>
      <c r="C26" s="46"/>
      <c r="D26" s="112"/>
    </row>
    <row r="27" spans="1:4">
      <c r="A27" s="46"/>
      <c r="B27" s="112"/>
      <c r="C27" s="46"/>
      <c r="D27" s="112"/>
    </row>
    <row r="28" spans="1:4">
      <c r="A28" s="46"/>
      <c r="B28" s="112"/>
      <c r="C28" s="46"/>
      <c r="D28" s="112"/>
    </row>
    <row r="29" spans="1:4">
      <c r="A29" s="46"/>
      <c r="B29" s="112"/>
      <c r="C29" s="46"/>
      <c r="D29" s="112"/>
    </row>
    <row r="30" spans="1:4">
      <c r="A30" s="46"/>
      <c r="B30" s="112"/>
      <c r="C30" s="46"/>
      <c r="D30" s="112"/>
    </row>
    <row r="31" spans="1:4">
      <c r="A31" s="46"/>
      <c r="B31" s="112"/>
      <c r="C31" s="46"/>
      <c r="D31" s="112"/>
    </row>
    <row r="32" spans="1:4">
      <c r="A32" s="46"/>
      <c r="B32" s="112"/>
      <c r="C32" s="46"/>
      <c r="D32" s="112"/>
    </row>
    <row r="33" spans="1:4">
      <c r="A33" s="46"/>
      <c r="B33" s="112"/>
      <c r="C33" s="46"/>
      <c r="D33" s="112"/>
    </row>
    <row r="34" spans="1:4">
      <c r="A34" s="46"/>
      <c r="B34" s="112"/>
      <c r="C34" s="46"/>
      <c r="D34" s="112"/>
    </row>
    <row r="35" spans="1:4">
      <c r="A35" s="46"/>
      <c r="B35" s="112"/>
      <c r="C35" s="46"/>
      <c r="D35" s="112"/>
    </row>
    <row r="36" spans="1:4">
      <c r="A36" s="46"/>
      <c r="B36" s="112"/>
      <c r="C36" s="46"/>
      <c r="D36" s="112"/>
    </row>
    <row r="37" spans="1:4">
      <c r="A37" s="46"/>
      <c r="B37" s="112"/>
      <c r="C37" s="46"/>
      <c r="D37" s="112"/>
    </row>
    <row r="38" spans="1:4">
      <c r="A38" s="46"/>
      <c r="B38" s="112"/>
      <c r="C38" s="46"/>
      <c r="D38" s="112"/>
    </row>
    <row r="39" spans="1:4">
      <c r="A39" s="46"/>
      <c r="B39" s="112"/>
      <c r="C39" s="46"/>
      <c r="D39" s="112"/>
    </row>
    <row r="40" spans="1:4">
      <c r="A40" s="46"/>
      <c r="B40" s="112"/>
      <c r="C40" s="46"/>
      <c r="D40" s="112"/>
    </row>
    <row r="41" spans="1:4">
      <c r="A41" s="46"/>
      <c r="B41" s="112"/>
      <c r="C41" s="46"/>
      <c r="D41" s="112"/>
    </row>
    <row r="42" spans="1:4">
      <c r="A42" s="46"/>
      <c r="B42" s="112"/>
      <c r="C42" s="46"/>
      <c r="D42" s="112"/>
    </row>
    <row r="43" spans="1:4">
      <c r="A43" s="46"/>
      <c r="B43" s="112"/>
      <c r="C43" s="46"/>
      <c r="D43" s="112"/>
    </row>
    <row r="44" spans="1:4">
      <c r="A44" s="46"/>
      <c r="B44" s="112"/>
      <c r="C44" s="46"/>
      <c r="D44" s="112"/>
    </row>
  </sheetData>
  <autoFilter ref="A1:B1"/>
  <customSheetViews>
    <customSheetView guid="{CE4433F1-AC08-47E8-926A-D68F39ACD65F}" showAutoFilter="1">
      <selection activeCell="A19" sqref="A19"/>
      <pageMargins left="0.7" right="0.7" top="0.75" bottom="0.75" header="0.3" footer="0.3"/>
      <pageSetup paperSize="9" orientation="portrait" r:id="rId1"/>
      <autoFilter ref="B1:C1"/>
    </customSheetView>
    <customSheetView guid="{1255C02D-2F84-4718-BF40-A98D6C4BAF2C}" showAutoFilter="1">
      <selection activeCell="C16" sqref="C16"/>
      <pageMargins left="0.7" right="0.7" top="0.75" bottom="0.75" header="0.3" footer="0.3"/>
      <pageSetup paperSize="9" orientation="portrait" r:id="rId2"/>
      <autoFilter ref="B1:C1"/>
    </customSheetView>
    <customSheetView guid="{64A7B366-8A6E-4946-BFB6-382EE0A3A492}" showAutoFilter="1">
      <selection activeCell="A11" sqref="A11"/>
      <pageMargins left="0.7" right="0.7" top="0.75" bottom="0.75" header="0.3" footer="0.3"/>
      <pageSetup paperSize="9" orientation="portrait" r:id="rId3"/>
      <autoFilter ref="B1:C1"/>
    </customSheetView>
  </customSheetViews>
  <phoneticPr fontId="0" type="noConversion"/>
  <hyperlinks>
    <hyperlink ref="A2" r:id="rId4"/>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sheetPr codeName="Feuil6"/>
  <dimension ref="A1:F16"/>
  <sheetViews>
    <sheetView workbookViewId="0">
      <selection activeCell="A9" sqref="A9"/>
    </sheetView>
  </sheetViews>
  <sheetFormatPr baseColWidth="10" defaultRowHeight="15"/>
  <cols>
    <col min="1" max="1" width="52.42578125" customWidth="1"/>
    <col min="2" max="2" width="12" customWidth="1"/>
    <col min="3" max="3" width="18.5703125" customWidth="1"/>
    <col min="4" max="4" width="25.42578125" customWidth="1"/>
    <col min="5" max="5" width="16" customWidth="1"/>
    <col min="6" max="6" width="18.42578125" customWidth="1"/>
  </cols>
  <sheetData>
    <row r="1" spans="1:6">
      <c r="A1" s="33" t="s">
        <v>61</v>
      </c>
      <c r="B1" s="70" t="s">
        <v>116</v>
      </c>
      <c r="C1" s="70" t="s">
        <v>132</v>
      </c>
      <c r="D1" s="70" t="s">
        <v>140</v>
      </c>
      <c r="E1" s="79" t="s">
        <v>141</v>
      </c>
      <c r="F1" s="79" t="s">
        <v>150</v>
      </c>
    </row>
    <row r="2" spans="1:6">
      <c r="A2" s="32" t="s">
        <v>76</v>
      </c>
      <c r="B2" t="s">
        <v>117</v>
      </c>
      <c r="C2" s="77" t="s">
        <v>133</v>
      </c>
      <c r="D2" t="s">
        <v>137</v>
      </c>
      <c r="E2" t="s">
        <v>142</v>
      </c>
      <c r="F2" t="s">
        <v>151</v>
      </c>
    </row>
    <row r="3" spans="1:6">
      <c r="A3" s="32" t="s">
        <v>82</v>
      </c>
      <c r="B3" t="s">
        <v>118</v>
      </c>
      <c r="C3" s="78" t="s">
        <v>134</v>
      </c>
      <c r="D3" t="s">
        <v>138</v>
      </c>
      <c r="E3" t="s">
        <v>143</v>
      </c>
      <c r="F3" t="s">
        <v>152</v>
      </c>
    </row>
    <row r="4" spans="1:6">
      <c r="A4" s="32" t="s">
        <v>80</v>
      </c>
      <c r="B4" t="s">
        <v>119</v>
      </c>
      <c r="C4" s="78" t="s">
        <v>135</v>
      </c>
      <c r="D4" t="s">
        <v>139</v>
      </c>
      <c r="E4" t="s">
        <v>145</v>
      </c>
      <c r="F4" t="s">
        <v>153</v>
      </c>
    </row>
    <row r="5" spans="1:6">
      <c r="A5" s="32" t="s">
        <v>79</v>
      </c>
      <c r="C5" s="78" t="s">
        <v>136</v>
      </c>
      <c r="E5" t="s">
        <v>144</v>
      </c>
    </row>
    <row r="6" spans="1:6">
      <c r="A6" s="32" t="s">
        <v>83</v>
      </c>
    </row>
    <row r="7" spans="1:6">
      <c r="A7" s="32" t="s">
        <v>103</v>
      </c>
    </row>
    <row r="8" spans="1:6">
      <c r="A8" s="32" t="s">
        <v>77</v>
      </c>
    </row>
    <row r="9" spans="1:6">
      <c r="A9" s="32" t="s">
        <v>81</v>
      </c>
    </row>
    <row r="10" spans="1:6">
      <c r="A10" s="32" t="s">
        <v>84</v>
      </c>
    </row>
    <row r="11" spans="1:6">
      <c r="A11" s="32" t="s">
        <v>75</v>
      </c>
    </row>
    <row r="12" spans="1:6">
      <c r="A12" s="32" t="s">
        <v>78</v>
      </c>
    </row>
    <row r="13" spans="1:6">
      <c r="A13" s="48" t="s">
        <v>103</v>
      </c>
    </row>
    <row r="14" spans="1:6">
      <c r="A14" s="32" t="s">
        <v>109</v>
      </c>
    </row>
    <row r="15" spans="1:6">
      <c r="A15" s="32" t="s">
        <v>85</v>
      </c>
    </row>
    <row r="16" spans="1:6">
      <c r="A16" s="48"/>
    </row>
  </sheetData>
  <customSheetViews>
    <customSheetView guid="{CE4433F1-AC08-47E8-926A-D68F39ACD65F}">
      <selection activeCell="A2" sqref="A2"/>
      <pageMargins left="0.7" right="0.7" top="0.75" bottom="0.75" header="0.3" footer="0.3"/>
      <pageSetup paperSize="9" orientation="portrait" r:id="rId1"/>
    </customSheetView>
    <customSheetView guid="{1255C02D-2F84-4718-BF40-A98D6C4BAF2C}">
      <selection activeCell="A10" sqref="A10"/>
      <pageMargins left="0.7" right="0.7" top="0.75" bottom="0.75" header="0.3" footer="0.3"/>
      <pageSetup paperSize="9" orientation="portrait" r:id="rId2"/>
    </customSheetView>
    <customSheetView guid="{64A7B366-8A6E-4946-BFB6-382EE0A3A492}">
      <selection activeCell="A2" sqref="A2"/>
      <pageMargins left="0.7" right="0.7" top="0.75" bottom="0.75" header="0.3" footer="0.3"/>
      <pageSetup paperSize="9" orientation="portrait" r:id="rId3"/>
    </customSheetView>
  </customSheetViews>
  <phoneticPr fontId="0" type="noConversion"/>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7</vt:i4>
      </vt:variant>
    </vt:vector>
  </HeadingPairs>
  <TitlesOfParts>
    <vt:vector size="14" baseType="lpstr">
      <vt:lpstr>Info_DIRPJJ</vt:lpstr>
      <vt:lpstr>Mantis - Q&amp;R</vt:lpstr>
      <vt:lpstr>Indicateurs</vt:lpstr>
      <vt:lpstr>Suivi dossiers DPJJ</vt:lpstr>
      <vt:lpstr>Suivi des mantis</vt:lpstr>
      <vt:lpstr>Histo GECO</vt:lpstr>
      <vt:lpstr>Paramètres</vt:lpstr>
      <vt:lpstr>Charge</vt:lpstr>
      <vt:lpstr>Etat</vt:lpstr>
      <vt:lpstr>Orga</vt:lpstr>
      <vt:lpstr>Risque</vt:lpstr>
      <vt:lpstr>Same</vt:lpstr>
      <vt:lpstr>Info_DIRPJJ!Zone_d_impression</vt:lpstr>
      <vt:lpstr>'Mantis - Q&amp;R'!Zone_d_impression</vt:lpstr>
    </vt:vector>
  </TitlesOfParts>
  <Company>MJL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dc:creator>
  <cp:lastModifiedBy>tech</cp:lastModifiedBy>
  <cp:lastPrinted>2017-03-28T15:00:44Z</cp:lastPrinted>
  <dcterms:created xsi:type="dcterms:W3CDTF">2017-01-16T09:37:54Z</dcterms:created>
  <dcterms:modified xsi:type="dcterms:W3CDTF">2017-05-12T14:36:13Z</dcterms:modified>
</cp:coreProperties>
</file>