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2"/>
  <workbookPr filterPrivacy="1" defaultThemeVersion="124226"/>
  <xr:revisionPtr revIDLastSave="0" documentId="13_ncr:1_{244BE692-1DEB-4C6F-89DE-4FA406B102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G18" i="1"/>
  <c r="F29" i="1" s="1"/>
  <c r="G17" i="1"/>
  <c r="E29" i="1" s="1"/>
  <c r="G16" i="1"/>
  <c r="D29" i="1" s="1"/>
  <c r="G15" i="1"/>
  <c r="C29" i="1" s="1"/>
  <c r="D18" i="1"/>
  <c r="C18" i="1"/>
  <c r="B18" i="1"/>
  <c r="E17" i="1"/>
  <c r="C17" i="1"/>
  <c r="B17" i="1"/>
  <c r="B24" i="1" s="1"/>
  <c r="B16" i="1"/>
  <c r="E16" i="1"/>
  <c r="D16" i="1"/>
  <c r="E15" i="1"/>
  <c r="D15" i="1"/>
  <c r="C15" i="1"/>
  <c r="C46" i="1" l="1"/>
  <c r="D46" i="1" s="1"/>
  <c r="E46" i="1" s="1"/>
  <c r="F30" i="1"/>
  <c r="E30" i="1"/>
  <c r="D30" i="1"/>
  <c r="C30" i="1"/>
  <c r="H22" i="1"/>
  <c r="I22" i="1"/>
  <c r="B23" i="1"/>
  <c r="G22" i="1"/>
  <c r="F31" i="1"/>
  <c r="B25" i="1"/>
  <c r="F22" i="1"/>
  <c r="B22" i="1"/>
  <c r="F46" i="1" l="1"/>
  <c r="C47" i="1" s="1"/>
  <c r="C26" i="1"/>
  <c r="G46" i="1"/>
  <c r="G26" i="1"/>
  <c r="E31" i="1"/>
  <c r="D31" i="1"/>
  <c r="C31" i="1"/>
  <c r="G30" i="1"/>
  <c r="H30" i="1"/>
  <c r="D47" i="1" l="1"/>
  <c r="C48" i="1" s="1"/>
  <c r="E47" i="1"/>
  <c r="F47" i="1" s="1"/>
  <c r="D32" i="1"/>
  <c r="F32" i="1"/>
  <c r="E32" i="1"/>
  <c r="C32" i="1"/>
  <c r="G31" i="1"/>
  <c r="H31" i="1"/>
  <c r="D48" i="1" l="1"/>
  <c r="E48" i="1"/>
  <c r="F48" i="1" s="1"/>
  <c r="G48" i="1" s="1"/>
  <c r="G47" i="1"/>
  <c r="D33" i="1"/>
  <c r="F33" i="1"/>
  <c r="E33" i="1"/>
  <c r="C33" i="1"/>
  <c r="G33" i="1"/>
  <c r="G32" i="1"/>
  <c r="H32" i="1"/>
  <c r="H33" i="1" l="1"/>
  <c r="F34" i="1"/>
  <c r="E34" i="1"/>
  <c r="D34" i="1"/>
  <c r="C34" i="1"/>
  <c r="G34" i="1"/>
  <c r="H34" i="1" l="1"/>
  <c r="F35" i="1"/>
  <c r="E35" i="1"/>
  <c r="D35" i="1"/>
  <c r="G35" i="1" s="1"/>
  <c r="D40" i="1" s="1"/>
  <c r="C35" i="1"/>
  <c r="H35" i="1" l="1"/>
  <c r="D41" i="1" s="1"/>
</calcChain>
</file>

<file path=xl/sharedStrings.xml><?xml version="1.0" encoding="utf-8"?>
<sst xmlns="http://schemas.openxmlformats.org/spreadsheetml/2006/main" count="32" uniqueCount="24">
  <si>
    <t>C</t>
  </si>
  <si>
    <t>D</t>
  </si>
  <si>
    <t>k</t>
  </si>
  <si>
    <t>x1(k)</t>
  </si>
  <si>
    <t>x2(k)</t>
  </si>
  <si>
    <t>x3(k)</t>
  </si>
  <si>
    <t>x4(k)</t>
  </si>
  <si>
    <t>Pc</t>
  </si>
  <si>
    <t>P1</t>
  </si>
  <si>
    <t>-</t>
  </si>
  <si>
    <t>E = 0,01</t>
  </si>
  <si>
    <t>Ac=</t>
  </si>
  <si>
    <t>A1=</t>
  </si>
  <si>
    <t>Погрешность вычислений</t>
  </si>
  <si>
    <t>X*</t>
  </si>
  <si>
    <t>Pc(X*; X(k))</t>
  </si>
  <si>
    <t>&lt;=</t>
  </si>
  <si>
    <t>P1(X*; X(k))</t>
  </si>
  <si>
    <t>Точное</t>
  </si>
  <si>
    <t>Решение методом Зейделя</t>
  </si>
  <si>
    <t>||x(k) - x(k-1)||</t>
  </si>
  <si>
    <t>Условие сходимости</t>
  </si>
  <si>
    <t>По столбцам</t>
  </si>
  <si>
    <t>(0,8; 1; 1,2; 1,4)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</si>
</sst>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2" borderId="0" xfId="0" applyNumberFormat="1" applyFill="1" applyAlignment="1">
      <alignment horizontal="left"/>
    </xf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8"/>
  <sheetViews>
    <sheetView tabSelected="1" topLeftCell="A7" zoomScale="69" zoomScaleNormal="100" workbookViewId="0">
      <selection activeCell="J11" sqref="J11"/>
    </sheetView>
  </sheetViews>
  <sheetFormatPr defaultRowHeight="14.4" x14ac:dyDescent="0.3"/>
  <cols>
    <col min="1" max="1" width="10.33203125" style="1" customWidth="1"/>
    <col min="2" max="16384" width="8.88671875" style="1"/>
  </cols>
  <sheetData>
    <row r="1" spans="2:7" x14ac:dyDescent="0.3">
      <c r="B1" s="1">
        <v>1.2</v>
      </c>
      <c r="C1" s="1">
        <v>-11.2</v>
      </c>
      <c r="D1" s="1">
        <v>1.5</v>
      </c>
      <c r="E1" s="1">
        <v>2.5</v>
      </c>
      <c r="G1" s="1">
        <v>-4.9400000000000004</v>
      </c>
    </row>
    <row r="2" spans="2:7" x14ac:dyDescent="0.3">
      <c r="B2" s="1">
        <v>-10.5</v>
      </c>
      <c r="C2" s="1">
        <v>-1.2</v>
      </c>
      <c r="D2" s="1">
        <v>2.1</v>
      </c>
      <c r="E2" s="1">
        <v>0.9</v>
      </c>
      <c r="G2" s="1">
        <v>-5.82</v>
      </c>
    </row>
    <row r="3" spans="2:7" x14ac:dyDescent="0.3">
      <c r="B3" s="1">
        <v>0.9</v>
      </c>
      <c r="C3" s="1">
        <v>2.5</v>
      </c>
      <c r="D3" s="1">
        <v>1.3</v>
      </c>
      <c r="E3" s="1">
        <v>-12.1</v>
      </c>
      <c r="G3" s="1">
        <v>-12.16</v>
      </c>
    </row>
    <row r="4" spans="2:7" x14ac:dyDescent="0.3">
      <c r="B4" s="1">
        <v>2.1</v>
      </c>
      <c r="C4" s="1">
        <v>1.5</v>
      </c>
      <c r="D4" s="1">
        <v>-9.8000000000000007</v>
      </c>
      <c r="E4" s="1">
        <v>1.3</v>
      </c>
      <c r="G4" s="1">
        <v>-6.76</v>
      </c>
    </row>
    <row r="6" spans="2:7" x14ac:dyDescent="0.3">
      <c r="B6" s="1">
        <v>-10.5</v>
      </c>
      <c r="C6" s="1">
        <v>-1.2</v>
      </c>
      <c r="D6" s="1">
        <v>2.1</v>
      </c>
      <c r="E6" s="1">
        <v>0.9</v>
      </c>
      <c r="G6" s="1">
        <v>-5.82</v>
      </c>
    </row>
    <row r="7" spans="2:7" x14ac:dyDescent="0.3">
      <c r="B7" s="1">
        <v>1.2</v>
      </c>
      <c r="C7" s="1">
        <v>-11.2</v>
      </c>
      <c r="D7" s="1">
        <v>1.5</v>
      </c>
      <c r="E7" s="1">
        <v>2.5</v>
      </c>
      <c r="G7" s="1">
        <v>-4.9400000000000004</v>
      </c>
    </row>
    <row r="8" spans="2:7" x14ac:dyDescent="0.3">
      <c r="B8" s="1">
        <v>2.1</v>
      </c>
      <c r="C8" s="1">
        <v>1.5</v>
      </c>
      <c r="D8" s="1">
        <v>-9.8000000000000007</v>
      </c>
      <c r="E8" s="1">
        <v>1.3</v>
      </c>
      <c r="G8" s="1">
        <v>-6.76</v>
      </c>
    </row>
    <row r="9" spans="2:7" x14ac:dyDescent="0.3">
      <c r="B9" s="1">
        <v>0.9</v>
      </c>
      <c r="C9" s="1">
        <v>2.5</v>
      </c>
      <c r="D9" s="1">
        <v>1.3</v>
      </c>
      <c r="E9" s="1">
        <v>-12.1</v>
      </c>
      <c r="G9" s="1">
        <v>-12.16</v>
      </c>
    </row>
    <row r="14" spans="2:7" x14ac:dyDescent="0.3">
      <c r="B14" s="1" t="s">
        <v>0</v>
      </c>
      <c r="G14" s="1" t="s">
        <v>1</v>
      </c>
    </row>
    <row r="15" spans="2:7" x14ac:dyDescent="0.3">
      <c r="B15" s="1">
        <v>0</v>
      </c>
      <c r="C15" s="1">
        <f>C6/B6*-1</f>
        <v>-0.11428571428571428</v>
      </c>
      <c r="D15" s="1">
        <f>D6/B6*-1</f>
        <v>0.2</v>
      </c>
      <c r="E15" s="1">
        <f>E6/B6*-1</f>
        <v>8.5714285714285715E-2</v>
      </c>
      <c r="G15" s="1">
        <f>G6/B6</f>
        <v>0.55428571428571427</v>
      </c>
    </row>
    <row r="16" spans="2:7" x14ac:dyDescent="0.3">
      <c r="B16" s="1">
        <f>B7/C7*-1</f>
        <v>0.10714285714285715</v>
      </c>
      <c r="C16" s="1">
        <v>0</v>
      </c>
      <c r="D16" s="1">
        <f>D7/C7*-1</f>
        <v>0.13392857142857142</v>
      </c>
      <c r="E16" s="1">
        <f>E7/C7*-1</f>
        <v>0.22321428571428573</v>
      </c>
      <c r="G16" s="1">
        <f>G7/C7</f>
        <v>0.44107142857142861</v>
      </c>
    </row>
    <row r="17" spans="2:9" x14ac:dyDescent="0.3">
      <c r="B17" s="1">
        <f>B8/D8*-1</f>
        <v>0.21428571428571427</v>
      </c>
      <c r="C17" s="1">
        <f>C8/D8*-1</f>
        <v>0.15306122448979589</v>
      </c>
      <c r="D17" s="1">
        <v>0</v>
      </c>
      <c r="E17" s="1">
        <f>E8/D8*-1</f>
        <v>0.1326530612244898</v>
      </c>
      <c r="G17" s="1">
        <f>G8/D8</f>
        <v>0.68979591836734688</v>
      </c>
    </row>
    <row r="18" spans="2:9" x14ac:dyDescent="0.3">
      <c r="B18" s="1">
        <f>B9/E9*-1</f>
        <v>7.43801652892562E-2</v>
      </c>
      <c r="C18" s="1">
        <f>C9/E9*-1</f>
        <v>0.20661157024793389</v>
      </c>
      <c r="D18" s="1">
        <f>D9/E9*-1</f>
        <v>0.10743801652892562</v>
      </c>
      <c r="E18" s="1">
        <v>0</v>
      </c>
      <c r="G18" s="1">
        <f>G9/E9</f>
        <v>1.0049586776859505</v>
      </c>
    </row>
    <row r="21" spans="2:9" x14ac:dyDescent="0.3">
      <c r="B21" s="1" t="s">
        <v>21</v>
      </c>
      <c r="F21" s="1" t="s">
        <v>22</v>
      </c>
    </row>
    <row r="22" spans="2:9" x14ac:dyDescent="0.3">
      <c r="B22" s="1">
        <f>ABS(SUM(B15:E15))</f>
        <v>0.17142857142857143</v>
      </c>
      <c r="F22" s="1">
        <f>ABS(SUM(B15:B18))</f>
        <v>0.39580873671782757</v>
      </c>
      <c r="G22" s="1">
        <f>ABS(SUM(C15:C18))</f>
        <v>0.24538708045201552</v>
      </c>
      <c r="H22" s="1">
        <f>ABS(SUM(D15:D18))</f>
        <v>0.44136658795749706</v>
      </c>
      <c r="I22" s="1">
        <f>ABS(SUM(E15:E18))</f>
        <v>0.44158163265306127</v>
      </c>
    </row>
    <row r="23" spans="2:9" x14ac:dyDescent="0.3">
      <c r="B23" s="1">
        <f>ABS(SUM(B16:E16))</f>
        <v>0.4642857142857143</v>
      </c>
    </row>
    <row r="24" spans="2:9" x14ac:dyDescent="0.3">
      <c r="B24" s="1">
        <f>ABS(SUM(B17:E17))</f>
        <v>0.5</v>
      </c>
    </row>
    <row r="25" spans="2:9" x14ac:dyDescent="0.3">
      <c r="B25" s="1">
        <f>ABS(SUM(B18:E18))</f>
        <v>0.38842975206611574</v>
      </c>
    </row>
    <row r="26" spans="2:9" x14ac:dyDescent="0.3">
      <c r="B26" s="1" t="s">
        <v>11</v>
      </c>
      <c r="C26" s="7">
        <f>MAX(B22:B25)</f>
        <v>0.5</v>
      </c>
      <c r="F26" s="1" t="s">
        <v>12</v>
      </c>
      <c r="G26" s="7">
        <f>MAX(F22:I22)</f>
        <v>0.44158163265306127</v>
      </c>
    </row>
    <row r="28" spans="2:9" x14ac:dyDescent="0.3">
      <c r="B28" s="1" t="s">
        <v>2</v>
      </c>
      <c r="C28" s="2" t="s">
        <v>3</v>
      </c>
      <c r="D28" s="2" t="s">
        <v>4</v>
      </c>
      <c r="E28" s="2" t="s">
        <v>5</v>
      </c>
      <c r="F28" s="1" t="s">
        <v>6</v>
      </c>
      <c r="G28" s="1" t="s">
        <v>7</v>
      </c>
      <c r="H28" s="1" t="s">
        <v>8</v>
      </c>
    </row>
    <row r="29" spans="2:9" x14ac:dyDescent="0.3">
      <c r="B29" s="3">
        <v>0</v>
      </c>
      <c r="C29" s="1">
        <f>G15</f>
        <v>0.55428571428571427</v>
      </c>
      <c r="D29" s="1">
        <f>G16</f>
        <v>0.44107142857142861</v>
      </c>
      <c r="E29" s="1">
        <f>G17</f>
        <v>0.68979591836734688</v>
      </c>
      <c r="F29" s="1">
        <f>G18</f>
        <v>1.0049586776859505</v>
      </c>
      <c r="G29" s="1" t="s">
        <v>9</v>
      </c>
      <c r="H29" s="1" t="s">
        <v>9</v>
      </c>
    </row>
    <row r="30" spans="2:9" x14ac:dyDescent="0.3">
      <c r="B30" s="3">
        <v>1</v>
      </c>
      <c r="C30" s="1">
        <f>SUMPRODUCT($B$15:$E$15,C29:F29)+$G$15</f>
        <v>0.72797604992410192</v>
      </c>
      <c r="D30" s="1">
        <f>SUMPRODUCT($B$16:$E$16,C29:F29)+$G$16</f>
        <v>0.8171636990097102</v>
      </c>
      <c r="E30" s="1">
        <f>SUMPRODUCT($B$17:$E$17,C29:F29)+$G$17</f>
        <v>1.0093932065151916</v>
      </c>
      <c r="F30" s="1">
        <f>SUMPRODUCT($B$18:$E$18,C29:F29)+$G$18</f>
        <v>1.211427306459774</v>
      </c>
      <c r="G30" s="5">
        <f>MAX(ABS(C29-C30), ABS(D29-D30), ABS(E29-E30), ABS(F29-F30))</f>
        <v>0.37609227043828158</v>
      </c>
      <c r="H30" s="5">
        <f>SUM(ABS(C29-C30), ABS(D29-D30), ABS(E29-E30), ABS(F29-F30))</f>
        <v>1.0758485229983377</v>
      </c>
    </row>
    <row r="31" spans="2:9" x14ac:dyDescent="0.3">
      <c r="B31" s="3">
        <v>2</v>
      </c>
      <c r="C31" s="1">
        <f>SUMPRODUCT($B$15:$E$15,C30:F30)+$G$15</f>
        <v>0.76661084482705211</v>
      </c>
      <c r="D31" s="1">
        <f>SUMPRODUCT($B$16:$E$16,C30:F30)+$G$16</f>
        <v>0.92466333355635222</v>
      </c>
      <c r="E31" s="1">
        <f>SUMPRODUCT($B$17:$E$17,C30:F30)+$G$17</f>
        <v>1.1315664032400903</v>
      </c>
      <c r="F31" s="1">
        <f>SUMPRODUCT($B$18:$E$18,C30:F30)+$G$18</f>
        <v>1.3363883356136956</v>
      </c>
      <c r="G31" s="5">
        <f t="shared" ref="G31:G32" si="0">MAX(ABS(C30-C31), ABS(D30-D31), ABS(E30-E31), ABS(F30-F31))</f>
        <v>0.1249610291539216</v>
      </c>
      <c r="H31" s="5">
        <f>SUM(ABS(C30-C31), ABS(D30-D31), ABS(E30-E31), ABS(F30-F31))</f>
        <v>0.39326865532841249</v>
      </c>
    </row>
    <row r="32" spans="2:9" x14ac:dyDescent="0.3">
      <c r="B32" s="3">
        <v>3</v>
      </c>
      <c r="C32" s="1">
        <f>SUMPRODUCT($B$15:$E$15,C31:F31)+$G$15</f>
        <v>0.78947075700846603</v>
      </c>
      <c r="D32" s="1">
        <f>SUMPRODUCT($B$16:$E$16,C31:F31)+$G$16</f>
        <v>0.97305834443632477</v>
      </c>
      <c r="E32" s="1">
        <f>SUMPRODUCT($B$17:$E$17,C31:F31)+$G$17</f>
        <v>1.172875776609096</v>
      </c>
      <c r="F32" s="1">
        <f>SUMPRODUCT($B$18:$E$18,C31:F31)+$G$18</f>
        <v>1.3745987122683756</v>
      </c>
      <c r="G32" s="5">
        <f t="shared" si="0"/>
        <v>4.8395010879972555E-2</v>
      </c>
      <c r="H32" s="5">
        <f>SUM(ABS(C31-C32), ABS(D31-D32), ABS(E31-E32), ABS(F31-F32))</f>
        <v>0.1507746730850722</v>
      </c>
    </row>
    <row r="33" spans="2:9" x14ac:dyDescent="0.3">
      <c r="B33" s="3">
        <v>4</v>
      </c>
      <c r="C33" s="1">
        <f>SUMPRODUCT($B$15:$E$15,C32:F32)+$G$15</f>
        <v>0.79547694843781436</v>
      </c>
      <c r="D33" s="1">
        <f>SUMPRODUCT($B$16:$E$16,C32:F32)+$G$16</f>
        <v>0.98956922803524483</v>
      </c>
      <c r="E33" s="1">
        <f>SUMPRODUCT($B$17:$E$17,C32:F32)+$G$17</f>
        <v>1.1902504522776689</v>
      </c>
      <c r="F33" s="1">
        <f>SUMPRODUCT($B$18:$E$18,C32:F32)+$G$18</f>
        <v>1.390736202643823</v>
      </c>
      <c r="G33" s="5">
        <f t="shared" ref="G33" si="1">MAX(ABS(C32-C33), ABS(D32-D33), ABS(E32-E33), ABS(F32-F33))</f>
        <v>1.737467566857287E-2</v>
      </c>
      <c r="H33" s="5">
        <f>SUM(ABS(C32-C33), ABS(D32-D33), ABS(E32-E33), ABS(F32-F33))</f>
        <v>5.6029241072288682E-2</v>
      </c>
    </row>
    <row r="34" spans="2:9" x14ac:dyDescent="0.3">
      <c r="B34" s="3">
        <v>5</v>
      </c>
      <c r="C34" s="1">
        <f>SUMPRODUCT($B$15:$E$15,C33:F33)+$G$15</f>
        <v>0.79844813890669064</v>
      </c>
      <c r="D34" s="1">
        <f>SUMPRODUCT($B$16:$E$16,C33:F33)+$G$16</f>
        <v>0.99614183242423548</v>
      </c>
      <c r="E34" s="1">
        <f>SUMPRODUCT($B$17:$E$17,C33:F33)+$G$17</f>
        <v>1.1962053568580864</v>
      </c>
      <c r="F34" s="1">
        <f>SUMPRODUCT($B$18:$E$18,C33:F33)+$G$18</f>
        <v>1.3964609844333153</v>
      </c>
      <c r="G34" s="5">
        <f t="shared" ref="G34" si="2">MAX(ABS(C33-C34), ABS(D33-D34), ABS(E33-E34), ABS(F33-F34))</f>
        <v>6.5726043889906549E-3</v>
      </c>
      <c r="H34" s="5">
        <f>SUM(ABS(C33-C34), ABS(D33-D34), ABS(E33-E34), ABS(F33-F34))</f>
        <v>2.122348122777673E-2</v>
      </c>
    </row>
    <row r="35" spans="2:9" x14ac:dyDescent="0.3">
      <c r="B35" s="1">
        <v>6</v>
      </c>
      <c r="C35" s="1">
        <f>SUMPRODUCT($B$15:$E$15,C34:F34)+$G$15</f>
        <v>0.79937866061741736</v>
      </c>
      <c r="D35" s="1">
        <f>SUMPRODUCT($B$16:$E$16,C34:F34)+$G$16</f>
        <v>0.99853555920164716</v>
      </c>
      <c r="E35" s="1">
        <f>SUMPRODUCT($B$17:$E$17,C34:F34)+$G$17</f>
        <v>1.1986074612350728</v>
      </c>
      <c r="F35" s="1">
        <f>SUMPRODUCT($B$18:$E$18,C34:F34)+$G$18</f>
        <v>1.3986797413216632</v>
      </c>
      <c r="G35" s="6">
        <f t="shared" ref="G35" si="3">MAX(ABS(C34-C35), ABS(D34-D35), ABS(E34-E35), ABS(F34-F35))</f>
        <v>2.4021043769864026E-3</v>
      </c>
      <c r="H35" s="6">
        <f>SUM(ABS(C34-C35), ABS(D34-D35), ABS(E34-E35), ABS(F34-F35))</f>
        <v>7.9451097534726234E-3</v>
      </c>
      <c r="I35" s="1" t="s">
        <v>10</v>
      </c>
    </row>
    <row r="37" spans="2:9" x14ac:dyDescent="0.3">
      <c r="B37" s="1" t="s">
        <v>14</v>
      </c>
      <c r="C37" s="1" t="s">
        <v>23</v>
      </c>
    </row>
    <row r="38" spans="2:9" x14ac:dyDescent="0.3">
      <c r="B38" s="1" t="s">
        <v>18</v>
      </c>
      <c r="C38" s="1" t="s">
        <v>23</v>
      </c>
    </row>
    <row r="39" spans="2:9" x14ac:dyDescent="0.3">
      <c r="B39" s="1" t="s">
        <v>13</v>
      </c>
    </row>
    <row r="40" spans="2:9" x14ac:dyDescent="0.3">
      <c r="B40" s="1" t="s">
        <v>15</v>
      </c>
      <c r="C40" s="1" t="s">
        <v>16</v>
      </c>
      <c r="D40" s="1">
        <f>C26/(1 - C26) * G35</f>
        <v>2.4021043769864026E-3</v>
      </c>
    </row>
    <row r="41" spans="2:9" x14ac:dyDescent="0.3">
      <c r="B41" s="1" t="s">
        <v>17</v>
      </c>
      <c r="D41" s="1">
        <f>G26/(1-G26) *H35</f>
        <v>6.2827706638926969E-3</v>
      </c>
    </row>
    <row r="43" spans="2:9" x14ac:dyDescent="0.3">
      <c r="B43" s="1" t="s">
        <v>19</v>
      </c>
    </row>
    <row r="44" spans="2:9" x14ac:dyDescent="0.3">
      <c r="B44" s="4" t="s">
        <v>2</v>
      </c>
      <c r="C44" s="3" t="s">
        <v>3</v>
      </c>
      <c r="D44" s="3" t="s">
        <v>4</v>
      </c>
      <c r="E44" s="3" t="s">
        <v>5</v>
      </c>
      <c r="F44" s="4" t="s">
        <v>6</v>
      </c>
      <c r="G44" s="4" t="s">
        <v>20</v>
      </c>
      <c r="H44" s="4"/>
    </row>
    <row r="45" spans="2:9" x14ac:dyDescent="0.3">
      <c r="B45" s="3">
        <v>0</v>
      </c>
      <c r="C45" s="1">
        <f>C29</f>
        <v>0.55428571428571427</v>
      </c>
      <c r="D45" s="1">
        <v>0</v>
      </c>
      <c r="E45" s="1">
        <v>0</v>
      </c>
      <c r="F45" s="1">
        <v>0</v>
      </c>
      <c r="G45" s="1" t="s">
        <v>9</v>
      </c>
    </row>
    <row r="46" spans="2:9" x14ac:dyDescent="0.3">
      <c r="B46" s="3">
        <v>1</v>
      </c>
      <c r="C46" s="1">
        <f>SUMPRODUCT($B$15:$E$15,C45:F45) + $G$15</f>
        <v>0.55428571428571427</v>
      </c>
      <c r="D46" s="1">
        <f>B16*C46 + SUMPRODUCT(C16:E16,D45:F45) + G16</f>
        <v>0.50045918367346942</v>
      </c>
      <c r="E46" s="1">
        <f>B17*C46 + C17*D46 + SUMPRODUCT(D17:E17,E45:F45) + G17</f>
        <v>0.88517232403165336</v>
      </c>
      <c r="F46" s="1">
        <f>SUMPRODUCT(B18:D18,C46:E46) + G18</f>
        <v>1.2446883572960303</v>
      </c>
      <c r="G46" s="5">
        <f>SQRT(SUMSQ(ABS(C45-C46), ABS(D45-D46), ABS(E46-E45), ABS(F45-F46)))</f>
        <v>1.6072456391426309</v>
      </c>
    </row>
    <row r="47" spans="2:9" x14ac:dyDescent="0.3">
      <c r="B47" s="3">
        <v>2</v>
      </c>
      <c r="C47" s="1">
        <f>SUMPRODUCT($B$15:$E$15,C46:F46) + $G$15</f>
        <v>0.78081241729759387</v>
      </c>
      <c r="D47" s="1">
        <f>B16*C47 + SUMPRODUCT(C16:E16,D46:F46) + G16</f>
        <v>0.92111198928970262</v>
      </c>
      <c r="E47" s="1">
        <f>B17*C47 + C17*D47 + SUMPRODUCT(D17:E17,E46:F46) + G17</f>
        <v>1.1632111147698305</v>
      </c>
      <c r="F47" s="1">
        <f>SUMPRODUCT(B18:D18,C47:E47) + G18</f>
        <v>1.3783211238010638</v>
      </c>
      <c r="G47" s="5">
        <f t="shared" ref="G47:G48" si="4">SQRT(SUMSQ(ABS(C46-C47), ABS(D46-D47), ABS(E47-E46), ABS(F46-F47)))</f>
        <v>0.56870591300704576</v>
      </c>
    </row>
    <row r="48" spans="2:9" x14ac:dyDescent="0.3">
      <c r="B48" s="3">
        <v>3</v>
      </c>
      <c r="C48" s="1">
        <f>SUMPRODUCT(B15:E15,C47:F47) + G15</f>
        <v>0.79979980621809132</v>
      </c>
      <c r="D48" s="1">
        <f>B16*C48 + SUMPRODUCT(C16:E16,D47:F47) + G16</f>
        <v>0.99021243295706385</v>
      </c>
      <c r="E48" s="1">
        <f>B17*C48 + C17*D48 + SUMPRODUCT(D17:E17,E47:F47) + G17</f>
        <v>1.1955832350443847</v>
      </c>
      <c r="F48" s="1">
        <f>SUMPRODUCT(B18:D18,C48:E48) + G18</f>
        <v>1.3974883564914582</v>
      </c>
      <c r="G48" s="5">
        <f t="shared" si="4"/>
        <v>8.0936575373080369E-2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2024-05-06T00:58:17Z</dcterms:modified>
</cp:coreProperties>
</file>