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defaultThemeVersion="166925"/>
  <mc:AlternateContent xmlns:mc="http://schemas.openxmlformats.org/markup-compatibility/2006">
    <mc:Choice Requires="x15">
      <x15ac:absPath xmlns:x15ac="http://schemas.microsoft.com/office/spreadsheetml/2010/11/ac" url="\\sp01\mldata\benutzer\sus\kappelmann.jan\Eigene Dateien\"/>
    </mc:Choice>
  </mc:AlternateContent>
  <xr:revisionPtr revIDLastSave="0" documentId="8_{9906030C-7516-4434-966D-6A8B489BF6D2}" xr6:coauthVersionLast="36" xr6:coauthVersionMax="36" xr10:uidLastSave="{00000000-0000-0000-0000-000000000000}"/>
  <bookViews>
    <workbookView xWindow="0" yWindow="0" windowWidth="28800" windowHeight="12225" xr2:uid="{248D5326-60E8-4BB8-9F76-82DAE17E26D3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73" i="1" l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72" i="1"/>
  <c r="U71" i="1"/>
  <c r="U70" i="1"/>
  <c r="U69" i="1"/>
  <c r="U66" i="1"/>
  <c r="U62" i="1"/>
  <c r="U61" i="1"/>
  <c r="U60" i="1"/>
  <c r="U59" i="1"/>
  <c r="U57" i="1"/>
  <c r="U54" i="1"/>
  <c r="U51" i="1"/>
  <c r="U48" i="1"/>
  <c r="U44" i="1"/>
  <c r="U42" i="1"/>
  <c r="U39" i="1"/>
  <c r="U36" i="1"/>
  <c r="U31" i="1"/>
  <c r="U28" i="1"/>
  <c r="U27" i="1"/>
  <c r="U26" i="1"/>
  <c r="U23" i="1"/>
  <c r="U20" i="1"/>
  <c r="U17" i="1"/>
  <c r="U14" i="1"/>
  <c r="U10" i="1"/>
  <c r="U8" i="1"/>
  <c r="U7" i="1"/>
</calcChain>
</file>

<file path=xl/sharedStrings.xml><?xml version="1.0" encoding="utf-8"?>
<sst xmlns="http://schemas.openxmlformats.org/spreadsheetml/2006/main" count="286" uniqueCount="170">
  <si>
    <t>Verbindung</t>
  </si>
  <si>
    <t>Type/Verbindung</t>
  </si>
  <si>
    <t>Richtig/Falsch</t>
  </si>
  <si>
    <t>Gewichtung</t>
  </si>
  <si>
    <t>Herztakt</t>
  </si>
  <si>
    <t>Zeile</t>
  </si>
  <si>
    <t>L/W</t>
  </si>
  <si>
    <t>Wahrheit/Lüge</t>
  </si>
  <si>
    <t>SCB</t>
  </si>
  <si>
    <t>Frage</t>
  </si>
  <si>
    <t>…</t>
  </si>
  <si>
    <t>und/oder/if</t>
  </si>
  <si>
    <t>1/0</t>
  </si>
  <si>
    <t>1,2,3</t>
  </si>
  <si>
    <t>Sind Sie der Mörder?</t>
  </si>
  <si>
    <t>-</t>
  </si>
  <si>
    <t>Waren Sie in der TrägeGans Arena am Tag des Mordes?</t>
  </si>
  <si>
    <t>und</t>
  </si>
  <si>
    <t>Eis</t>
  </si>
  <si>
    <t>Und Sie kommen aus NRW?</t>
  </si>
  <si>
    <t>28 32, 63</t>
  </si>
  <si>
    <t>und, und</t>
  </si>
  <si>
    <t>Hat an diesem Tag Trester Eismöwen gegen die Steleers gespielt?</t>
  </si>
  <si>
    <t>48, 74</t>
  </si>
  <si>
    <t>VFB</t>
  </si>
  <si>
    <t>War ihr Auto Blau?</t>
  </si>
  <si>
    <t>26, 67</t>
  </si>
  <si>
    <t>Hatten Sie eine schwarze Jacke an?</t>
  </si>
  <si>
    <t>57, 37</t>
  </si>
  <si>
    <t>Saßen sie in Block B?</t>
  </si>
  <si>
    <t>39, 62</t>
  </si>
  <si>
    <t>Waren Sie in der privaten Steleers Umkleide?</t>
  </si>
  <si>
    <t>Haben sie sich zur Tatzeit in der Halle befunden?</t>
  </si>
  <si>
    <t>Hatten sie irgendeine Verbindung zum Opfer?</t>
  </si>
  <si>
    <t>Haben die Steelers gewonnen?</t>
  </si>
  <si>
    <t>20, 42</t>
  </si>
  <si>
    <t>war die Tatwaffe ein Messer?</t>
  </si>
  <si>
    <t>45, 29, 60,70</t>
  </si>
  <si>
    <t>und,und,und,und</t>
  </si>
  <si>
    <t>hatte das Opfer blonde Haare?</t>
  </si>
  <si>
    <t>Trugen Sie rote Schuhe?</t>
  </si>
  <si>
    <t>40, 88</t>
  </si>
  <si>
    <t>hi jan</t>
  </si>
  <si>
    <t>Wie alt sind sie?</t>
  </si>
  <si>
    <t>Wussten sie das das Opfer an diesem Tag Vorort war</t>
  </si>
  <si>
    <t>Wie heißen sie denn?</t>
  </si>
  <si>
    <t>Sind sie Steleers Fan?</t>
  </si>
  <si>
    <t>oder</t>
  </si>
  <si>
    <t>Sind sie Delfine Fan?</t>
  </si>
  <si>
    <t>War es ein Unentschieden?</t>
  </si>
  <si>
    <t>11, 42</t>
  </si>
  <si>
    <t>und , und</t>
  </si>
  <si>
    <t>Wie lange sind sie schon in Ba-Wü?</t>
  </si>
  <si>
    <t>23,33,52</t>
  </si>
  <si>
    <t>und,und</t>
  </si>
  <si>
    <t>Schossen die Gäste mehr als 3  Tore?</t>
  </si>
  <si>
    <t>54, 80</t>
  </si>
  <si>
    <t>Sind sie länger als 3 Wochen hier?</t>
  </si>
  <si>
    <t>21,33,52</t>
  </si>
  <si>
    <t>hatte das Opfer braune Haare?</t>
  </si>
  <si>
    <t>Saßen Sie bequem?</t>
  </si>
  <si>
    <t>war ihr Auto Grün?</t>
  </si>
  <si>
    <t>5, 67</t>
  </si>
  <si>
    <t>Sind Sie Rechtshänder?</t>
  </si>
  <si>
    <t>Kommen sie aus Deutschland?</t>
  </si>
  <si>
    <t>3,32,63</t>
  </si>
  <si>
    <t>war die Tatwaffe ein Glas Wasser?</t>
  </si>
  <si>
    <t>12,45,60,70</t>
  </si>
  <si>
    <t>Trinken Sie gerne Wasser?</t>
  </si>
  <si>
    <t>Apfelsaft oder Wasser?</t>
  </si>
  <si>
    <t>Kommen Sie aus Österreich?</t>
  </si>
  <si>
    <t>3, 28 63</t>
  </si>
  <si>
    <t>Sind sie kürzer als 4 Wochen in Ba-Wü?</t>
  </si>
  <si>
    <t>21,23,52</t>
  </si>
  <si>
    <t xml:space="preserve">und,und </t>
  </si>
  <si>
    <t>Schauen sie gerne Eishockey?</t>
  </si>
  <si>
    <t>War das Auto ein Mercedes, mit dem der Mörder geflohen ist</t>
  </si>
  <si>
    <t>Haben Sie ein Auto?</t>
  </si>
  <si>
    <t>Hatten Sie eine weiße Jacke an?</t>
  </si>
  <si>
    <t>57, 6</t>
  </si>
  <si>
    <t>Kenne ich Sie nicht?</t>
  </si>
  <si>
    <t>Saßen sie in Block G?</t>
  </si>
  <si>
    <t>7, 62</t>
  </si>
  <si>
    <t>Trugen Sie weiße Schuhe?</t>
  </si>
  <si>
    <t>14, 88</t>
  </si>
  <si>
    <t>Mögen sie Straciatella Eis?</t>
  </si>
  <si>
    <t>Gewannen die Gäste?</t>
  </si>
  <si>
    <t>11, 20</t>
  </si>
  <si>
    <t>Schossen die Delfine das erste Tor?</t>
  </si>
  <si>
    <t>Mögen sie Eishockey</t>
  </si>
  <si>
    <t>war die Tatwaffe eine Bombe?</t>
  </si>
  <si>
    <t>12,29,60,70</t>
  </si>
  <si>
    <t>Was haben sie dort getrunken</t>
  </si>
  <si>
    <t>Gehen sie gerne zu Eishockey spielen</t>
  </si>
  <si>
    <t>Hat an diesem Tag  Piepmätze Mähnheim gegen die Steleers gespielt?</t>
  </si>
  <si>
    <t>4, 74</t>
  </si>
  <si>
    <t>waren Sie schonmal bei einem Verhör?</t>
  </si>
  <si>
    <t>Was haben sie dort gegessen</t>
  </si>
  <si>
    <t>hatte das Opfer schwarze Haare?</t>
  </si>
  <si>
    <t>Sind sie seit 4 Wochen in Ba-Wü</t>
  </si>
  <si>
    <t>21,23,33</t>
  </si>
  <si>
    <t>(52und33und23)oder21</t>
  </si>
  <si>
    <t>Denken Sie, dass der Mörder schon mehrere Morde verübt hat?</t>
  </si>
  <si>
    <t>Schossen die Gäste mehr als 8  Tore?</t>
  </si>
  <si>
    <t>22, 80</t>
  </si>
  <si>
    <t>Was machen sie nächste Woche?</t>
  </si>
  <si>
    <t>Welches Wetter gab es an diesem Tag?</t>
  </si>
  <si>
    <t>Hatten Sie eine grüne Jacke an?</t>
  </si>
  <si>
    <t>6, 37</t>
  </si>
  <si>
    <t>Haben sie ein Hobby?</t>
  </si>
  <si>
    <t>Wann haben sie Geburtstag</t>
  </si>
  <si>
    <t>War die Tatwaffe ein Kissen?</t>
  </si>
  <si>
    <t>12,29,45,70</t>
  </si>
  <si>
    <t>Wann gehen sie zurück nach Mecklenburg-Vorpommern</t>
  </si>
  <si>
    <t>Saßen sie in Block D?</t>
  </si>
  <si>
    <t>7, 39</t>
  </si>
  <si>
    <t>Also kommen Sie aus Mecklenburg-Vorpommern?</t>
  </si>
  <si>
    <t>3,28  32</t>
  </si>
  <si>
    <t>Hbaben sie Abi gemacht?</t>
  </si>
  <si>
    <t>69,71,73</t>
  </si>
  <si>
    <t>und,und,oder</t>
  </si>
  <si>
    <t>Haben sie mal Eishockry gespielt</t>
  </si>
  <si>
    <t>Katze oder Hund?</t>
  </si>
  <si>
    <t>War ihr Auto schwarz?</t>
  </si>
  <si>
    <t>26, 5</t>
  </si>
  <si>
    <t>haben Sie eine Freundin bzw. Freund?</t>
  </si>
  <si>
    <t>Gingen sie bis zur 13.Klasse</t>
  </si>
  <si>
    <t>64,71,73</t>
  </si>
  <si>
    <t>war die Tatwaffe ein Eishockeyschläger?</t>
  </si>
  <si>
    <t>12,29,45,60</t>
  </si>
  <si>
    <t>Auf welcher Schule waren sie?</t>
  </si>
  <si>
    <t>64,69,73</t>
  </si>
  <si>
    <t>Wann habe Sie zuletzt Alkohol getrunken?</t>
  </si>
  <si>
    <t>Waren sie auf einem Gymnasium?</t>
  </si>
  <si>
    <t>64,69,71</t>
  </si>
  <si>
    <t>Hat an diesem Tag Göllner Delfine gegen die Steleers gespielt?</t>
  </si>
  <si>
    <t>4, 48</t>
  </si>
  <si>
    <t>Sind sie vegetarier</t>
  </si>
  <si>
    <t>Waren sie nicht die ganze Zeit beim Spiel oder in beim essen?</t>
  </si>
  <si>
    <t>97, 93</t>
  </si>
  <si>
    <t>oder, und</t>
  </si>
  <si>
    <t>Sind sie obdachlos?</t>
  </si>
  <si>
    <t>Nutella mit oder ohne Butter?</t>
  </si>
  <si>
    <t>Mögen Sie Delfine?</t>
  </si>
  <si>
    <t>Schossen die Delfine mehr als 12 Tore?</t>
  </si>
  <si>
    <t>22, 54</t>
  </si>
  <si>
    <t>Waren sie bereits in einen Mord verwickelt?</t>
  </si>
  <si>
    <t>Wo waren sie nach dem Spiel?</t>
  </si>
  <si>
    <t>Was machen sie beruflich?</t>
  </si>
  <si>
    <t>leben Sie noch bei ihren Eltern?</t>
  </si>
  <si>
    <t>War das Auto ein Audit dem der Mörder geflohen ist</t>
  </si>
  <si>
    <t>habe Sie ein schlechtes Gewissen?</t>
  </si>
  <si>
    <t>Wohnen sie allein?</t>
  </si>
  <si>
    <t>Trugen Sie schwarze Schuhe?</t>
  </si>
  <si>
    <t>14, 40</t>
  </si>
  <si>
    <t>Wohnen sie in einem Haus oder Wohnung?</t>
  </si>
  <si>
    <t>Wie würden sie sich sozial beschreiben?</t>
  </si>
  <si>
    <t>Ist der Mörder mit einem Lamborgini geflohen?</t>
  </si>
  <si>
    <t>Kannten sie das Opfer?</t>
  </si>
  <si>
    <t>Sahen sie das Spiel ununterbrochen?</t>
  </si>
  <si>
    <t>76 97</t>
  </si>
  <si>
    <t>Wie groß sind Sie?</t>
  </si>
  <si>
    <t>haben Sie Haustiere?</t>
  </si>
  <si>
    <t>Denken Sie, dass dieses Verhör Zeitverschwändung ist?</t>
  </si>
  <si>
    <t>Gingen sie in der Pause essen holen?</t>
  </si>
  <si>
    <t xml:space="preserve"> 76 93</t>
  </si>
  <si>
    <t>oder , und</t>
  </si>
  <si>
    <t>Was für eine Strafe würden sie dem Mörder geben?</t>
  </si>
  <si>
    <t>Wollen sie Straciatella Eis?</t>
  </si>
  <si>
    <t>Wollen Sie jetzt ins Gefängnis, nach alledem, was passiert ist?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</si>
</sst>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6100"/>
      <name val="Calibri"/>
      <charset val="1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EDEDED"/>
      <name val="Calibri"/>
      <family val="2"/>
      <scheme val="minor"/>
    </font>
    <font>
      <sz val="11"/>
      <color rgb="FF70AD47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4472C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62626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1D868A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833C0C"/>
        <bgColor indexed="64"/>
      </patternFill>
    </fill>
    <fill>
      <patternFill patternType="solid">
        <fgColor rgb="FF3B1537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822426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center" wrapText="1"/>
    </xf>
    <xf numFmtId="0" fontId="2" fillId="3" borderId="2" xfId="2" applyBorder="1" applyAlignment="1">
      <alignment horizontal="center" wrapText="1"/>
    </xf>
    <xf numFmtId="0" fontId="3" fillId="4" borderId="3" xfId="3" applyBorder="1" applyAlignment="1">
      <alignment horizontal="center" wrapText="1"/>
    </xf>
    <xf numFmtId="0" fontId="1" fillId="2" borderId="2" xfId="1" applyBorder="1" applyAlignment="1">
      <alignment horizontal="center" wrapText="1"/>
    </xf>
    <xf numFmtId="0" fontId="3" fillId="4" borderId="4" xfId="3" applyBorder="1" applyAlignment="1">
      <alignment horizontal="center" wrapText="1"/>
    </xf>
    <xf numFmtId="0" fontId="3" fillId="4" borderId="5" xfId="3" applyBorder="1" applyAlignment="1">
      <alignment horizontal="center" wrapText="1"/>
    </xf>
    <xf numFmtId="0" fontId="4" fillId="5" borderId="2" xfId="4" applyBorder="1" applyAlignment="1">
      <alignment horizontal="center" wrapText="1"/>
    </xf>
    <xf numFmtId="1" fontId="4" fillId="5" borderId="2" xfId="4" applyNumberFormat="1" applyBorder="1" applyAlignment="1">
      <alignment horizontal="center" wrapText="1"/>
    </xf>
    <xf numFmtId="0" fontId="5" fillId="7" borderId="2" xfId="6" applyBorder="1" applyAlignment="1">
      <alignment horizontal="center" wrapText="1"/>
    </xf>
    <xf numFmtId="0" fontId="5" fillId="6" borderId="2" xfId="5" applyBorder="1" applyAlignment="1">
      <alignment horizontal="center" wrapText="1"/>
    </xf>
    <xf numFmtId="0" fontId="6" fillId="8" borderId="2" xfId="1" applyFont="1" applyFill="1" applyBorder="1" applyAlignment="1">
      <alignment horizontal="center" wrapText="1"/>
    </xf>
    <xf numFmtId="0" fontId="6" fillId="10" borderId="2" xfId="1" applyFont="1" applyFill="1" applyBorder="1" applyAlignment="1">
      <alignment horizontal="center" wrapText="1"/>
    </xf>
    <xf numFmtId="0" fontId="1" fillId="11" borderId="2" xfId="1" applyFill="1" applyBorder="1" applyAlignment="1">
      <alignment horizontal="center" wrapText="1"/>
    </xf>
    <xf numFmtId="0" fontId="6" fillId="12" borderId="2" xfId="1" applyFont="1" applyFill="1" applyBorder="1" applyAlignment="1">
      <alignment horizontal="center" wrapText="1"/>
    </xf>
    <xf numFmtId="0" fontId="1" fillId="13" borderId="2" xfId="1" applyFill="1" applyBorder="1" applyAlignment="1">
      <alignment horizontal="center" wrapText="1"/>
    </xf>
    <xf numFmtId="0" fontId="6" fillId="13" borderId="2" xfId="1" applyFont="1" applyFill="1" applyBorder="1" applyAlignment="1">
      <alignment horizontal="center" wrapText="1"/>
    </xf>
    <xf numFmtId="0" fontId="1" fillId="14" borderId="2" xfId="1" applyFill="1" applyBorder="1" applyAlignment="1">
      <alignment horizontal="center" wrapText="1"/>
    </xf>
    <xf numFmtId="0" fontId="6" fillId="15" borderId="2" xfId="1" applyFont="1" applyFill="1" applyBorder="1" applyAlignment="1">
      <alignment horizontal="center" wrapText="1"/>
    </xf>
    <xf numFmtId="0" fontId="8" fillId="16" borderId="2" xfId="1" applyFont="1" applyFill="1" applyBorder="1" applyAlignment="1">
      <alignment horizontal="center" wrapText="1"/>
    </xf>
    <xf numFmtId="0" fontId="1" fillId="16" borderId="2" xfId="1" applyFill="1" applyBorder="1" applyAlignment="1">
      <alignment horizontal="center" wrapText="1"/>
    </xf>
    <xf numFmtId="0" fontId="6" fillId="17" borderId="2" xfId="1" applyFont="1" applyFill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9" fillId="19" borderId="2" xfId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10" fillId="20" borderId="2" xfId="1" applyFont="1" applyFill="1" applyBorder="1" applyAlignment="1">
      <alignment horizontal="center" wrapText="1"/>
    </xf>
    <xf numFmtId="0" fontId="9" fillId="9" borderId="2" xfId="1" applyFont="1" applyFill="1" applyBorder="1" applyAlignment="1">
      <alignment horizontal="center" wrapText="1"/>
    </xf>
    <xf numFmtId="0" fontId="1" fillId="21" borderId="2" xfId="1" applyFill="1" applyBorder="1" applyAlignment="1">
      <alignment horizontal="center" wrapText="1"/>
    </xf>
    <xf numFmtId="0" fontId="11" fillId="9" borderId="2" xfId="1" applyFont="1" applyFill="1" applyBorder="1" applyAlignment="1">
      <alignment horizontal="center" wrapText="1"/>
    </xf>
    <xf numFmtId="0" fontId="1" fillId="22" borderId="2" xfId="1" applyFill="1" applyBorder="1" applyAlignment="1">
      <alignment horizontal="center" wrapText="1"/>
    </xf>
    <xf numFmtId="0" fontId="6" fillId="23" borderId="2" xfId="1" applyFont="1" applyFill="1" applyBorder="1" applyAlignment="1">
      <alignment horizontal="center" wrapText="1"/>
    </xf>
    <xf numFmtId="0" fontId="6" fillId="24" borderId="2" xfId="1" applyFont="1" applyFill="1" applyBorder="1" applyAlignment="1">
      <alignment horizontal="center" wrapText="1"/>
    </xf>
    <xf numFmtId="0" fontId="1" fillId="24" borderId="2" xfId="1" applyFill="1" applyBorder="1" applyAlignment="1">
      <alignment horizontal="center" wrapText="1"/>
    </xf>
    <xf numFmtId="0" fontId="1" fillId="25" borderId="2" xfId="1" applyFill="1" applyBorder="1" applyAlignment="1">
      <alignment horizontal="center" wrapText="1"/>
    </xf>
    <xf numFmtId="0" fontId="1" fillId="26" borderId="2" xfId="1" applyFill="1" applyBorder="1" applyAlignment="1">
      <alignment horizontal="center" wrapText="1"/>
    </xf>
    <xf numFmtId="0" fontId="6" fillId="18" borderId="2" xfId="1" applyFont="1" applyFill="1" applyBorder="1" applyAlignment="1">
      <alignment horizontal="center" wrapText="1"/>
    </xf>
    <xf numFmtId="0" fontId="1" fillId="27" borderId="2" xfId="1" applyFill="1" applyBorder="1" applyAlignment="1">
      <alignment horizontal="center" wrapText="1"/>
    </xf>
    <xf numFmtId="0" fontId="6" fillId="22" borderId="2" xfId="1" applyFont="1" applyFill="1" applyBorder="1" applyAlignment="1">
      <alignment horizontal="center" wrapText="1"/>
    </xf>
    <xf numFmtId="0" fontId="6" fillId="28" borderId="2" xfId="1" applyFont="1" applyFill="1" applyBorder="1" applyAlignment="1">
      <alignment horizontal="center" wrapText="1"/>
    </xf>
    <xf numFmtId="0" fontId="6" fillId="29" borderId="2" xfId="1" applyFont="1" applyFill="1" applyBorder="1" applyAlignment="1">
      <alignment horizontal="center" wrapText="1"/>
    </xf>
    <xf numFmtId="0" fontId="6" fillId="23" borderId="0" xfId="0" applyFont="1" applyFill="1" applyAlignment="1">
      <alignment horizontal="center" wrapText="1"/>
    </xf>
    <xf numFmtId="0" fontId="1" fillId="30" borderId="2" xfId="1" applyFill="1" applyBorder="1" applyAlignment="1">
      <alignment horizontal="center" wrapText="1"/>
    </xf>
    <xf numFmtId="0" fontId="2" fillId="3" borderId="7" xfId="2" applyBorder="1" applyAlignment="1">
      <alignment horizontal="center" wrapText="1"/>
    </xf>
    <xf numFmtId="0" fontId="6" fillId="12" borderId="7" xfId="1" applyFont="1" applyFill="1" applyBorder="1" applyAlignment="1">
      <alignment horizontal="center" wrapText="1"/>
    </xf>
    <xf numFmtId="0" fontId="6" fillId="15" borderId="7" xfId="1" applyFont="1" applyFill="1" applyBorder="1" applyAlignment="1">
      <alignment horizontal="center" wrapText="1"/>
    </xf>
    <xf numFmtId="0" fontId="6" fillId="12" borderId="8" xfId="0" applyFont="1" applyFill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1" fillId="11" borderId="7" xfId="1" applyFill="1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6" fillId="31" borderId="8" xfId="0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6" fillId="12" borderId="10" xfId="1" applyFont="1" applyFill="1" applyBorder="1" applyAlignment="1">
      <alignment horizontal="center" wrapText="1"/>
    </xf>
    <xf numFmtId="0" fontId="5" fillId="7" borderId="11" xfId="6" applyBorder="1" applyAlignment="1">
      <alignment horizontal="center" wrapText="1"/>
    </xf>
    <xf numFmtId="0" fontId="0" fillId="32" borderId="0" xfId="0" applyFill="1" applyAlignment="1">
      <alignment horizontal="center" wrapText="1"/>
    </xf>
    <xf numFmtId="0" fontId="6" fillId="32" borderId="2" xfId="1" applyFont="1" applyFill="1" applyBorder="1" applyAlignment="1">
      <alignment horizontal="center" wrapText="1"/>
    </xf>
    <xf numFmtId="0" fontId="4" fillId="32" borderId="2" xfId="4" applyFill="1" applyBorder="1" applyAlignment="1">
      <alignment horizontal="center" wrapText="1"/>
    </xf>
    <xf numFmtId="0" fontId="5" fillId="32" borderId="2" xfId="6" applyFill="1" applyBorder="1" applyAlignment="1">
      <alignment horizontal="center" wrapText="1"/>
    </xf>
    <xf numFmtId="0" fontId="1" fillId="32" borderId="2" xfId="1" applyFill="1" applyBorder="1" applyAlignment="1">
      <alignment horizontal="center" wrapText="1"/>
    </xf>
    <xf numFmtId="0" fontId="11" fillId="32" borderId="2" xfId="1" applyFont="1" applyFill="1" applyBorder="1" applyAlignment="1">
      <alignment horizontal="center" wrapText="1"/>
    </xf>
    <xf numFmtId="0" fontId="9" fillId="32" borderId="2" xfId="1" applyFont="1" applyFill="1" applyBorder="1" applyAlignment="1">
      <alignment horizontal="center" wrapText="1"/>
    </xf>
    <xf numFmtId="0" fontId="8" fillId="32" borderId="2" xfId="1" applyFont="1" applyFill="1" applyBorder="1" applyAlignment="1">
      <alignment horizontal="center" wrapText="1"/>
    </xf>
    <xf numFmtId="0" fontId="5" fillId="32" borderId="2" xfId="5" applyFill="1" applyBorder="1" applyAlignment="1">
      <alignment horizontal="center" wrapText="1"/>
    </xf>
    <xf numFmtId="0" fontId="10" fillId="32" borderId="2" xfId="1" applyFont="1" applyFill="1" applyBorder="1" applyAlignment="1">
      <alignment horizontal="center" wrapText="1"/>
    </xf>
  </cellXfs>
  <cellStyles count="7">
    <cellStyle name="Akzent1" xfId="5" builtinId="29"/>
    <cellStyle name="Akzent2" xfId="6" builtinId="33"/>
    <cellStyle name="Eingabe" xfId="3" builtinId="20"/>
    <cellStyle name="Gut" xfId="1" builtinId="26"/>
    <cellStyle name="Neutral" xfId="4" builtinId="28"/>
    <cellStyle name="Schlecht" xfId="2" builtinId="27"/>
    <cellStyle name="Standard" xfId="0" builtinId="0"/>
  </cellStyles>
  <dxfs count="0"/>
  <tableStyles count="0" defaultTableStyle="TableStyleMedium2" defaultPivotStyle="PivotStyleLight16"/>
  <colors>
    <mruColors>
      <color rgb="FF822426"/>
      <color rgb="FF3B15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82933-AB6A-4934-92E6-47A8D168800F}">
  <dimension ref="E3:VHQ107"/>
  <sheetViews>
    <sheetView tabSelected="1" zoomScale="70" zoomScaleNormal="70" workbookViewId="0">
      <selection activeCell="X59" sqref="X59"/>
    </sheetView>
  </sheetViews>
  <sheetFormatPr baseColWidth="10" defaultColWidth="11.42578125" defaultRowHeight="15" x14ac:dyDescent="0.25"/>
  <cols>
    <col min="1" max="1" width="1.42578125" style="1" customWidth="1"/>
    <col min="2" max="2" width="1.140625" style="1" customWidth="1"/>
    <col min="3" max="3" width="1.5703125" style="1" customWidth="1"/>
    <col min="4" max="4" width="0.42578125" style="1" customWidth="1"/>
    <col min="5" max="5" width="11.42578125" style="1"/>
    <col min="6" max="6" width="65.5703125" style="1" customWidth="1"/>
    <col min="7" max="7" width="12.140625" style="1" hidden="1" customWidth="1"/>
    <col min="8" max="8" width="0.140625" style="1" customWidth="1"/>
    <col min="9" max="9" width="16.140625" style="1" customWidth="1"/>
    <col min="10" max="10" width="7.85546875" style="1" customWidth="1"/>
    <col min="11" max="11" width="17.140625" style="1" customWidth="1"/>
    <col min="12" max="12" width="13.140625" style="1" customWidth="1"/>
    <col min="13" max="13" width="17.28515625" style="1" customWidth="1"/>
    <col min="14" max="16" width="11.42578125" style="1"/>
    <col min="17" max="17" width="14.7109375" style="1" customWidth="1"/>
    <col min="18" max="18" width="11.42578125" style="1"/>
    <col min="19" max="19" width="45.7109375" style="1" customWidth="1"/>
    <col min="20" max="20" width="16.140625" style="1" customWidth="1"/>
    <col min="21" max="21" width="23.42578125" style="1" customWidth="1"/>
    <col min="22" max="16384" width="11.42578125" style="1"/>
  </cols>
  <sheetData>
    <row r="3" spans="5:21 3633:3633 12924:12924 15030:15030" x14ac:dyDescent="0.25">
      <c r="J3" s="53"/>
    </row>
    <row r="5" spans="5:21 3633:3633 12924:12924 15030:15030" ht="30" x14ac:dyDescent="0.25">
      <c r="F5" s="2"/>
      <c r="G5" s="2"/>
      <c r="H5" s="2"/>
      <c r="I5" s="2" t="s">
        <v>0</v>
      </c>
      <c r="J5" s="2"/>
      <c r="K5" s="2" t="s">
        <v>1</v>
      </c>
      <c r="L5" s="2"/>
      <c r="M5" s="2" t="s">
        <v>2</v>
      </c>
      <c r="N5" s="2"/>
      <c r="O5" s="2" t="s">
        <v>3</v>
      </c>
      <c r="P5" s="2"/>
      <c r="Q5" s="2" t="s">
        <v>4</v>
      </c>
      <c r="R5" s="42"/>
      <c r="S5" s="50" t="s">
        <v>5</v>
      </c>
      <c r="T5" s="48" t="s">
        <v>6</v>
      </c>
      <c r="U5" s="46" t="s">
        <v>7</v>
      </c>
      <c r="SCB5" s="1" t="s">
        <v>8</v>
      </c>
    </row>
    <row r="6" spans="5:21 3633:3633 12924:12924 15030:15030" x14ac:dyDescent="0.25">
      <c r="F6" s="2" t="s">
        <v>9</v>
      </c>
      <c r="G6" s="2"/>
      <c r="H6" s="2"/>
      <c r="I6" s="2" t="s">
        <v>10</v>
      </c>
      <c r="J6" s="2"/>
      <c r="K6" s="2" t="s">
        <v>11</v>
      </c>
      <c r="L6" s="2"/>
      <c r="M6" s="2" t="s">
        <v>12</v>
      </c>
      <c r="N6" s="2"/>
      <c r="O6" s="2" t="s">
        <v>13</v>
      </c>
      <c r="P6" s="2"/>
      <c r="Q6" s="2" t="s">
        <v>10</v>
      </c>
      <c r="R6" s="42"/>
      <c r="S6" s="46"/>
    </row>
    <row r="7" spans="5:21 3633:3633 12924:12924 15030:15030" x14ac:dyDescent="0.25">
      <c r="E7" s="3">
        <v>1</v>
      </c>
      <c r="F7" s="14" t="s">
        <v>14</v>
      </c>
      <c r="G7" s="4"/>
      <c r="H7" s="4"/>
      <c r="I7" s="14">
        <v>0</v>
      </c>
      <c r="J7" s="54"/>
      <c r="K7" s="14" t="s">
        <v>15</v>
      </c>
      <c r="L7" s="14"/>
      <c r="M7" s="14">
        <v>1</v>
      </c>
      <c r="N7" s="14"/>
      <c r="O7" s="14">
        <v>3</v>
      </c>
      <c r="P7" s="14"/>
      <c r="Q7" s="14"/>
      <c r="R7" s="43"/>
      <c r="S7" s="51">
        <v>1</v>
      </c>
      <c r="T7" s="45">
        <v>1</v>
      </c>
      <c r="U7" s="45" t="b">
        <f>AND(T7)</f>
        <v>1</v>
      </c>
    </row>
    <row r="8" spans="5:21 3633:3633 12924:12924 15030:15030" x14ac:dyDescent="0.25">
      <c r="E8" s="5">
        <v>2</v>
      </c>
      <c r="F8" s="18" t="s">
        <v>16</v>
      </c>
      <c r="G8" s="4"/>
      <c r="H8" s="4"/>
      <c r="I8" s="18">
        <v>9</v>
      </c>
      <c r="J8" s="54"/>
      <c r="K8" s="18" t="s">
        <v>17</v>
      </c>
      <c r="L8" s="18"/>
      <c r="M8" s="18">
        <v>1</v>
      </c>
      <c r="N8" s="18"/>
      <c r="O8" s="18">
        <v>2</v>
      </c>
      <c r="P8" s="18"/>
      <c r="Q8" s="18"/>
      <c r="R8" s="44"/>
      <c r="S8" s="49">
        <v>2</v>
      </c>
      <c r="T8" s="49">
        <v>1</v>
      </c>
      <c r="U8" s="49" t="b">
        <f>AND(T8,T9)</f>
        <v>1</v>
      </c>
      <c r="EIS8" s="1" t="s">
        <v>18</v>
      </c>
    </row>
    <row r="9" spans="5:21 3633:3633 12924:12924 15030:15030" x14ac:dyDescent="0.25">
      <c r="E9" s="5">
        <v>3</v>
      </c>
      <c r="F9" s="7" t="s">
        <v>19</v>
      </c>
      <c r="G9" s="4"/>
      <c r="H9" s="4"/>
      <c r="I9" s="7" t="s">
        <v>20</v>
      </c>
      <c r="J9" s="55"/>
      <c r="K9" s="7" t="s">
        <v>21</v>
      </c>
      <c r="L9" s="7"/>
      <c r="M9" s="7">
        <v>0</v>
      </c>
      <c r="N9" s="7"/>
      <c r="O9" s="7">
        <v>2</v>
      </c>
      <c r="P9" s="7"/>
      <c r="Q9" s="8"/>
      <c r="R9" s="7"/>
      <c r="S9" s="49">
        <v>9</v>
      </c>
      <c r="T9" s="49">
        <v>1</v>
      </c>
      <c r="U9" s="49"/>
    </row>
    <row r="10" spans="5:21 3633:3633 12924:12924 15030:15030" x14ac:dyDescent="0.25">
      <c r="E10" s="5">
        <v>4</v>
      </c>
      <c r="F10" s="9" t="s">
        <v>22</v>
      </c>
      <c r="G10" s="4"/>
      <c r="H10" s="4"/>
      <c r="I10" s="9" t="s">
        <v>23</v>
      </c>
      <c r="J10" s="56"/>
      <c r="K10" s="9" t="s">
        <v>21</v>
      </c>
      <c r="L10" s="9"/>
      <c r="M10" s="9">
        <v>0</v>
      </c>
      <c r="N10" s="9"/>
      <c r="O10" s="9">
        <v>3</v>
      </c>
      <c r="P10" s="9"/>
      <c r="Q10" s="9"/>
      <c r="R10" s="9"/>
      <c r="S10" s="7">
        <v>3</v>
      </c>
      <c r="T10" s="7">
        <v>1</v>
      </c>
      <c r="U10" s="7" t="b">
        <f>AND(T10,T11,T12,T13)</f>
        <v>1</v>
      </c>
      <c r="VFB10" s="1" t="s">
        <v>24</v>
      </c>
    </row>
    <row r="11" spans="5:21 3633:3633 12924:12924 15030:15030" x14ac:dyDescent="0.25">
      <c r="E11" s="5">
        <v>5</v>
      </c>
      <c r="F11" s="11" t="s">
        <v>25</v>
      </c>
      <c r="G11" s="4"/>
      <c r="H11" s="4"/>
      <c r="I11" s="11" t="s">
        <v>26</v>
      </c>
      <c r="J11" s="54"/>
      <c r="K11" s="11" t="s">
        <v>21</v>
      </c>
      <c r="L11" s="11"/>
      <c r="M11" s="11">
        <v>0</v>
      </c>
      <c r="N11" s="11"/>
      <c r="O11" s="11">
        <v>2</v>
      </c>
      <c r="P11" s="11"/>
      <c r="Q11" s="11"/>
      <c r="R11" s="11"/>
      <c r="S11" s="7">
        <v>28</v>
      </c>
      <c r="T11" s="7">
        <v>1</v>
      </c>
      <c r="U11" s="7"/>
    </row>
    <row r="12" spans="5:21 3633:3633 12924:12924 15030:15030" x14ac:dyDescent="0.25">
      <c r="E12" s="5">
        <v>6</v>
      </c>
      <c r="F12" s="12" t="s">
        <v>27</v>
      </c>
      <c r="G12" s="4"/>
      <c r="H12" s="4"/>
      <c r="I12" s="12" t="s">
        <v>28</v>
      </c>
      <c r="J12" s="54"/>
      <c r="K12" s="12" t="s">
        <v>21</v>
      </c>
      <c r="L12" s="12"/>
      <c r="M12" s="12">
        <v>1</v>
      </c>
      <c r="N12" s="12"/>
      <c r="O12" s="12">
        <v>3</v>
      </c>
      <c r="P12" s="12"/>
      <c r="Q12" s="12"/>
      <c r="R12" s="12"/>
      <c r="S12" s="7">
        <v>32</v>
      </c>
      <c r="T12" s="7">
        <v>1</v>
      </c>
      <c r="U12" s="7"/>
    </row>
    <row r="13" spans="5:21 3633:3633 12924:12924 15030:15030" x14ac:dyDescent="0.25">
      <c r="E13" s="5">
        <v>7</v>
      </c>
      <c r="F13" s="20" t="s">
        <v>29</v>
      </c>
      <c r="G13" s="20"/>
      <c r="H13" s="20"/>
      <c r="I13" s="20" t="s">
        <v>30</v>
      </c>
      <c r="J13" s="57"/>
      <c r="K13" s="20" t="s">
        <v>21</v>
      </c>
      <c r="L13" s="20"/>
      <c r="M13" s="20">
        <v>0</v>
      </c>
      <c r="N13" s="20"/>
      <c r="O13" s="20">
        <v>2</v>
      </c>
      <c r="P13" s="20"/>
      <c r="Q13" s="20"/>
      <c r="R13" s="20"/>
      <c r="S13" s="7">
        <v>63</v>
      </c>
      <c r="T13" s="7">
        <v>1</v>
      </c>
      <c r="U13" s="7"/>
    </row>
    <row r="14" spans="5:21 3633:3633 12924:12924 15030:15030" x14ac:dyDescent="0.25">
      <c r="E14" s="5">
        <v>8</v>
      </c>
      <c r="F14" s="21" t="s">
        <v>31</v>
      </c>
      <c r="G14" s="4"/>
      <c r="H14" s="4"/>
      <c r="I14" s="21">
        <v>0</v>
      </c>
      <c r="J14" s="54"/>
      <c r="K14" s="21" t="s">
        <v>15</v>
      </c>
      <c r="L14" s="21"/>
      <c r="M14" s="21">
        <v>1</v>
      </c>
      <c r="N14" s="21"/>
      <c r="O14" s="21">
        <v>3</v>
      </c>
      <c r="P14" s="21"/>
      <c r="Q14" s="21"/>
      <c r="R14" s="21"/>
      <c r="S14" s="9">
        <v>4</v>
      </c>
      <c r="T14" s="9">
        <v>1</v>
      </c>
      <c r="U14" s="9" t="b">
        <f>AND(T14,T15,T16)</f>
        <v>1</v>
      </c>
    </row>
    <row r="15" spans="5:21 3633:3633 12924:12924 15030:15030" x14ac:dyDescent="0.25">
      <c r="E15" s="5">
        <v>9</v>
      </c>
      <c r="F15" s="18" t="s">
        <v>32</v>
      </c>
      <c r="G15" s="4"/>
      <c r="H15" s="4"/>
      <c r="I15" s="18">
        <v>2</v>
      </c>
      <c r="J15" s="54"/>
      <c r="K15" s="18" t="s">
        <v>17</v>
      </c>
      <c r="L15" s="18"/>
      <c r="M15" s="18">
        <v>1</v>
      </c>
      <c r="N15" s="18"/>
      <c r="O15" s="18">
        <v>2</v>
      </c>
      <c r="P15" s="18"/>
      <c r="Q15" s="18"/>
      <c r="R15" s="18"/>
      <c r="S15" s="9">
        <v>48</v>
      </c>
      <c r="T15" s="9">
        <v>1</v>
      </c>
      <c r="U15" s="9"/>
    </row>
    <row r="16" spans="5:21 3633:3633 12924:12924 15030:15030" x14ac:dyDescent="0.25">
      <c r="E16" s="5">
        <v>10</v>
      </c>
      <c r="F16" s="28" t="s">
        <v>33</v>
      </c>
      <c r="G16" s="4"/>
      <c r="H16" s="4"/>
      <c r="I16" s="28" t="s">
        <v>15</v>
      </c>
      <c r="J16" s="58"/>
      <c r="K16" s="28" t="s">
        <v>15</v>
      </c>
      <c r="L16" s="28"/>
      <c r="M16" s="28" t="s">
        <v>15</v>
      </c>
      <c r="N16" s="28"/>
      <c r="O16" s="28">
        <v>2</v>
      </c>
      <c r="P16" s="28"/>
      <c r="Q16" s="28"/>
      <c r="R16" s="28"/>
      <c r="S16" s="52">
        <v>74</v>
      </c>
      <c r="T16" s="9">
        <v>1</v>
      </c>
      <c r="U16" s="9"/>
    </row>
    <row r="17" spans="5:21 15097:15097" x14ac:dyDescent="0.25">
      <c r="E17" s="5">
        <v>11</v>
      </c>
      <c r="F17" s="13" t="s">
        <v>34</v>
      </c>
      <c r="G17" s="13"/>
      <c r="H17" s="13"/>
      <c r="I17" s="13" t="s">
        <v>35</v>
      </c>
      <c r="J17" s="57"/>
      <c r="K17" s="13" t="s">
        <v>21</v>
      </c>
      <c r="L17" s="13"/>
      <c r="M17" s="13">
        <v>0</v>
      </c>
      <c r="N17" s="13"/>
      <c r="O17" s="13">
        <v>2</v>
      </c>
      <c r="P17" s="13"/>
      <c r="Q17" s="13"/>
      <c r="R17" s="47"/>
      <c r="S17" s="11">
        <v>5</v>
      </c>
      <c r="T17" s="11">
        <v>1</v>
      </c>
      <c r="U17" s="11" t="b">
        <f>AND(T17,T19,T18)</f>
        <v>1</v>
      </c>
    </row>
    <row r="18" spans="5:21 15097:15097" x14ac:dyDescent="0.25">
      <c r="E18" s="5">
        <v>12</v>
      </c>
      <c r="F18" s="23" t="s">
        <v>36</v>
      </c>
      <c r="G18" s="4"/>
      <c r="H18" s="4"/>
      <c r="I18" s="23" t="s">
        <v>37</v>
      </c>
      <c r="J18" s="59"/>
      <c r="K18" s="23" t="s">
        <v>38</v>
      </c>
      <c r="L18" s="23"/>
      <c r="M18" s="23">
        <v>0</v>
      </c>
      <c r="N18" s="23"/>
      <c r="O18" s="23">
        <v>2</v>
      </c>
      <c r="P18" s="23"/>
      <c r="Q18" s="23"/>
      <c r="R18" s="23"/>
      <c r="S18" s="11">
        <v>26</v>
      </c>
      <c r="T18" s="11">
        <v>1</v>
      </c>
      <c r="U18" s="11"/>
    </row>
    <row r="19" spans="5:21 15097:15097" x14ac:dyDescent="0.25">
      <c r="E19" s="5">
        <v>13</v>
      </c>
      <c r="F19" s="26" t="s">
        <v>39</v>
      </c>
      <c r="G19" s="4"/>
      <c r="H19" s="4"/>
      <c r="I19" s="26">
        <v>24</v>
      </c>
      <c r="J19" s="59"/>
      <c r="K19" s="26" t="s">
        <v>17</v>
      </c>
      <c r="L19" s="26"/>
      <c r="M19" s="26">
        <v>1</v>
      </c>
      <c r="N19" s="26"/>
      <c r="O19" s="26">
        <v>2</v>
      </c>
      <c r="P19" s="26"/>
      <c r="Q19" s="26"/>
      <c r="R19" s="26"/>
      <c r="S19" s="11">
        <v>67</v>
      </c>
      <c r="T19" s="11">
        <v>1</v>
      </c>
      <c r="U19" s="11"/>
    </row>
    <row r="20" spans="5:21 15097:15097" x14ac:dyDescent="0.25">
      <c r="E20" s="5">
        <v>14</v>
      </c>
      <c r="F20" s="16" t="s">
        <v>40</v>
      </c>
      <c r="G20" s="4"/>
      <c r="H20" s="4"/>
      <c r="I20" s="16" t="s">
        <v>41</v>
      </c>
      <c r="J20" s="54"/>
      <c r="K20" s="16" t="s">
        <v>21</v>
      </c>
      <c r="L20" s="16"/>
      <c r="M20" s="16">
        <v>1</v>
      </c>
      <c r="N20" s="16"/>
      <c r="O20" s="16">
        <v>3</v>
      </c>
      <c r="P20" s="16"/>
      <c r="Q20" s="16"/>
      <c r="R20" s="16"/>
      <c r="S20" s="12">
        <v>6</v>
      </c>
      <c r="T20" s="12">
        <v>1</v>
      </c>
      <c r="U20" s="12" t="b">
        <f>AND(T20,T21,T22)</f>
        <v>1</v>
      </c>
      <c r="VHQ20" s="1" t="s">
        <v>42</v>
      </c>
    </row>
    <row r="21" spans="5:21 15097:15097" x14ac:dyDescent="0.25">
      <c r="E21" s="5">
        <v>15</v>
      </c>
      <c r="F21" s="30" t="s">
        <v>43</v>
      </c>
      <c r="G21" s="30"/>
      <c r="H21" s="30"/>
      <c r="I21" s="30" t="s">
        <v>15</v>
      </c>
      <c r="J21" s="30"/>
      <c r="K21" s="30" t="s">
        <v>15</v>
      </c>
      <c r="L21" s="30"/>
      <c r="M21" s="30" t="s">
        <v>15</v>
      </c>
      <c r="N21" s="30"/>
      <c r="O21" s="30">
        <v>1</v>
      </c>
      <c r="P21" s="30"/>
      <c r="Q21" s="30"/>
      <c r="R21" s="30"/>
      <c r="S21" s="12">
        <v>37</v>
      </c>
      <c r="T21" s="12">
        <v>1</v>
      </c>
      <c r="U21" s="12"/>
    </row>
    <row r="22" spans="5:21 15097:15097" x14ac:dyDescent="0.25">
      <c r="E22" s="5">
        <v>16</v>
      </c>
      <c r="F22" s="30" t="s">
        <v>44</v>
      </c>
      <c r="G22" s="30"/>
      <c r="H22" s="30"/>
      <c r="I22" s="30" t="s">
        <v>15</v>
      </c>
      <c r="J22" s="30"/>
      <c r="K22" s="30" t="s">
        <v>15</v>
      </c>
      <c r="L22" s="30"/>
      <c r="M22" s="30" t="s">
        <v>15</v>
      </c>
      <c r="N22" s="30"/>
      <c r="O22" s="30">
        <v>1</v>
      </c>
      <c r="P22" s="30"/>
      <c r="Q22" s="30"/>
      <c r="R22" s="30"/>
      <c r="S22" s="12">
        <v>57</v>
      </c>
      <c r="T22" s="12">
        <v>1</v>
      </c>
      <c r="U22" s="12"/>
    </row>
    <row r="23" spans="5:21 15097:15097" x14ac:dyDescent="0.25">
      <c r="E23" s="5">
        <v>17</v>
      </c>
      <c r="F23" s="30" t="s">
        <v>45</v>
      </c>
      <c r="G23" s="30"/>
      <c r="H23" s="30"/>
      <c r="I23" s="30" t="s">
        <v>15</v>
      </c>
      <c r="J23" s="30"/>
      <c r="K23" s="30" t="s">
        <v>15</v>
      </c>
      <c r="L23" s="30"/>
      <c r="M23" s="30" t="s">
        <v>15</v>
      </c>
      <c r="N23" s="30"/>
      <c r="O23" s="30">
        <v>1</v>
      </c>
      <c r="P23" s="30"/>
      <c r="Q23" s="30"/>
      <c r="R23" s="30"/>
      <c r="S23" s="20">
        <v>7</v>
      </c>
      <c r="T23" s="20">
        <v>1</v>
      </c>
      <c r="U23" s="20" t="b">
        <f>AND(T23,T24,T25)</f>
        <v>1</v>
      </c>
    </row>
    <row r="24" spans="5:21 15097:15097" x14ac:dyDescent="0.25">
      <c r="E24" s="5">
        <v>18</v>
      </c>
      <c r="F24" s="27" t="s">
        <v>46</v>
      </c>
      <c r="G24" s="27"/>
      <c r="H24" s="27"/>
      <c r="I24" s="27">
        <v>19</v>
      </c>
      <c r="J24" s="57"/>
      <c r="K24" s="27" t="s">
        <v>47</v>
      </c>
      <c r="L24" s="27"/>
      <c r="M24" s="27" t="s">
        <v>15</v>
      </c>
      <c r="N24" s="27"/>
      <c r="O24" s="27">
        <v>0</v>
      </c>
      <c r="P24" s="27"/>
      <c r="Q24" s="27"/>
      <c r="R24" s="27"/>
      <c r="S24" s="20">
        <v>39</v>
      </c>
      <c r="T24" s="20">
        <v>1</v>
      </c>
      <c r="U24" s="20"/>
    </row>
    <row r="25" spans="5:21 15097:15097" x14ac:dyDescent="0.25">
      <c r="E25" s="5">
        <v>19</v>
      </c>
      <c r="F25" s="27" t="s">
        <v>48</v>
      </c>
      <c r="G25" s="27"/>
      <c r="H25" s="27"/>
      <c r="I25" s="27">
        <v>18</v>
      </c>
      <c r="J25" s="57"/>
      <c r="K25" s="27" t="s">
        <v>47</v>
      </c>
      <c r="L25" s="27"/>
      <c r="M25" s="27" t="s">
        <v>15</v>
      </c>
      <c r="N25" s="27"/>
      <c r="O25" s="27">
        <v>0</v>
      </c>
      <c r="P25" s="27"/>
      <c r="Q25" s="27"/>
      <c r="R25" s="27"/>
      <c r="S25" s="20">
        <v>62</v>
      </c>
      <c r="T25" s="20">
        <v>1</v>
      </c>
      <c r="U25" s="20"/>
    </row>
    <row r="26" spans="5:21 15097:15097" x14ac:dyDescent="0.25">
      <c r="E26" s="5">
        <v>20</v>
      </c>
      <c r="F26" s="13" t="s">
        <v>49</v>
      </c>
      <c r="G26" s="13"/>
      <c r="H26" s="13"/>
      <c r="I26" s="13" t="s">
        <v>50</v>
      </c>
      <c r="J26" s="57"/>
      <c r="K26" s="13" t="s">
        <v>51</v>
      </c>
      <c r="L26" s="13"/>
      <c r="M26" s="13">
        <v>0</v>
      </c>
      <c r="N26" s="13"/>
      <c r="O26" s="13">
        <v>2</v>
      </c>
      <c r="P26" s="13"/>
      <c r="Q26" s="13"/>
      <c r="R26" s="13"/>
      <c r="S26" s="21">
        <v>8</v>
      </c>
      <c r="T26" s="21">
        <v>1</v>
      </c>
      <c r="U26" s="21" t="b">
        <f>AND(T26)</f>
        <v>1</v>
      </c>
    </row>
    <row r="27" spans="5:21 15097:15097" x14ac:dyDescent="0.25">
      <c r="E27" s="5">
        <v>21</v>
      </c>
      <c r="F27" s="29" t="s">
        <v>52</v>
      </c>
      <c r="G27" s="29"/>
      <c r="H27" s="29"/>
      <c r="I27" s="29" t="s">
        <v>53</v>
      </c>
      <c r="J27" s="57"/>
      <c r="K27" s="29" t="s">
        <v>54</v>
      </c>
      <c r="L27" s="29"/>
      <c r="M27" s="29">
        <v>0</v>
      </c>
      <c r="N27" s="29"/>
      <c r="O27" s="29">
        <v>2</v>
      </c>
      <c r="P27" s="29"/>
      <c r="Q27" s="29"/>
      <c r="R27" s="29"/>
      <c r="S27" s="28">
        <v>10</v>
      </c>
      <c r="T27" s="28">
        <v>1</v>
      </c>
      <c r="U27" s="28" t="b">
        <f>AND(T27)</f>
        <v>1</v>
      </c>
    </row>
    <row r="28" spans="5:21 15097:15097" x14ac:dyDescent="0.25">
      <c r="E28" s="5">
        <v>22</v>
      </c>
      <c r="F28" s="17" t="s">
        <v>55</v>
      </c>
      <c r="G28" s="17"/>
      <c r="H28" s="17"/>
      <c r="I28" s="17" t="s">
        <v>56</v>
      </c>
      <c r="J28" s="57"/>
      <c r="K28" s="17" t="s">
        <v>21</v>
      </c>
      <c r="L28" s="17"/>
      <c r="M28" s="17">
        <v>2</v>
      </c>
      <c r="N28" s="17"/>
      <c r="O28" s="17">
        <v>2</v>
      </c>
      <c r="P28" s="17"/>
      <c r="Q28" s="17"/>
      <c r="R28" s="17"/>
      <c r="S28" s="13">
        <v>11</v>
      </c>
      <c r="T28" s="13">
        <v>1</v>
      </c>
      <c r="U28" s="13" t="b">
        <f>AND(T28,T29,T30)</f>
        <v>1</v>
      </c>
    </row>
    <row r="29" spans="5:21 15097:15097" x14ac:dyDescent="0.25">
      <c r="E29" s="5">
        <v>23</v>
      </c>
      <c r="F29" s="29" t="s">
        <v>57</v>
      </c>
      <c r="G29" s="29"/>
      <c r="H29" s="29"/>
      <c r="I29" s="29" t="s">
        <v>58</v>
      </c>
      <c r="J29" s="57"/>
      <c r="K29" s="29" t="s">
        <v>54</v>
      </c>
      <c r="L29" s="29"/>
      <c r="M29" s="29">
        <v>0</v>
      </c>
      <c r="N29" s="29"/>
      <c r="O29" s="29">
        <v>2</v>
      </c>
      <c r="P29" s="29"/>
      <c r="Q29" s="29"/>
      <c r="R29" s="29"/>
      <c r="S29" s="13">
        <v>20</v>
      </c>
      <c r="T29" s="13">
        <v>1</v>
      </c>
      <c r="U29" s="13"/>
    </row>
    <row r="30" spans="5:21 15097:15097" x14ac:dyDescent="0.25">
      <c r="E30" s="5">
        <v>24</v>
      </c>
      <c r="F30" s="26" t="s">
        <v>59</v>
      </c>
      <c r="G30" s="4"/>
      <c r="H30" s="4"/>
      <c r="I30" s="26">
        <v>13</v>
      </c>
      <c r="J30" s="59"/>
      <c r="K30" s="26" t="s">
        <v>17</v>
      </c>
      <c r="L30" s="26"/>
      <c r="M30" s="26">
        <v>0</v>
      </c>
      <c r="N30" s="26"/>
      <c r="O30" s="26">
        <v>2</v>
      </c>
      <c r="P30" s="26"/>
      <c r="Q30" s="26"/>
      <c r="R30" s="26"/>
      <c r="S30" s="13">
        <v>42</v>
      </c>
      <c r="T30" s="13">
        <v>1</v>
      </c>
      <c r="U30" s="13"/>
    </row>
    <row r="31" spans="5:21 15097:15097" x14ac:dyDescent="0.25">
      <c r="E31" s="5">
        <v>25</v>
      </c>
      <c r="F31" s="30" t="s">
        <v>60</v>
      </c>
      <c r="G31" s="4"/>
      <c r="H31" s="4"/>
      <c r="I31" s="30" t="s">
        <v>15</v>
      </c>
      <c r="J31" s="30"/>
      <c r="K31" s="30" t="s">
        <v>15</v>
      </c>
      <c r="L31" s="30"/>
      <c r="M31" s="30">
        <v>1</v>
      </c>
      <c r="N31" s="30"/>
      <c r="O31" s="30">
        <v>1</v>
      </c>
      <c r="P31" s="30"/>
      <c r="Q31" s="30"/>
      <c r="R31" s="30"/>
      <c r="S31" s="23">
        <v>12</v>
      </c>
      <c r="T31" s="23">
        <v>1</v>
      </c>
      <c r="U31" s="23" t="b">
        <f>AND(T31,T32,T33,T34,T35)</f>
        <v>1</v>
      </c>
    </row>
    <row r="32" spans="5:21 15097:15097" x14ac:dyDescent="0.25">
      <c r="E32" s="5">
        <v>26</v>
      </c>
      <c r="F32" s="11" t="s">
        <v>61</v>
      </c>
      <c r="G32" s="4"/>
      <c r="H32" s="4"/>
      <c r="I32" s="11" t="s">
        <v>62</v>
      </c>
      <c r="J32" s="54"/>
      <c r="K32" s="11" t="s">
        <v>21</v>
      </c>
      <c r="L32" s="11"/>
      <c r="M32" s="11">
        <v>0</v>
      </c>
      <c r="N32" s="11"/>
      <c r="O32" s="11">
        <v>2</v>
      </c>
      <c r="P32" s="11"/>
      <c r="Q32" s="11"/>
      <c r="R32" s="11"/>
      <c r="S32" s="23">
        <v>29</v>
      </c>
      <c r="T32" s="23">
        <v>1</v>
      </c>
      <c r="U32" s="23"/>
    </row>
    <row r="33" spans="5:21" x14ac:dyDescent="0.25">
      <c r="E33" s="5">
        <v>27</v>
      </c>
      <c r="F33" s="30" t="s">
        <v>63</v>
      </c>
      <c r="G33" s="4"/>
      <c r="H33" s="4"/>
      <c r="I33" s="30" t="s">
        <v>15</v>
      </c>
      <c r="J33" s="30"/>
      <c r="K33" s="30" t="s">
        <v>15</v>
      </c>
      <c r="L33" s="30"/>
      <c r="M33" s="30">
        <v>1</v>
      </c>
      <c r="N33" s="30"/>
      <c r="O33" s="30">
        <v>1</v>
      </c>
      <c r="P33" s="30"/>
      <c r="Q33" s="30"/>
      <c r="R33" s="30"/>
      <c r="S33" s="23">
        <v>45</v>
      </c>
      <c r="T33" s="23">
        <v>1</v>
      </c>
      <c r="U33" s="23"/>
    </row>
    <row r="34" spans="5:21" x14ac:dyDescent="0.25">
      <c r="E34" s="5">
        <v>28</v>
      </c>
      <c r="F34" s="33" t="s">
        <v>64</v>
      </c>
      <c r="G34" s="33"/>
      <c r="H34" s="33"/>
      <c r="I34" s="33" t="s">
        <v>65</v>
      </c>
      <c r="J34" s="57"/>
      <c r="K34" s="33" t="s">
        <v>54</v>
      </c>
      <c r="L34" s="33"/>
      <c r="M34" s="33">
        <v>1</v>
      </c>
      <c r="N34" s="33"/>
      <c r="O34" s="33">
        <v>2</v>
      </c>
      <c r="P34" s="33"/>
      <c r="Q34" s="33"/>
      <c r="R34" s="33"/>
      <c r="S34" s="23">
        <v>60</v>
      </c>
      <c r="T34" s="23">
        <v>1</v>
      </c>
      <c r="U34" s="23"/>
    </row>
    <row r="35" spans="5:21" x14ac:dyDescent="0.25">
      <c r="E35" s="5">
        <v>29</v>
      </c>
      <c r="F35" s="23" t="s">
        <v>66</v>
      </c>
      <c r="G35" s="4"/>
      <c r="H35" s="4"/>
      <c r="I35" s="23" t="s">
        <v>67</v>
      </c>
      <c r="J35" s="59"/>
      <c r="K35" s="23" t="s">
        <v>38</v>
      </c>
      <c r="L35" s="23"/>
      <c r="M35" s="23">
        <v>0</v>
      </c>
      <c r="N35" s="23"/>
      <c r="O35" s="23">
        <v>2</v>
      </c>
      <c r="P35" s="23"/>
      <c r="Q35" s="23"/>
      <c r="R35" s="23"/>
      <c r="S35" s="23">
        <v>70</v>
      </c>
      <c r="T35" s="23">
        <v>1</v>
      </c>
      <c r="U35" s="23"/>
    </row>
    <row r="36" spans="5:21" x14ac:dyDescent="0.25">
      <c r="E36" s="5">
        <v>30</v>
      </c>
      <c r="F36" s="30" t="s">
        <v>68</v>
      </c>
      <c r="G36" s="4"/>
      <c r="H36" s="4"/>
      <c r="I36" s="30" t="s">
        <v>15</v>
      </c>
      <c r="J36" s="30"/>
      <c r="K36" s="30" t="s">
        <v>15</v>
      </c>
      <c r="L36" s="30"/>
      <c r="M36" s="30">
        <v>1</v>
      </c>
      <c r="N36" s="30"/>
      <c r="O36" s="30">
        <v>1</v>
      </c>
      <c r="P36" s="30"/>
      <c r="Q36" s="30"/>
      <c r="R36" s="30"/>
      <c r="S36" s="26">
        <v>13</v>
      </c>
      <c r="T36" s="26">
        <v>1</v>
      </c>
      <c r="U36" s="26" t="b">
        <f>AND(T36,T37,T38)</f>
        <v>1</v>
      </c>
    </row>
    <row r="37" spans="5:21" x14ac:dyDescent="0.25">
      <c r="E37" s="5">
        <v>31</v>
      </c>
      <c r="F37" s="30" t="s">
        <v>69</v>
      </c>
      <c r="G37" s="4"/>
      <c r="H37" s="4"/>
      <c r="I37" s="30" t="s">
        <v>15</v>
      </c>
      <c r="J37" s="30"/>
      <c r="K37" s="30" t="s">
        <v>15</v>
      </c>
      <c r="L37" s="30"/>
      <c r="M37" s="30" t="s">
        <v>15</v>
      </c>
      <c r="N37" s="30"/>
      <c r="O37" s="30">
        <v>1</v>
      </c>
      <c r="P37" s="30"/>
      <c r="Q37" s="30"/>
      <c r="R37" s="30"/>
      <c r="S37" s="26">
        <v>24</v>
      </c>
      <c r="T37" s="26">
        <v>1</v>
      </c>
      <c r="U37" s="26"/>
    </row>
    <row r="38" spans="5:21" x14ac:dyDescent="0.25">
      <c r="E38" s="5">
        <v>32</v>
      </c>
      <c r="F38" s="7" t="s">
        <v>70</v>
      </c>
      <c r="G38" s="4"/>
      <c r="H38" s="4"/>
      <c r="I38" s="7" t="s">
        <v>71</v>
      </c>
      <c r="J38" s="55"/>
      <c r="K38" s="7" t="s">
        <v>21</v>
      </c>
      <c r="L38" s="7"/>
      <c r="M38" s="7">
        <v>0</v>
      </c>
      <c r="N38" s="7"/>
      <c r="O38" s="7">
        <v>2</v>
      </c>
      <c r="P38" s="7"/>
      <c r="Q38" s="8"/>
      <c r="R38" s="7"/>
      <c r="S38" s="26">
        <v>51</v>
      </c>
      <c r="T38" s="26">
        <v>1</v>
      </c>
      <c r="U38" s="26"/>
    </row>
    <row r="39" spans="5:21" x14ac:dyDescent="0.25">
      <c r="E39" s="5">
        <v>33</v>
      </c>
      <c r="F39" s="29" t="s">
        <v>72</v>
      </c>
      <c r="G39" s="29"/>
      <c r="H39" s="29"/>
      <c r="I39" s="29" t="s">
        <v>73</v>
      </c>
      <c r="J39" s="57"/>
      <c r="K39" s="29" t="s">
        <v>74</v>
      </c>
      <c r="L39" s="29"/>
      <c r="M39" s="29">
        <v>1</v>
      </c>
      <c r="N39" s="29"/>
      <c r="O39" s="29">
        <v>2</v>
      </c>
      <c r="P39" s="29"/>
      <c r="Q39" s="29"/>
      <c r="R39" s="29"/>
      <c r="S39" s="16">
        <v>14</v>
      </c>
      <c r="T39" s="16">
        <v>1</v>
      </c>
      <c r="U39" s="16" t="b">
        <f>AND(T39,T40,T41)</f>
        <v>1</v>
      </c>
    </row>
    <row r="40" spans="5:21" x14ac:dyDescent="0.25">
      <c r="E40" s="5">
        <v>34</v>
      </c>
      <c r="F40" s="30" t="s">
        <v>75</v>
      </c>
      <c r="G40" s="30"/>
      <c r="H40" s="30"/>
      <c r="I40" s="30" t="s">
        <v>15</v>
      </c>
      <c r="J40" s="30"/>
      <c r="K40" s="30" t="s">
        <v>15</v>
      </c>
      <c r="L40" s="30"/>
      <c r="M40" s="30">
        <v>1</v>
      </c>
      <c r="N40" s="30"/>
      <c r="O40" s="30">
        <v>1</v>
      </c>
      <c r="P40" s="30"/>
      <c r="Q40" s="30"/>
      <c r="R40" s="30"/>
      <c r="S40" s="16">
        <v>40</v>
      </c>
      <c r="T40" s="16">
        <v>1</v>
      </c>
      <c r="U40" s="16"/>
    </row>
    <row r="41" spans="5:21" x14ac:dyDescent="0.25">
      <c r="E41" s="5">
        <v>35</v>
      </c>
      <c r="F41" s="35" t="s">
        <v>76</v>
      </c>
      <c r="G41" s="4"/>
      <c r="H41" s="4"/>
      <c r="I41" s="35">
        <v>85.91</v>
      </c>
      <c r="J41" s="54"/>
      <c r="K41" s="35" t="s">
        <v>54</v>
      </c>
      <c r="L41" s="35"/>
      <c r="M41" s="35">
        <v>0</v>
      </c>
      <c r="N41" s="35"/>
      <c r="O41" s="35">
        <v>2</v>
      </c>
      <c r="P41" s="35"/>
      <c r="Q41" s="35"/>
      <c r="R41" s="35"/>
      <c r="S41" s="16">
        <v>88</v>
      </c>
      <c r="T41" s="16">
        <v>1</v>
      </c>
      <c r="U41" s="16"/>
    </row>
    <row r="42" spans="5:21" x14ac:dyDescent="0.25">
      <c r="E42" s="5">
        <v>36</v>
      </c>
      <c r="F42" s="30" t="s">
        <v>77</v>
      </c>
      <c r="G42" s="4"/>
      <c r="H42" s="4"/>
      <c r="I42" s="30" t="s">
        <v>15</v>
      </c>
      <c r="J42" s="30"/>
      <c r="K42" s="30" t="s">
        <v>15</v>
      </c>
      <c r="L42" s="30"/>
      <c r="M42" s="30">
        <v>1</v>
      </c>
      <c r="N42" s="30"/>
      <c r="O42" s="30">
        <v>3</v>
      </c>
      <c r="P42" s="30"/>
      <c r="Q42" s="30"/>
      <c r="R42" s="30"/>
      <c r="S42" s="27">
        <v>18</v>
      </c>
      <c r="T42" s="27">
        <v>1</v>
      </c>
      <c r="U42" s="27" t="b">
        <f>OR(T42,T43)</f>
        <v>1</v>
      </c>
    </row>
    <row r="43" spans="5:21" x14ac:dyDescent="0.25">
      <c r="E43" s="5">
        <v>37</v>
      </c>
      <c r="F43" s="12" t="s">
        <v>78</v>
      </c>
      <c r="G43" s="4"/>
      <c r="H43" s="4"/>
      <c r="I43" s="12" t="s">
        <v>79</v>
      </c>
      <c r="J43" s="54"/>
      <c r="K43" s="12" t="s">
        <v>21</v>
      </c>
      <c r="L43" s="12"/>
      <c r="M43" s="12">
        <v>0</v>
      </c>
      <c r="N43" s="12"/>
      <c r="O43" s="12">
        <v>3</v>
      </c>
      <c r="P43" s="12"/>
      <c r="Q43" s="12"/>
      <c r="R43" s="12"/>
      <c r="S43" s="27">
        <v>19</v>
      </c>
      <c r="T43" s="27">
        <v>1</v>
      </c>
      <c r="U43" s="27"/>
    </row>
    <row r="44" spans="5:21" x14ac:dyDescent="0.25">
      <c r="E44" s="5">
        <v>38</v>
      </c>
      <c r="F44" s="30" t="s">
        <v>80</v>
      </c>
      <c r="G44" s="4"/>
      <c r="H44" s="4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29">
        <v>21</v>
      </c>
      <c r="T44" s="29">
        <v>1</v>
      </c>
      <c r="U44" s="29" t="b">
        <f>AND(T44,T45,T46,T47)</f>
        <v>1</v>
      </c>
    </row>
    <row r="45" spans="5:21" x14ac:dyDescent="0.25">
      <c r="E45" s="5">
        <v>39</v>
      </c>
      <c r="F45" s="20" t="s">
        <v>81</v>
      </c>
      <c r="G45" s="20"/>
      <c r="H45" s="20"/>
      <c r="I45" s="20" t="s">
        <v>82</v>
      </c>
      <c r="J45" s="57"/>
      <c r="K45" s="20" t="s">
        <v>21</v>
      </c>
      <c r="L45" s="20"/>
      <c r="M45" s="20">
        <v>1</v>
      </c>
      <c r="N45" s="20"/>
      <c r="O45" s="20">
        <v>2</v>
      </c>
      <c r="P45" s="20"/>
      <c r="Q45" s="20"/>
      <c r="R45" s="20"/>
      <c r="S45" s="29">
        <v>23</v>
      </c>
      <c r="T45" s="29">
        <v>1</v>
      </c>
      <c r="U45" s="29"/>
    </row>
    <row r="46" spans="5:21" x14ac:dyDescent="0.25">
      <c r="E46" s="5">
        <v>40</v>
      </c>
      <c r="F46" s="16" t="s">
        <v>83</v>
      </c>
      <c r="G46" s="4"/>
      <c r="H46" s="4"/>
      <c r="I46" s="16" t="s">
        <v>84</v>
      </c>
      <c r="J46" s="54"/>
      <c r="K46" s="16" t="s">
        <v>17</v>
      </c>
      <c r="L46" s="16"/>
      <c r="M46" s="16">
        <v>0</v>
      </c>
      <c r="N46" s="16"/>
      <c r="O46" s="16">
        <v>3</v>
      </c>
      <c r="P46" s="16"/>
      <c r="Q46" s="16"/>
      <c r="R46" s="16"/>
      <c r="S46" s="29">
        <v>33</v>
      </c>
      <c r="T46" s="29">
        <v>1</v>
      </c>
      <c r="U46" s="29"/>
    </row>
    <row r="47" spans="5:21" x14ac:dyDescent="0.25">
      <c r="E47" s="5">
        <v>41</v>
      </c>
      <c r="F47" s="31" t="s">
        <v>85</v>
      </c>
      <c r="G47" s="31"/>
      <c r="H47" s="31"/>
      <c r="I47" s="31">
        <v>99</v>
      </c>
      <c r="J47" s="54"/>
      <c r="K47" s="31" t="s">
        <v>17</v>
      </c>
      <c r="L47" s="31"/>
      <c r="M47" s="31">
        <v>1</v>
      </c>
      <c r="N47" s="31"/>
      <c r="O47" s="31">
        <v>1</v>
      </c>
      <c r="P47" s="31"/>
      <c r="Q47" s="31"/>
      <c r="R47" s="31"/>
      <c r="S47" s="29">
        <v>52</v>
      </c>
      <c r="T47" s="29">
        <v>1</v>
      </c>
      <c r="U47" s="29"/>
    </row>
    <row r="48" spans="5:21" x14ac:dyDescent="0.25">
      <c r="E48" s="5">
        <v>42</v>
      </c>
      <c r="F48" s="22" t="s">
        <v>86</v>
      </c>
      <c r="G48" s="4"/>
      <c r="H48" s="4"/>
      <c r="I48" s="13" t="s">
        <v>87</v>
      </c>
      <c r="J48" s="57"/>
      <c r="K48" s="13" t="s">
        <v>21</v>
      </c>
      <c r="L48" s="13"/>
      <c r="M48" s="13">
        <v>1</v>
      </c>
      <c r="N48" s="13"/>
      <c r="O48" s="13">
        <v>2</v>
      </c>
      <c r="P48" s="13"/>
      <c r="Q48" s="13"/>
      <c r="R48" s="13"/>
      <c r="S48" s="17">
        <v>22</v>
      </c>
      <c r="T48" s="17">
        <v>1</v>
      </c>
      <c r="U48" s="17" t="b">
        <f>AND(T48,T49,T50)</f>
        <v>1</v>
      </c>
    </row>
    <row r="49" spans="5:21" x14ac:dyDescent="0.25">
      <c r="E49" s="5">
        <v>43</v>
      </c>
      <c r="F49" s="37" t="s">
        <v>88</v>
      </c>
      <c r="G49" s="4"/>
      <c r="H49" s="4"/>
      <c r="I49" s="37" t="s">
        <v>15</v>
      </c>
      <c r="J49" s="54"/>
      <c r="K49" s="37" t="s">
        <v>15</v>
      </c>
      <c r="L49" s="37"/>
      <c r="M49" s="37">
        <v>0</v>
      </c>
      <c r="N49" s="37"/>
      <c r="O49" s="37">
        <v>1</v>
      </c>
      <c r="P49" s="37"/>
      <c r="Q49" s="37"/>
      <c r="R49" s="37"/>
      <c r="S49" s="17">
        <v>54</v>
      </c>
      <c r="T49" s="17">
        <v>1</v>
      </c>
      <c r="U49" s="17"/>
    </row>
    <row r="50" spans="5:21" x14ac:dyDescent="0.25">
      <c r="E50" s="5">
        <v>44</v>
      </c>
      <c r="F50" s="34" t="s">
        <v>89</v>
      </c>
      <c r="G50" s="34"/>
      <c r="H50" s="34"/>
      <c r="I50" s="34">
        <v>47</v>
      </c>
      <c r="J50" s="57"/>
      <c r="K50" s="34" t="s">
        <v>17</v>
      </c>
      <c r="L50" s="34"/>
      <c r="M50" s="34">
        <v>1</v>
      </c>
      <c r="N50" s="34"/>
      <c r="O50" s="34">
        <v>1</v>
      </c>
      <c r="P50" s="34"/>
      <c r="Q50" s="34"/>
      <c r="R50" s="34"/>
      <c r="S50" s="17">
        <v>80</v>
      </c>
      <c r="T50" s="17">
        <v>1</v>
      </c>
      <c r="U50" s="17"/>
    </row>
    <row r="51" spans="5:21" x14ac:dyDescent="0.25">
      <c r="E51" s="5">
        <v>45</v>
      </c>
      <c r="F51" s="23" t="s">
        <v>90</v>
      </c>
      <c r="G51" s="4"/>
      <c r="H51" s="4"/>
      <c r="I51" s="23" t="s">
        <v>91</v>
      </c>
      <c r="J51" s="59"/>
      <c r="K51" s="23" t="s">
        <v>38</v>
      </c>
      <c r="L51" s="23"/>
      <c r="M51" s="23">
        <v>0</v>
      </c>
      <c r="N51" s="23"/>
      <c r="O51" s="23">
        <v>2</v>
      </c>
      <c r="P51" s="23"/>
      <c r="Q51" s="23"/>
      <c r="R51" s="23"/>
      <c r="S51" s="35">
        <v>35</v>
      </c>
      <c r="T51" s="35">
        <v>1</v>
      </c>
      <c r="U51" s="35" t="b">
        <f>AND(T51,T52,T53)</f>
        <v>1</v>
      </c>
    </row>
    <row r="52" spans="5:21" x14ac:dyDescent="0.25">
      <c r="E52" s="5">
        <v>46</v>
      </c>
      <c r="F52" s="38" t="s">
        <v>92</v>
      </c>
      <c r="G52" s="4"/>
      <c r="H52" s="4"/>
      <c r="I52" s="38" t="s">
        <v>15</v>
      </c>
      <c r="J52" s="54"/>
      <c r="K52" s="38" t="s">
        <v>15</v>
      </c>
      <c r="L52" s="38"/>
      <c r="M52" s="38" t="s">
        <v>15</v>
      </c>
      <c r="N52" s="38"/>
      <c r="O52" s="38">
        <v>1</v>
      </c>
      <c r="P52" s="38"/>
      <c r="Q52" s="38"/>
      <c r="R52" s="38"/>
      <c r="S52" s="35">
        <v>85</v>
      </c>
      <c r="T52" s="35">
        <v>1</v>
      </c>
      <c r="U52" s="35"/>
    </row>
    <row r="53" spans="5:21" x14ac:dyDescent="0.25">
      <c r="E53" s="5">
        <v>47</v>
      </c>
      <c r="F53" s="34" t="s">
        <v>93</v>
      </c>
      <c r="G53" s="34"/>
      <c r="H53" s="34"/>
      <c r="I53" s="34">
        <v>44</v>
      </c>
      <c r="J53" s="57"/>
      <c r="K53" s="34" t="s">
        <v>17</v>
      </c>
      <c r="L53" s="34"/>
      <c r="M53" s="34">
        <v>1</v>
      </c>
      <c r="N53" s="34"/>
      <c r="O53" s="34">
        <v>1</v>
      </c>
      <c r="P53" s="34"/>
      <c r="Q53" s="34"/>
      <c r="R53" s="34"/>
      <c r="S53" s="35">
        <v>91</v>
      </c>
      <c r="T53" s="35">
        <v>1</v>
      </c>
      <c r="U53" s="35"/>
    </row>
    <row r="54" spans="5:21" x14ac:dyDescent="0.25">
      <c r="E54" s="5">
        <v>48</v>
      </c>
      <c r="F54" s="9" t="s">
        <v>94</v>
      </c>
      <c r="G54" s="4"/>
      <c r="H54" s="4"/>
      <c r="I54" s="9" t="s">
        <v>95</v>
      </c>
      <c r="J54" s="56"/>
      <c r="K54" s="9" t="s">
        <v>21</v>
      </c>
      <c r="L54" s="9"/>
      <c r="M54" s="9">
        <v>0</v>
      </c>
      <c r="N54" s="9"/>
      <c r="O54" s="9">
        <v>3</v>
      </c>
      <c r="P54" s="9"/>
      <c r="Q54" s="9"/>
      <c r="R54" s="9"/>
      <c r="S54" s="31">
        <v>41</v>
      </c>
      <c r="T54" s="31">
        <v>1</v>
      </c>
      <c r="U54" s="31" t="b">
        <f>AND(T54,T55)</f>
        <v>1</v>
      </c>
    </row>
    <row r="55" spans="5:21" x14ac:dyDescent="0.25">
      <c r="E55" s="5">
        <v>49</v>
      </c>
      <c r="F55" s="30" t="s">
        <v>96</v>
      </c>
      <c r="G55" s="4"/>
      <c r="H55" s="4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1">
        <v>99</v>
      </c>
      <c r="T55" s="31">
        <v>1</v>
      </c>
      <c r="U55" s="31"/>
    </row>
    <row r="56" spans="5:21" x14ac:dyDescent="0.25">
      <c r="E56" s="5">
        <v>50</v>
      </c>
      <c r="F56" s="39" t="s">
        <v>97</v>
      </c>
      <c r="G56" s="4"/>
      <c r="H56" s="4"/>
      <c r="I56" s="39" t="s">
        <v>15</v>
      </c>
      <c r="J56" s="54"/>
      <c r="K56" s="39" t="s">
        <v>15</v>
      </c>
      <c r="L56" s="39"/>
      <c r="M56" s="39" t="s">
        <v>15</v>
      </c>
      <c r="N56" s="39"/>
      <c r="O56" s="39">
        <v>1</v>
      </c>
      <c r="P56" s="39"/>
      <c r="Q56" s="39"/>
      <c r="R56" s="39">
        <v>47</v>
      </c>
      <c r="S56" s="37">
        <v>43</v>
      </c>
      <c r="T56" s="37">
        <v>1</v>
      </c>
      <c r="U56" s="37"/>
    </row>
    <row r="57" spans="5:21" x14ac:dyDescent="0.25">
      <c r="E57" s="5">
        <v>51</v>
      </c>
      <c r="F57" s="26" t="s">
        <v>98</v>
      </c>
      <c r="G57" s="4"/>
      <c r="H57" s="4"/>
      <c r="I57" s="26">
        <v>24.13</v>
      </c>
      <c r="J57" s="59"/>
      <c r="K57" s="26" t="s">
        <v>74</v>
      </c>
      <c r="L57" s="26"/>
      <c r="M57" s="26">
        <v>0</v>
      </c>
      <c r="N57" s="26"/>
      <c r="O57" s="26">
        <v>2</v>
      </c>
      <c r="P57" s="26"/>
      <c r="Q57" s="26"/>
      <c r="R57" s="26"/>
      <c r="S57" s="34">
        <v>44</v>
      </c>
      <c r="T57" s="34">
        <v>1</v>
      </c>
      <c r="U57" s="34" t="b">
        <f>AND(T57,T58)</f>
        <v>1</v>
      </c>
    </row>
    <row r="58" spans="5:21" ht="30" x14ac:dyDescent="0.25">
      <c r="E58" s="5">
        <v>52</v>
      </c>
      <c r="F58" s="29" t="s">
        <v>99</v>
      </c>
      <c r="G58" s="29"/>
      <c r="H58" s="29"/>
      <c r="I58" s="29" t="s">
        <v>100</v>
      </c>
      <c r="J58" s="57"/>
      <c r="K58" s="29" t="s">
        <v>101</v>
      </c>
      <c r="L58" s="29"/>
      <c r="M58" s="29">
        <v>0</v>
      </c>
      <c r="N58" s="29"/>
      <c r="O58" s="29">
        <v>2</v>
      </c>
      <c r="P58" s="29"/>
      <c r="Q58" s="29"/>
      <c r="R58" s="29"/>
      <c r="S58" s="34">
        <v>47</v>
      </c>
      <c r="T58" s="34">
        <v>1</v>
      </c>
      <c r="U58" s="34"/>
    </row>
    <row r="59" spans="5:21" x14ac:dyDescent="0.25">
      <c r="E59" s="5">
        <v>53</v>
      </c>
      <c r="F59" s="4" t="s">
        <v>102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38">
        <v>46</v>
      </c>
      <c r="T59" s="38">
        <v>1</v>
      </c>
      <c r="U59" s="38" t="b">
        <f>AND(T59)</f>
        <v>1</v>
      </c>
    </row>
    <row r="60" spans="5:21" x14ac:dyDescent="0.25">
      <c r="E60" s="5">
        <v>54</v>
      </c>
      <c r="F60" s="17" t="s">
        <v>103</v>
      </c>
      <c r="G60" s="17"/>
      <c r="H60" s="17"/>
      <c r="I60" s="17" t="s">
        <v>104</v>
      </c>
      <c r="J60" s="57"/>
      <c r="K60" s="17" t="s">
        <v>21</v>
      </c>
      <c r="L60" s="17"/>
      <c r="M60" s="17">
        <v>1</v>
      </c>
      <c r="N60" s="17"/>
      <c r="O60" s="17">
        <v>2</v>
      </c>
      <c r="P60" s="17"/>
      <c r="Q60" s="17"/>
      <c r="R60" s="17"/>
      <c r="S60" s="39">
        <v>50</v>
      </c>
      <c r="T60" s="39">
        <v>1</v>
      </c>
      <c r="U60" s="39" t="b">
        <f>AND(T60)</f>
        <v>1</v>
      </c>
    </row>
    <row r="61" spans="5:21" x14ac:dyDescent="0.25">
      <c r="E61" s="5">
        <v>55</v>
      </c>
      <c r="F61" s="30" t="s">
        <v>105</v>
      </c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4">
        <v>53</v>
      </c>
      <c r="T61" s="4">
        <v>1</v>
      </c>
      <c r="U61" s="4" t="b">
        <f>AND(T61)</f>
        <v>1</v>
      </c>
    </row>
    <row r="62" spans="5:21" x14ac:dyDescent="0.25">
      <c r="E62" s="5">
        <v>56</v>
      </c>
      <c r="F62" s="30" t="s">
        <v>106</v>
      </c>
      <c r="G62" s="4"/>
      <c r="H62" s="4"/>
      <c r="I62" s="30" t="s">
        <v>15</v>
      </c>
      <c r="J62" s="30"/>
      <c r="K62" s="30" t="s">
        <v>15</v>
      </c>
      <c r="L62" s="30"/>
      <c r="M62" s="30" t="s">
        <v>15</v>
      </c>
      <c r="N62" s="30"/>
      <c r="O62" s="30">
        <v>1</v>
      </c>
      <c r="P62" s="30"/>
      <c r="Q62" s="30"/>
      <c r="R62" s="30"/>
      <c r="S62" s="41">
        <v>64</v>
      </c>
      <c r="T62" s="41">
        <v>1</v>
      </c>
      <c r="U62" s="41" t="b">
        <f>AND(T62,T63,OR(T64,T65))</f>
        <v>1</v>
      </c>
    </row>
    <row r="63" spans="5:21" x14ac:dyDescent="0.25">
      <c r="E63" s="5">
        <v>57</v>
      </c>
      <c r="F63" s="12" t="s">
        <v>107</v>
      </c>
      <c r="G63" s="4"/>
      <c r="H63" s="4"/>
      <c r="I63" s="12" t="s">
        <v>108</v>
      </c>
      <c r="J63" s="54"/>
      <c r="K63" s="12" t="s">
        <v>21</v>
      </c>
      <c r="L63" s="12"/>
      <c r="M63" s="12">
        <v>0</v>
      </c>
      <c r="N63" s="12"/>
      <c r="O63" s="12">
        <v>3</v>
      </c>
      <c r="P63" s="12"/>
      <c r="Q63" s="12"/>
      <c r="R63" s="12"/>
      <c r="S63" s="41">
        <v>69</v>
      </c>
      <c r="T63" s="41">
        <v>1</v>
      </c>
      <c r="U63" s="41"/>
    </row>
    <row r="64" spans="5:21" x14ac:dyDescent="0.25">
      <c r="E64" s="5">
        <v>58</v>
      </c>
      <c r="F64" s="30" t="s">
        <v>109</v>
      </c>
      <c r="G64" s="30"/>
      <c r="H64" s="30"/>
      <c r="I64" s="30"/>
      <c r="J64" s="30"/>
      <c r="K64" s="30"/>
      <c r="L64" s="30"/>
      <c r="M64" s="30"/>
      <c r="N64" s="30"/>
      <c r="O64" s="30">
        <v>1</v>
      </c>
      <c r="P64" s="30"/>
      <c r="Q64" s="30"/>
      <c r="R64" s="30"/>
      <c r="S64" s="41">
        <v>71</v>
      </c>
      <c r="T64" s="41">
        <v>1</v>
      </c>
      <c r="U64" s="41"/>
    </row>
    <row r="65" spans="5:21" x14ac:dyDescent="0.25">
      <c r="E65" s="5">
        <v>59</v>
      </c>
      <c r="F65" s="30" t="s">
        <v>110</v>
      </c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41">
        <v>73</v>
      </c>
      <c r="T65" s="41">
        <v>1</v>
      </c>
      <c r="U65" s="41"/>
    </row>
    <row r="66" spans="5:21" x14ac:dyDescent="0.25">
      <c r="E66" s="5">
        <v>60</v>
      </c>
      <c r="F66" s="23" t="s">
        <v>111</v>
      </c>
      <c r="G66" s="4"/>
      <c r="H66" s="4"/>
      <c r="I66" s="23" t="s">
        <v>112</v>
      </c>
      <c r="J66" s="59"/>
      <c r="K66" s="23" t="s">
        <v>38</v>
      </c>
      <c r="L66" s="23"/>
      <c r="M66" s="23">
        <v>0</v>
      </c>
      <c r="N66" s="23"/>
      <c r="O66" s="23">
        <v>2</v>
      </c>
      <c r="P66" s="23"/>
      <c r="Q66" s="23"/>
      <c r="R66" s="23"/>
      <c r="S66" s="25">
        <v>76</v>
      </c>
      <c r="T66" s="25">
        <v>1</v>
      </c>
      <c r="U66" s="25" t="b">
        <f>OR(T66,AND(T67,T68))</f>
        <v>1</v>
      </c>
    </row>
    <row r="67" spans="5:21" x14ac:dyDescent="0.25">
      <c r="E67" s="5">
        <v>61</v>
      </c>
      <c r="F67" s="30" t="s">
        <v>113</v>
      </c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25">
        <v>93</v>
      </c>
      <c r="T67" s="25">
        <v>1</v>
      </c>
      <c r="U67" s="25"/>
    </row>
    <row r="68" spans="5:21" x14ac:dyDescent="0.25">
      <c r="E68" s="5">
        <v>62</v>
      </c>
      <c r="F68" s="19" t="s">
        <v>114</v>
      </c>
      <c r="G68" s="19"/>
      <c r="H68" s="19"/>
      <c r="I68" s="19" t="s">
        <v>115</v>
      </c>
      <c r="J68" s="60"/>
      <c r="K68" s="19" t="s">
        <v>21</v>
      </c>
      <c r="L68" s="19"/>
      <c r="M68" s="19">
        <v>0</v>
      </c>
      <c r="N68" s="19"/>
      <c r="O68" s="19">
        <v>2</v>
      </c>
      <c r="P68" s="19"/>
      <c r="Q68" s="19"/>
      <c r="R68" s="19"/>
      <c r="S68" s="25">
        <v>97</v>
      </c>
      <c r="T68" s="25">
        <v>1</v>
      </c>
      <c r="U68" s="25"/>
    </row>
    <row r="69" spans="5:21" x14ac:dyDescent="0.25">
      <c r="E69" s="5">
        <v>63</v>
      </c>
      <c r="F69" s="7" t="s">
        <v>116</v>
      </c>
      <c r="G69" s="4"/>
      <c r="H69" s="4"/>
      <c r="I69" s="7" t="s">
        <v>117</v>
      </c>
      <c r="J69" s="55"/>
      <c r="K69" s="7" t="s">
        <v>21</v>
      </c>
      <c r="L69" s="7"/>
      <c r="M69" s="7">
        <v>1</v>
      </c>
      <c r="N69" s="7"/>
      <c r="O69" s="7">
        <v>2</v>
      </c>
      <c r="P69" s="7"/>
      <c r="Q69" s="8"/>
      <c r="R69" s="7"/>
      <c r="S69" s="36">
        <v>98</v>
      </c>
      <c r="T69" s="36">
        <v>1</v>
      </c>
      <c r="U69" s="36" t="b">
        <f>AND(T69)</f>
        <v>1</v>
      </c>
    </row>
    <row r="70" spans="5:21" x14ac:dyDescent="0.25">
      <c r="E70" s="5">
        <v>64</v>
      </c>
      <c r="F70" s="41" t="s">
        <v>118</v>
      </c>
      <c r="G70" s="41"/>
      <c r="H70" s="41"/>
      <c r="I70" s="41" t="s">
        <v>119</v>
      </c>
      <c r="J70" s="57"/>
      <c r="K70" s="41" t="s">
        <v>120</v>
      </c>
      <c r="L70" s="41"/>
      <c r="M70" s="41"/>
      <c r="N70" s="41"/>
      <c r="O70" s="41"/>
      <c r="P70" s="41"/>
      <c r="Q70" s="41"/>
      <c r="R70" s="41"/>
      <c r="S70" s="30">
        <v>15</v>
      </c>
      <c r="T70" s="30">
        <v>1</v>
      </c>
      <c r="U70" s="30" t="b">
        <f>AND(T70)</f>
        <v>1</v>
      </c>
    </row>
    <row r="71" spans="5:21" x14ac:dyDescent="0.25">
      <c r="E71" s="5">
        <v>65</v>
      </c>
      <c r="F71" s="30" t="s">
        <v>121</v>
      </c>
      <c r="G71" s="4"/>
      <c r="H71" s="4"/>
      <c r="I71" s="30" t="s">
        <v>15</v>
      </c>
      <c r="J71" s="30"/>
      <c r="K71" s="30" t="s">
        <v>15</v>
      </c>
      <c r="L71" s="30"/>
      <c r="M71" s="30" t="s">
        <v>15</v>
      </c>
      <c r="N71" s="30"/>
      <c r="O71" s="30">
        <v>1</v>
      </c>
      <c r="P71" s="30"/>
      <c r="Q71" s="30"/>
      <c r="R71" s="30"/>
      <c r="S71" s="30">
        <v>16</v>
      </c>
      <c r="T71" s="30">
        <v>1</v>
      </c>
      <c r="U71" s="30" t="b">
        <f>AND(T71)</f>
        <v>1</v>
      </c>
    </row>
    <row r="72" spans="5:21" x14ac:dyDescent="0.25">
      <c r="E72" s="5">
        <v>66</v>
      </c>
      <c r="F72" s="30" t="s">
        <v>122</v>
      </c>
      <c r="G72" s="4"/>
      <c r="H72" s="4"/>
      <c r="I72" s="30" t="s">
        <v>15</v>
      </c>
      <c r="J72" s="30"/>
      <c r="K72" s="30" t="s">
        <v>15</v>
      </c>
      <c r="L72" s="30"/>
      <c r="M72" s="30" t="s">
        <v>15</v>
      </c>
      <c r="N72" s="30"/>
      <c r="O72" s="30">
        <v>1</v>
      </c>
      <c r="P72" s="30"/>
      <c r="Q72" s="30"/>
      <c r="R72" s="30"/>
      <c r="S72" s="30">
        <v>17</v>
      </c>
      <c r="T72" s="30">
        <v>1</v>
      </c>
      <c r="U72" s="30" t="b">
        <f>AND(T72)</f>
        <v>1</v>
      </c>
    </row>
    <row r="73" spans="5:21" x14ac:dyDescent="0.25">
      <c r="E73" s="5">
        <v>67</v>
      </c>
      <c r="F73" s="10" t="s">
        <v>123</v>
      </c>
      <c r="G73" s="4"/>
      <c r="H73" s="4"/>
      <c r="I73" s="10" t="s">
        <v>124</v>
      </c>
      <c r="J73" s="61"/>
      <c r="K73" s="10" t="s">
        <v>51</v>
      </c>
      <c r="L73" s="10"/>
      <c r="M73" s="10">
        <v>1</v>
      </c>
      <c r="N73" s="10"/>
      <c r="O73" s="10">
        <v>2</v>
      </c>
      <c r="P73" s="10"/>
      <c r="Q73" s="10"/>
      <c r="R73" s="10"/>
      <c r="S73" s="30">
        <v>25</v>
      </c>
      <c r="T73" s="30">
        <v>1</v>
      </c>
      <c r="U73" s="30" t="b">
        <f t="shared" ref="U73:U106" si="0">AND(T73)</f>
        <v>1</v>
      </c>
    </row>
    <row r="74" spans="5:21" x14ac:dyDescent="0.25">
      <c r="E74" s="5">
        <v>68</v>
      </c>
      <c r="F74" s="30" t="s">
        <v>125</v>
      </c>
      <c r="G74" s="30"/>
      <c r="H74" s="30"/>
      <c r="I74" s="30" t="s">
        <v>15</v>
      </c>
      <c r="J74" s="30"/>
      <c r="K74" s="30" t="s">
        <v>15</v>
      </c>
      <c r="L74" s="30"/>
      <c r="M74" s="30">
        <v>0</v>
      </c>
      <c r="N74" s="30"/>
      <c r="O74" s="30">
        <v>1</v>
      </c>
      <c r="P74" s="30"/>
      <c r="Q74" s="30"/>
      <c r="R74" s="30"/>
      <c r="S74" s="30">
        <v>27</v>
      </c>
      <c r="T74" s="30">
        <v>1</v>
      </c>
      <c r="U74" s="30" t="b">
        <f t="shared" si="0"/>
        <v>1</v>
      </c>
    </row>
    <row r="75" spans="5:21" x14ac:dyDescent="0.25">
      <c r="E75" s="5">
        <v>69</v>
      </c>
      <c r="F75" s="41" t="s">
        <v>126</v>
      </c>
      <c r="G75" s="41"/>
      <c r="H75" s="41"/>
      <c r="I75" s="41" t="s">
        <v>127</v>
      </c>
      <c r="J75" s="57"/>
      <c r="K75" s="41"/>
      <c r="L75" s="41"/>
      <c r="M75" s="41"/>
      <c r="N75" s="41"/>
      <c r="O75" s="41"/>
      <c r="P75" s="41"/>
      <c r="Q75" s="41"/>
      <c r="R75" s="41"/>
      <c r="S75" s="30">
        <v>30</v>
      </c>
      <c r="T75" s="30">
        <v>1</v>
      </c>
      <c r="U75" s="30" t="b">
        <f t="shared" si="0"/>
        <v>1</v>
      </c>
    </row>
    <row r="76" spans="5:21" x14ac:dyDescent="0.25">
      <c r="E76" s="5">
        <v>70</v>
      </c>
      <c r="F76" s="23" t="s">
        <v>128</v>
      </c>
      <c r="G76" s="4"/>
      <c r="H76" s="4"/>
      <c r="I76" s="23" t="s">
        <v>129</v>
      </c>
      <c r="J76" s="59"/>
      <c r="K76" s="23" t="s">
        <v>38</v>
      </c>
      <c r="L76" s="23"/>
      <c r="M76" s="23">
        <v>1</v>
      </c>
      <c r="N76" s="23"/>
      <c r="O76" s="23">
        <v>2</v>
      </c>
      <c r="P76" s="23"/>
      <c r="Q76" s="23"/>
      <c r="R76" s="23"/>
      <c r="S76" s="30">
        <v>31</v>
      </c>
      <c r="T76" s="30">
        <v>1</v>
      </c>
      <c r="U76" s="30" t="b">
        <f t="shared" si="0"/>
        <v>1</v>
      </c>
    </row>
    <row r="77" spans="5:21" x14ac:dyDescent="0.25">
      <c r="E77" s="5">
        <v>71</v>
      </c>
      <c r="F77" s="41" t="s">
        <v>130</v>
      </c>
      <c r="G77" s="41"/>
      <c r="H77" s="41"/>
      <c r="I77" s="41" t="s">
        <v>131</v>
      </c>
      <c r="J77" s="57"/>
      <c r="K77" s="41"/>
      <c r="L77" s="41"/>
      <c r="M77" s="41"/>
      <c r="N77" s="41"/>
      <c r="O77" s="41"/>
      <c r="P77" s="41"/>
      <c r="Q77" s="41"/>
      <c r="R77" s="41"/>
      <c r="S77" s="30">
        <v>34</v>
      </c>
      <c r="T77" s="30">
        <v>1</v>
      </c>
      <c r="U77" s="30" t="b">
        <f t="shared" si="0"/>
        <v>1</v>
      </c>
    </row>
    <row r="78" spans="5:21" x14ac:dyDescent="0.25">
      <c r="E78" s="5">
        <v>72</v>
      </c>
      <c r="F78" s="30" t="s">
        <v>132</v>
      </c>
      <c r="G78" s="30"/>
      <c r="H78" s="30"/>
      <c r="I78" s="30" t="s">
        <v>15</v>
      </c>
      <c r="J78" s="30"/>
      <c r="K78" s="30" t="s">
        <v>15</v>
      </c>
      <c r="L78" s="30"/>
      <c r="M78" s="30" t="s">
        <v>15</v>
      </c>
      <c r="N78" s="30"/>
      <c r="O78" s="30">
        <v>1</v>
      </c>
      <c r="P78" s="30"/>
      <c r="Q78" s="30"/>
      <c r="R78" s="30"/>
      <c r="S78" s="30">
        <v>36</v>
      </c>
      <c r="T78" s="30">
        <v>1</v>
      </c>
      <c r="U78" s="30" t="b">
        <f t="shared" si="0"/>
        <v>1</v>
      </c>
    </row>
    <row r="79" spans="5:21" x14ac:dyDescent="0.25">
      <c r="E79" s="5">
        <v>73</v>
      </c>
      <c r="F79" s="41" t="s">
        <v>133</v>
      </c>
      <c r="G79" s="41"/>
      <c r="H79" s="41"/>
      <c r="I79" s="41" t="s">
        <v>134</v>
      </c>
      <c r="J79" s="57"/>
      <c r="K79" s="41"/>
      <c r="L79" s="41"/>
      <c r="M79" s="41"/>
      <c r="N79" s="41"/>
      <c r="O79" s="41"/>
      <c r="P79" s="41"/>
      <c r="Q79" s="41"/>
      <c r="R79" s="41"/>
      <c r="S79" s="30">
        <v>38</v>
      </c>
      <c r="T79" s="30">
        <v>1</v>
      </c>
      <c r="U79" s="30" t="b">
        <f t="shared" si="0"/>
        <v>1</v>
      </c>
    </row>
    <row r="80" spans="5:21" x14ac:dyDescent="0.25">
      <c r="E80" s="5">
        <v>74</v>
      </c>
      <c r="F80" s="9" t="s">
        <v>135</v>
      </c>
      <c r="G80" s="4"/>
      <c r="H80" s="4"/>
      <c r="I80" s="9" t="s">
        <v>136</v>
      </c>
      <c r="J80" s="56"/>
      <c r="K80" s="9" t="s">
        <v>21</v>
      </c>
      <c r="L80" s="9"/>
      <c r="M80" s="9">
        <v>1</v>
      </c>
      <c r="N80" s="9"/>
      <c r="O80" s="9">
        <v>3</v>
      </c>
      <c r="P80" s="9"/>
      <c r="Q80" s="9"/>
      <c r="R80" s="9"/>
      <c r="S80" s="30">
        <v>49</v>
      </c>
      <c r="T80" s="30">
        <v>1</v>
      </c>
      <c r="U80" s="30" t="b">
        <f t="shared" si="0"/>
        <v>1</v>
      </c>
    </row>
    <row r="81" spans="5:21" x14ac:dyDescent="0.25">
      <c r="E81" s="5">
        <v>75</v>
      </c>
      <c r="F81" s="30" t="s">
        <v>137</v>
      </c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>
        <v>55</v>
      </c>
      <c r="T81" s="30">
        <v>1</v>
      </c>
      <c r="U81" s="30" t="b">
        <f t="shared" si="0"/>
        <v>1</v>
      </c>
    </row>
    <row r="82" spans="5:21" x14ac:dyDescent="0.25">
      <c r="E82" s="5">
        <v>76</v>
      </c>
      <c r="F82" s="25" t="s">
        <v>138</v>
      </c>
      <c r="G82" s="25"/>
      <c r="H82" s="25"/>
      <c r="I82" s="25" t="s">
        <v>139</v>
      </c>
      <c r="J82" s="62"/>
      <c r="K82" s="25" t="s">
        <v>140</v>
      </c>
      <c r="L82" s="25"/>
      <c r="M82" s="25">
        <v>1</v>
      </c>
      <c r="N82" s="25"/>
      <c r="O82" s="25">
        <v>3</v>
      </c>
      <c r="P82" s="25"/>
      <c r="Q82" s="25"/>
      <c r="R82" s="25"/>
      <c r="S82" s="30">
        <v>56</v>
      </c>
      <c r="T82" s="30">
        <v>1</v>
      </c>
      <c r="U82" s="30" t="b">
        <f t="shared" si="0"/>
        <v>1</v>
      </c>
    </row>
    <row r="83" spans="5:21" x14ac:dyDescent="0.25">
      <c r="E83" s="5">
        <v>77</v>
      </c>
      <c r="F83" s="30" t="s">
        <v>141</v>
      </c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>
        <v>58</v>
      </c>
      <c r="T83" s="30">
        <v>1</v>
      </c>
      <c r="U83" s="30" t="b">
        <f t="shared" si="0"/>
        <v>1</v>
      </c>
    </row>
    <row r="84" spans="5:21" x14ac:dyDescent="0.25">
      <c r="E84" s="5">
        <v>78</v>
      </c>
      <c r="F84" s="30" t="s">
        <v>142</v>
      </c>
      <c r="G84" s="4"/>
      <c r="H84" s="4"/>
      <c r="I84" s="30" t="s">
        <v>15</v>
      </c>
      <c r="J84" s="30"/>
      <c r="K84" s="30" t="s">
        <v>15</v>
      </c>
      <c r="L84" s="30"/>
      <c r="M84" s="30" t="s">
        <v>15</v>
      </c>
      <c r="N84" s="30"/>
      <c r="O84" s="30">
        <v>1</v>
      </c>
      <c r="P84" s="30"/>
      <c r="Q84" s="30"/>
      <c r="R84" s="30"/>
      <c r="S84" s="30">
        <v>59</v>
      </c>
      <c r="T84" s="30">
        <v>1</v>
      </c>
      <c r="U84" s="30" t="b">
        <f t="shared" si="0"/>
        <v>1</v>
      </c>
    </row>
    <row r="85" spans="5:21" x14ac:dyDescent="0.25">
      <c r="E85" s="5">
        <v>79</v>
      </c>
      <c r="F85" s="30" t="s">
        <v>143</v>
      </c>
      <c r="G85" s="4"/>
      <c r="H85" s="4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>
        <v>61</v>
      </c>
      <c r="T85" s="30">
        <v>1</v>
      </c>
      <c r="U85" s="30" t="b">
        <f t="shared" si="0"/>
        <v>1</v>
      </c>
    </row>
    <row r="86" spans="5:21" x14ac:dyDescent="0.25">
      <c r="E86" s="5">
        <v>80</v>
      </c>
      <c r="F86" s="17" t="s">
        <v>144</v>
      </c>
      <c r="G86" s="17"/>
      <c r="H86" s="17"/>
      <c r="I86" s="17" t="s">
        <v>145</v>
      </c>
      <c r="J86" s="57"/>
      <c r="K86" s="17" t="s">
        <v>21</v>
      </c>
      <c r="L86" s="17"/>
      <c r="M86" s="17">
        <v>0</v>
      </c>
      <c r="N86" s="17"/>
      <c r="O86" s="17">
        <v>2</v>
      </c>
      <c r="P86" s="17"/>
      <c r="Q86" s="17"/>
      <c r="R86" s="17"/>
      <c r="S86" s="30">
        <v>65</v>
      </c>
      <c r="T86" s="30">
        <v>1</v>
      </c>
      <c r="U86" s="30" t="b">
        <f t="shared" si="0"/>
        <v>1</v>
      </c>
    </row>
    <row r="87" spans="5:21" x14ac:dyDescent="0.25">
      <c r="E87" s="5">
        <v>81</v>
      </c>
      <c r="F87" s="30" t="s">
        <v>146</v>
      </c>
      <c r="G87" s="30"/>
      <c r="H87" s="30"/>
      <c r="I87" s="30"/>
      <c r="J87" s="30"/>
      <c r="K87" s="30"/>
      <c r="L87" s="30"/>
      <c r="M87" s="30"/>
      <c r="N87" s="30"/>
      <c r="O87" s="30">
        <v>2</v>
      </c>
      <c r="P87" s="30"/>
      <c r="Q87" s="30"/>
      <c r="R87" s="30"/>
      <c r="S87" s="30">
        <v>66</v>
      </c>
      <c r="T87" s="30">
        <v>1</v>
      </c>
      <c r="U87" s="30" t="b">
        <f t="shared" si="0"/>
        <v>1</v>
      </c>
    </row>
    <row r="88" spans="5:21" x14ac:dyDescent="0.25">
      <c r="E88" s="5">
        <v>82</v>
      </c>
      <c r="F88" s="30" t="s">
        <v>147</v>
      </c>
      <c r="G88" s="30"/>
      <c r="H88" s="30"/>
      <c r="I88" s="30"/>
      <c r="J88" s="30"/>
      <c r="K88" s="30"/>
      <c r="L88" s="30"/>
      <c r="M88" s="30" t="s">
        <v>15</v>
      </c>
      <c r="N88" s="30"/>
      <c r="O88" s="30">
        <v>2</v>
      </c>
      <c r="P88" s="30"/>
      <c r="Q88" s="30"/>
      <c r="R88" s="30"/>
      <c r="S88" s="30">
        <v>68</v>
      </c>
      <c r="T88" s="30">
        <v>1</v>
      </c>
      <c r="U88" s="30" t="b">
        <f t="shared" si="0"/>
        <v>1</v>
      </c>
    </row>
    <row r="89" spans="5:21" x14ac:dyDescent="0.25">
      <c r="E89" s="5">
        <v>83</v>
      </c>
      <c r="F89" s="30" t="s">
        <v>148</v>
      </c>
      <c r="G89" s="30"/>
      <c r="H89" s="30"/>
      <c r="I89" s="30"/>
      <c r="J89" s="30"/>
      <c r="K89" s="30"/>
      <c r="L89" s="30"/>
      <c r="M89" s="30" t="s">
        <v>15</v>
      </c>
      <c r="N89" s="30"/>
      <c r="O89" s="30">
        <v>1</v>
      </c>
      <c r="P89" s="30"/>
      <c r="Q89" s="30"/>
      <c r="R89" s="40"/>
      <c r="S89" s="30">
        <v>72</v>
      </c>
      <c r="T89" s="30">
        <v>1</v>
      </c>
      <c r="U89" s="30" t="b">
        <f t="shared" si="0"/>
        <v>1</v>
      </c>
    </row>
    <row r="90" spans="5:21" x14ac:dyDescent="0.25">
      <c r="E90" s="5">
        <v>84</v>
      </c>
      <c r="F90" s="30" t="s">
        <v>149</v>
      </c>
      <c r="G90" s="4"/>
      <c r="H90" s="4"/>
      <c r="I90" s="30" t="s">
        <v>15</v>
      </c>
      <c r="J90" s="30"/>
      <c r="K90" s="30" t="s">
        <v>15</v>
      </c>
      <c r="L90" s="30"/>
      <c r="M90" s="30" t="s">
        <v>15</v>
      </c>
      <c r="N90" s="30"/>
      <c r="O90" s="30">
        <v>1</v>
      </c>
      <c r="P90" s="30"/>
      <c r="Q90" s="30"/>
      <c r="R90" s="30"/>
      <c r="S90" s="30">
        <v>75</v>
      </c>
      <c r="T90" s="30">
        <v>1</v>
      </c>
      <c r="U90" s="30" t="b">
        <f t="shared" si="0"/>
        <v>1</v>
      </c>
    </row>
    <row r="91" spans="5:21" x14ac:dyDescent="0.25">
      <c r="E91" s="5">
        <v>85</v>
      </c>
      <c r="F91" s="35" t="s">
        <v>150</v>
      </c>
      <c r="G91" s="4"/>
      <c r="H91" s="4"/>
      <c r="I91" s="35">
        <v>91.35</v>
      </c>
      <c r="J91" s="54"/>
      <c r="K91" s="35"/>
      <c r="L91" s="35"/>
      <c r="M91" s="35">
        <v>0</v>
      </c>
      <c r="N91" s="35"/>
      <c r="O91" s="35">
        <v>2</v>
      </c>
      <c r="P91" s="35"/>
      <c r="Q91" s="35"/>
      <c r="R91" s="35"/>
      <c r="S91" s="30">
        <v>77</v>
      </c>
      <c r="T91" s="30">
        <v>1</v>
      </c>
      <c r="U91" s="30" t="b">
        <f t="shared" si="0"/>
        <v>1</v>
      </c>
    </row>
    <row r="92" spans="5:21" x14ac:dyDescent="0.25">
      <c r="E92" s="5">
        <v>86</v>
      </c>
      <c r="F92" s="30" t="s">
        <v>151</v>
      </c>
      <c r="G92" s="4"/>
      <c r="H92" s="4"/>
      <c r="I92" s="30" t="s">
        <v>15</v>
      </c>
      <c r="J92" s="30"/>
      <c r="K92" s="30" t="s">
        <v>15</v>
      </c>
      <c r="L92" s="30"/>
      <c r="M92" s="30">
        <v>1</v>
      </c>
      <c r="N92" s="30"/>
      <c r="O92" s="30">
        <v>2</v>
      </c>
      <c r="P92" s="30"/>
      <c r="Q92" s="30"/>
      <c r="R92" s="30"/>
      <c r="S92" s="30">
        <v>78</v>
      </c>
      <c r="T92" s="30">
        <v>1</v>
      </c>
      <c r="U92" s="30" t="b">
        <f t="shared" si="0"/>
        <v>1</v>
      </c>
    </row>
    <row r="93" spans="5:21" x14ac:dyDescent="0.25">
      <c r="E93" s="5">
        <v>87</v>
      </c>
      <c r="F93" s="30" t="s">
        <v>152</v>
      </c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>
        <v>79</v>
      </c>
      <c r="T93" s="30">
        <v>1</v>
      </c>
      <c r="U93" s="30" t="b">
        <f t="shared" si="0"/>
        <v>1</v>
      </c>
    </row>
    <row r="94" spans="5:21" x14ac:dyDescent="0.25">
      <c r="E94" s="5">
        <v>88</v>
      </c>
      <c r="F94" s="16" t="s">
        <v>153</v>
      </c>
      <c r="G94" s="15"/>
      <c r="H94" s="15"/>
      <c r="I94" s="16" t="s">
        <v>154</v>
      </c>
      <c r="J94" s="54"/>
      <c r="K94" s="16" t="s">
        <v>17</v>
      </c>
      <c r="L94" s="16"/>
      <c r="M94" s="16">
        <v>0</v>
      </c>
      <c r="N94" s="16"/>
      <c r="O94" s="16">
        <v>2</v>
      </c>
      <c r="P94" s="16"/>
      <c r="Q94" s="16"/>
      <c r="R94" s="16"/>
      <c r="S94" s="30">
        <v>81</v>
      </c>
      <c r="T94" s="30">
        <v>1</v>
      </c>
      <c r="U94" s="30" t="b">
        <f t="shared" si="0"/>
        <v>1</v>
      </c>
    </row>
    <row r="95" spans="5:21" x14ac:dyDescent="0.25">
      <c r="E95" s="5">
        <v>89</v>
      </c>
      <c r="F95" s="30" t="s">
        <v>155</v>
      </c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>
        <v>82</v>
      </c>
      <c r="T95" s="30">
        <v>1</v>
      </c>
      <c r="U95" s="30" t="b">
        <f t="shared" si="0"/>
        <v>1</v>
      </c>
    </row>
    <row r="96" spans="5:21" x14ac:dyDescent="0.25">
      <c r="E96" s="5">
        <v>90</v>
      </c>
      <c r="F96" s="30" t="s">
        <v>156</v>
      </c>
      <c r="G96" s="30"/>
      <c r="H96" s="30"/>
      <c r="I96" s="30"/>
      <c r="J96" s="30"/>
      <c r="K96" s="30"/>
      <c r="L96" s="30"/>
      <c r="M96" s="30"/>
      <c r="N96" s="30"/>
      <c r="O96" s="30">
        <v>2</v>
      </c>
      <c r="P96" s="30"/>
      <c r="Q96" s="30"/>
      <c r="R96" s="30"/>
      <c r="S96" s="30">
        <v>83</v>
      </c>
      <c r="T96" s="30">
        <v>1</v>
      </c>
      <c r="U96" s="30" t="b">
        <f t="shared" si="0"/>
        <v>1</v>
      </c>
    </row>
    <row r="97" spans="5:21" x14ac:dyDescent="0.25">
      <c r="E97" s="5">
        <v>91</v>
      </c>
      <c r="F97" s="35" t="s">
        <v>157</v>
      </c>
      <c r="G97" s="4"/>
      <c r="H97" s="4"/>
      <c r="I97" s="35">
        <v>85.35</v>
      </c>
      <c r="J97" s="54"/>
      <c r="K97" s="35" t="s">
        <v>51</v>
      </c>
      <c r="L97" s="35"/>
      <c r="M97" s="35">
        <v>1</v>
      </c>
      <c r="N97" s="35"/>
      <c r="O97" s="35">
        <v>2</v>
      </c>
      <c r="P97" s="35"/>
      <c r="Q97" s="35"/>
      <c r="R97" s="35"/>
      <c r="S97" s="30">
        <v>84</v>
      </c>
      <c r="T97" s="30">
        <v>1</v>
      </c>
      <c r="U97" s="30" t="b">
        <f t="shared" si="0"/>
        <v>1</v>
      </c>
    </row>
    <row r="98" spans="5:21" x14ac:dyDescent="0.25">
      <c r="E98" s="5">
        <v>92</v>
      </c>
      <c r="F98" s="30" t="s">
        <v>158</v>
      </c>
      <c r="G98" s="30"/>
      <c r="H98" s="30"/>
      <c r="I98" s="30"/>
      <c r="J98" s="30"/>
      <c r="K98" s="30"/>
      <c r="L98" s="30"/>
      <c r="M98" s="30">
        <v>0</v>
      </c>
      <c r="N98" s="30"/>
      <c r="O98" s="30">
        <v>1</v>
      </c>
      <c r="P98" s="30"/>
      <c r="Q98" s="30"/>
      <c r="R98" s="30"/>
      <c r="S98" s="30">
        <v>86</v>
      </c>
      <c r="T98" s="30">
        <v>1</v>
      </c>
      <c r="U98" s="30" t="b">
        <f t="shared" si="0"/>
        <v>1</v>
      </c>
    </row>
    <row r="99" spans="5:21" ht="15.75" customHeight="1" x14ac:dyDescent="0.25">
      <c r="E99" s="5">
        <v>93</v>
      </c>
      <c r="F99" s="25" t="s">
        <v>159</v>
      </c>
      <c r="G99" s="25"/>
      <c r="H99" s="25"/>
      <c r="I99" s="25" t="s">
        <v>160</v>
      </c>
      <c r="J99" s="62"/>
      <c r="K99" s="25" t="s">
        <v>140</v>
      </c>
      <c r="L99" s="25"/>
      <c r="M99" s="25">
        <v>0</v>
      </c>
      <c r="N99" s="25"/>
      <c r="O99" s="25">
        <v>3</v>
      </c>
      <c r="P99" s="25"/>
      <c r="Q99" s="25"/>
      <c r="R99" s="25"/>
      <c r="S99" s="30">
        <v>87</v>
      </c>
      <c r="T99" s="30">
        <v>1</v>
      </c>
      <c r="U99" s="30" t="b">
        <f t="shared" si="0"/>
        <v>1</v>
      </c>
    </row>
    <row r="100" spans="5:21" x14ac:dyDescent="0.25">
      <c r="E100" s="5">
        <v>94</v>
      </c>
      <c r="F100" s="30" t="s">
        <v>161</v>
      </c>
      <c r="G100" s="30"/>
      <c r="H100" s="30"/>
      <c r="I100" s="30" t="s">
        <v>15</v>
      </c>
      <c r="J100" s="30"/>
      <c r="K100" s="30" t="s">
        <v>15</v>
      </c>
      <c r="L100" s="30"/>
      <c r="M100" s="30" t="s">
        <v>15</v>
      </c>
      <c r="N100" s="30"/>
      <c r="O100" s="30">
        <v>1</v>
      </c>
      <c r="P100" s="30"/>
      <c r="Q100" s="30"/>
      <c r="R100" s="30"/>
      <c r="S100" s="30">
        <v>89</v>
      </c>
      <c r="T100" s="30">
        <v>1</v>
      </c>
      <c r="U100" s="30" t="b">
        <f t="shared" si="0"/>
        <v>1</v>
      </c>
    </row>
    <row r="101" spans="5:21" x14ac:dyDescent="0.25">
      <c r="E101" s="5">
        <v>95</v>
      </c>
      <c r="F101" s="30" t="s">
        <v>162</v>
      </c>
      <c r="G101" s="30"/>
      <c r="H101" s="30"/>
      <c r="I101" s="30" t="s">
        <v>15</v>
      </c>
      <c r="J101" s="30"/>
      <c r="K101" s="30" t="s">
        <v>15</v>
      </c>
      <c r="L101" s="30"/>
      <c r="M101" s="30" t="s">
        <v>15</v>
      </c>
      <c r="N101" s="30"/>
      <c r="O101" s="30">
        <v>1</v>
      </c>
      <c r="P101" s="30"/>
      <c r="Q101" s="30"/>
      <c r="R101" s="30"/>
      <c r="S101" s="30">
        <v>90</v>
      </c>
      <c r="T101" s="30">
        <v>1</v>
      </c>
      <c r="U101" s="30" t="b">
        <f t="shared" si="0"/>
        <v>1</v>
      </c>
    </row>
    <row r="102" spans="5:21" x14ac:dyDescent="0.25">
      <c r="E102" s="5">
        <v>96</v>
      </c>
      <c r="F102" s="30" t="s">
        <v>163</v>
      </c>
      <c r="G102" s="4"/>
      <c r="H102" s="4"/>
      <c r="I102" s="30" t="s">
        <v>15</v>
      </c>
      <c r="J102" s="30"/>
      <c r="K102" s="30" t="s">
        <v>15</v>
      </c>
      <c r="L102" s="30"/>
      <c r="M102" s="30">
        <v>1</v>
      </c>
      <c r="N102" s="30"/>
      <c r="O102" s="30">
        <v>1</v>
      </c>
      <c r="P102" s="30"/>
      <c r="Q102" s="30"/>
      <c r="R102" s="30"/>
      <c r="S102" s="30">
        <v>92</v>
      </c>
      <c r="T102" s="30">
        <v>1</v>
      </c>
      <c r="U102" s="30" t="b">
        <f t="shared" si="0"/>
        <v>1</v>
      </c>
    </row>
    <row r="103" spans="5:21" x14ac:dyDescent="0.25">
      <c r="E103" s="5">
        <v>97</v>
      </c>
      <c r="F103" s="25" t="s">
        <v>164</v>
      </c>
      <c r="G103" s="25"/>
      <c r="H103" s="25"/>
      <c r="I103" s="25" t="s">
        <v>165</v>
      </c>
      <c r="J103" s="62"/>
      <c r="K103" s="25" t="s">
        <v>166</v>
      </c>
      <c r="L103" s="25"/>
      <c r="M103" s="25">
        <v>1</v>
      </c>
      <c r="N103" s="25"/>
      <c r="O103" s="25">
        <v>3</v>
      </c>
      <c r="P103" s="25"/>
      <c r="Q103" s="25"/>
      <c r="R103" s="25"/>
      <c r="S103" s="30">
        <v>94</v>
      </c>
      <c r="T103" s="30">
        <v>1</v>
      </c>
      <c r="U103" s="30" t="b">
        <f t="shared" si="0"/>
        <v>1</v>
      </c>
    </row>
    <row r="104" spans="5:21" ht="15" customHeight="1" x14ac:dyDescent="0.25">
      <c r="E104" s="5">
        <v>98</v>
      </c>
      <c r="F104" s="36" t="s">
        <v>167</v>
      </c>
      <c r="G104" s="36" t="s">
        <v>167</v>
      </c>
      <c r="H104" s="36" t="s">
        <v>167</v>
      </c>
      <c r="I104" s="36"/>
      <c r="J104" s="36"/>
      <c r="K104" s="36" t="s">
        <v>15</v>
      </c>
      <c r="L104" s="36"/>
      <c r="M104" s="36" t="s">
        <v>15</v>
      </c>
      <c r="N104" s="36"/>
      <c r="O104" s="36">
        <v>1</v>
      </c>
      <c r="P104" s="36"/>
      <c r="Q104" s="36"/>
      <c r="R104" s="36"/>
      <c r="S104" s="30">
        <v>95</v>
      </c>
      <c r="T104" s="30">
        <v>1</v>
      </c>
      <c r="U104" s="30" t="b">
        <f t="shared" si="0"/>
        <v>1</v>
      </c>
    </row>
    <row r="105" spans="5:21" x14ac:dyDescent="0.25">
      <c r="E105" s="5">
        <v>99</v>
      </c>
      <c r="F105" s="31" t="s">
        <v>168</v>
      </c>
      <c r="G105" s="32"/>
      <c r="H105" s="32"/>
      <c r="I105" s="31">
        <v>41</v>
      </c>
      <c r="J105" s="54"/>
      <c r="K105" s="31" t="s">
        <v>17</v>
      </c>
      <c r="L105" s="31"/>
      <c r="M105" s="31" t="s">
        <v>15</v>
      </c>
      <c r="N105" s="31"/>
      <c r="O105" s="31">
        <v>1</v>
      </c>
      <c r="P105" s="31"/>
      <c r="Q105" s="31"/>
      <c r="R105" s="31"/>
      <c r="S105" s="30">
        <v>96</v>
      </c>
      <c r="T105" s="30">
        <v>1</v>
      </c>
      <c r="U105" s="30" t="b">
        <f t="shared" si="0"/>
        <v>1</v>
      </c>
    </row>
    <row r="106" spans="5:21" x14ac:dyDescent="0.25">
      <c r="E106" s="6">
        <v>100</v>
      </c>
      <c r="F106" s="30" t="s">
        <v>169</v>
      </c>
      <c r="G106" s="30"/>
      <c r="H106" s="30"/>
      <c r="I106" s="30"/>
      <c r="J106" s="30"/>
      <c r="K106" s="30" t="s">
        <v>15</v>
      </c>
      <c r="L106" s="30"/>
      <c r="M106" s="30" t="s">
        <v>15</v>
      </c>
      <c r="N106" s="30"/>
      <c r="O106" s="30">
        <v>3</v>
      </c>
      <c r="P106" s="30"/>
      <c r="Q106" s="30"/>
      <c r="R106" s="30"/>
      <c r="S106" s="30">
        <v>100</v>
      </c>
      <c r="T106" s="30">
        <v>1</v>
      </c>
      <c r="U106" s="30" t="b">
        <f t="shared" si="0"/>
        <v>1</v>
      </c>
    </row>
    <row r="107" spans="5:21" x14ac:dyDescent="0.25">
      <c r="F107" s="24"/>
      <c r="S107" s="46"/>
      <c r="T107" s="46"/>
      <c r="U107" s="46"/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38413704D84A243A9B950E31731C5AA" ma:contentTypeVersion="14" ma:contentTypeDescription="Ein neues Dokument erstellen." ma:contentTypeScope="" ma:versionID="f83d8031a68486e8a163bcb5a2f9ce30">
  <xsd:schema xmlns:xsd="http://www.w3.org/2001/XMLSchema" xmlns:xs="http://www.w3.org/2001/XMLSchema" xmlns:p="http://schemas.microsoft.com/office/2006/metadata/properties" xmlns:ns3="412d4efb-4d96-4b1d-adf9-a36bd41034cf" xmlns:ns4="cb003bdb-5867-42e8-935a-a189571528bc" targetNamespace="http://schemas.microsoft.com/office/2006/metadata/properties" ma:root="true" ma:fieldsID="05a8b052b5243e74f96f14e66f81cb47" ns3:_="" ns4:_="">
    <xsd:import namespace="412d4efb-4d96-4b1d-adf9-a36bd41034cf"/>
    <xsd:import namespace="cb003bdb-5867-42e8-935a-a189571528b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2d4efb-4d96-4b1d-adf9-a36bd41034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003bdb-5867-42e8-935a-a189571528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D655FE4-668D-4479-A598-E2B9F6AACA91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cb003bdb-5867-42e8-935a-a189571528bc"/>
    <ds:schemaRef ds:uri="http://purl.org/dc/dcmitype/"/>
    <ds:schemaRef ds:uri="http://schemas.microsoft.com/office/2006/documentManagement/types"/>
    <ds:schemaRef ds:uri="http://schemas.microsoft.com/office/infopath/2007/PartnerControls"/>
    <ds:schemaRef ds:uri="412d4efb-4d96-4b1d-adf9-a36bd41034cf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73418BD-6957-482C-91B4-3B6C35B6E04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1344B91-957B-41AE-B3C7-1BD07F287D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2d4efb-4d96-4b1d-adf9-a36bd41034cf"/>
    <ds:schemaRef ds:uri="cb003bdb-5867-42e8-935a-a189571528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>Lichtenstern Gymnasium Sachsenheim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AProfSchueler</dc:creator>
  <cp:keywords/>
  <dc:description/>
  <cp:lastModifiedBy>AProfSchueler</cp:lastModifiedBy>
  <cp:revision/>
  <dcterms:created xsi:type="dcterms:W3CDTF">2022-10-11T13:14:26Z</dcterms:created>
  <dcterms:modified xsi:type="dcterms:W3CDTF">2022-11-08T13:44:39Z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0x010100838413704D84A243A9B950E31731C5AA</vt:lpwstr>
  </property>
</Properties>
</file>