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filterPrivacy="1" codeName="ЭтаКнига"/>
  <xr:revisionPtr revIDLastSave="0" documentId="13_ncr:1_{8645EF00-EA38-4873-BE02-7DD39F7E0CF6}" xr6:coauthVersionLast="47" xr6:coauthVersionMax="47" xr10:uidLastSave="{00000000-0000-0000-0000-000000000000}"/>
  <bookViews>
    <workbookView xWindow="-28920" yWindow="-2730" windowWidth="29040" windowHeight="15840" xr2:uid="{00000000-000D-0000-FFFF-FFFF00000000}"/>
  </bookViews>
  <sheets>
    <sheet name="Отчет" sheetId="1" r:id="rId1"/>
    <sheet name="ИсходныеДанные" sheetId="3" r:id="rId2"/>
    <sheet name="УникальныеСписки" sheetId="4" r:id="rId3"/>
    <sheet name="Настройки" sheetId="2" r:id="rId4"/>
  </sheets>
  <definedNames>
    <definedName name="_ВозможныеСписки">Настройки!$A$1:$A$12</definedName>
    <definedName name="_xlnm._FilterDatabase" localSheetId="1" hidden="1">ИсходныеДанные!$A$1:$AT$1</definedName>
    <definedName name="_xlnm._FilterDatabase" localSheetId="0" hidden="1">Отчет!$C$8:$O$40</definedName>
  </definedName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4" i="1" l="1"/>
  <c r="D4" i="1"/>
  <c r="E4" i="1"/>
  <c r="A1" i="1"/>
  <c r="A2" i="1"/>
  <c r="A3" i="1"/>
  <c r="A5" i="1"/>
  <c r="A6" i="1"/>
  <c r="A7" i="1"/>
  <c r="A8" i="1"/>
  <c r="A9" i="1"/>
  <c r="B1" i="4" l="1"/>
  <c r="B37" i="1" a="1"/>
  <c r="B10" i="1" a="1"/>
  <c r="B15" i="1" a="1"/>
  <c r="B27" i="1" a="1"/>
  <c r="B40" i="1" a="1"/>
  <c r="B23" i="1" a="1"/>
  <c r="B17" i="1" a="1"/>
  <c r="B22" i="1" a="1"/>
  <c r="B38" i="1" a="1"/>
  <c r="B31" i="1" a="1"/>
  <c r="B25" i="1" a="1"/>
  <c r="B34" i="1" a="1"/>
  <c r="B9" i="1" a="1"/>
  <c r="B33" i="1" a="1"/>
  <c r="B16" i="1" a="1"/>
  <c r="B29" i="1" a="1"/>
  <c r="B35" i="1" a="1"/>
  <c r="B32" i="1" a="1"/>
  <c r="B11" i="1" a="1"/>
  <c r="B12" i="1" a="1"/>
  <c r="B13" i="1" a="1"/>
  <c r="B36" i="1" a="1"/>
  <c r="B28" i="1" a="1"/>
  <c r="B30" i="1" a="1"/>
  <c r="B19" i="1" a="1"/>
  <c r="B18" i="1" a="1"/>
  <c r="B14" i="1" a="1"/>
  <c r="B24" i="1" a="1"/>
  <c r="B20" i="1" a="1"/>
  <c r="B21" i="1" a="1"/>
  <c r="B26" i="1" a="1"/>
  <c r="B39" i="1" a="1"/>
  <c r="B24" i="1" l="1"/>
  <c r="B39" i="1"/>
  <c r="B32" i="1"/>
  <c r="B29" i="1"/>
  <c r="B13" i="1"/>
  <c r="B9" i="1"/>
  <c r="B38" i="1"/>
  <c r="B28" i="1"/>
  <c r="B37" i="1"/>
  <c r="B35" i="1"/>
  <c r="B20" i="1"/>
  <c r="B36" i="1"/>
  <c r="B17" i="1"/>
  <c r="B30" i="1"/>
  <c r="B40" i="1"/>
  <c r="B31" i="1"/>
  <c r="B15" i="1"/>
  <c r="B19" i="1"/>
  <c r="B16" i="1"/>
  <c r="B14" i="1"/>
  <c r="B10" i="1"/>
  <c r="B23" i="1"/>
  <c r="B18" i="1"/>
  <c r="B27" i="1"/>
  <c r="B11" i="1"/>
  <c r="B22" i="1"/>
  <c r="B21" i="1"/>
  <c r="B34" i="1"/>
  <c r="B25" i="1"/>
  <c r="B26" i="1"/>
  <c r="B12" i="1"/>
  <c r="B33" i="1"/>
  <c r="C15" i="1" a="1"/>
  <c r="C10" i="1" a="1"/>
  <c r="C39" i="1" a="1"/>
  <c r="C25" i="1" a="1"/>
  <c r="C11" i="1" a="1"/>
  <c r="C37" i="1" a="1"/>
  <c r="C24" i="1" a="1"/>
  <c r="C17" i="1" a="1"/>
  <c r="C13" i="1" a="1"/>
  <c r="C19" i="1" a="1"/>
  <c r="C35" i="1" a="1"/>
  <c r="C17" i="1" l="1"/>
  <c r="A17" i="1" s="1"/>
  <c r="C35" i="1"/>
  <c r="A35" i="1" s="1"/>
  <c r="C13" i="1"/>
  <c r="A13" i="1" s="1"/>
  <c r="C25" i="1"/>
  <c r="A25" i="1" s="1"/>
  <c r="C11" i="1"/>
  <c r="A11" i="1" s="1"/>
  <c r="C24" i="1"/>
  <c r="A24" i="1" s="1"/>
  <c r="C37" i="1"/>
  <c r="A37" i="1" s="1"/>
  <c r="C10" i="1"/>
  <c r="A10" i="1" s="1"/>
  <c r="C39" i="1"/>
  <c r="A39" i="1" s="1"/>
  <c r="C15" i="1"/>
  <c r="A15" i="1" s="1"/>
  <c r="C19" i="1"/>
  <c r="A19" i="1" s="1"/>
  <c r="C12" i="1" a="1"/>
  <c r="N22" i="1"/>
  <c r="M40" i="1"/>
  <c r="E17" i="1"/>
  <c r="L35" i="1"/>
  <c r="L25" i="1"/>
  <c r="J35" i="1"/>
  <c r="O37" i="1"/>
  <c r="L18" i="1"/>
  <c r="F10" i="1"/>
  <c r="M27" i="1"/>
  <c r="C16" i="1" a="1"/>
  <c r="H27" i="1"/>
  <c r="K14" i="1"/>
  <c r="E19" i="1"/>
  <c r="E32" i="1"/>
  <c r="D35" i="1"/>
  <c r="N13" i="1"/>
  <c r="G29" i="1"/>
  <c r="G28" i="1"/>
  <c r="G9" i="1"/>
  <c r="C34" i="1" a="1"/>
  <c r="F32" i="1"/>
  <c r="M26" i="1"/>
  <c r="E18" i="1"/>
  <c r="N36" i="1"/>
  <c r="G11" i="1"/>
  <c r="N16" i="1"/>
  <c r="M33" i="1"/>
  <c r="O30" i="1"/>
  <c r="O22" i="1"/>
  <c r="E12" i="1"/>
  <c r="E39" i="1"/>
  <c r="L30" i="1"/>
  <c r="G21" i="1"/>
  <c r="D20" i="1"/>
  <c r="H29" i="1"/>
  <c r="H10" i="1"/>
  <c r="N26" i="1"/>
  <c r="C23" i="1" a="1"/>
  <c r="E36" i="1"/>
  <c r="G10" i="1"/>
  <c r="L23" i="1"/>
  <c r="E23" i="1"/>
  <c r="O12" i="1"/>
  <c r="E28" i="1"/>
  <c r="M37" i="1"/>
  <c r="C21" i="1" a="1"/>
  <c r="I17" i="1"/>
  <c r="K24" i="1"/>
  <c r="E26" i="1"/>
  <c r="M25" i="1"/>
  <c r="O13" i="1"/>
  <c r="M18" i="1"/>
  <c r="K33" i="1"/>
  <c r="J27" i="1"/>
  <c r="J15" i="1"/>
  <c r="M20" i="1"/>
  <c r="M14" i="1"/>
  <c r="O27" i="1"/>
  <c r="C18" i="1" a="1"/>
  <c r="H23" i="1"/>
  <c r="O39" i="1"/>
  <c r="E11" i="1"/>
  <c r="H26" i="1"/>
  <c r="F14" i="1"/>
  <c r="G25" i="1"/>
  <c r="J23" i="1"/>
  <c r="I20" i="1"/>
  <c r="E29" i="1"/>
  <c r="K36" i="1"/>
  <c r="L27" i="1"/>
  <c r="I40" i="1"/>
  <c r="F21" i="1"/>
  <c r="N37" i="1"/>
  <c r="K29" i="1"/>
  <c r="D10" i="1"/>
  <c r="K38" i="1"/>
  <c r="L21" i="1"/>
  <c r="D13" i="1"/>
  <c r="C38" i="1" a="1"/>
  <c r="K19" i="1"/>
  <c r="K11" i="1"/>
  <c r="J20" i="1"/>
  <c r="I27" i="1"/>
  <c r="E22" i="1"/>
  <c r="E21" i="1"/>
  <c r="L39" i="1"/>
  <c r="K21" i="1"/>
  <c r="N12" i="1"/>
  <c r="D29" i="1"/>
  <c r="D12" i="1"/>
  <c r="K40" i="1"/>
  <c r="G16" i="1"/>
  <c r="N18" i="1"/>
  <c r="J18" i="1"/>
  <c r="D21" i="1"/>
  <c r="J31" i="1"/>
  <c r="M29" i="1"/>
  <c r="F34" i="1"/>
  <c r="N32" i="1"/>
  <c r="I21" i="1"/>
  <c r="O11" i="1"/>
  <c r="G34" i="1"/>
  <c r="M32" i="1"/>
  <c r="D34" i="1"/>
  <c r="L13" i="1"/>
  <c r="M11" i="1"/>
  <c r="O40" i="1"/>
  <c r="C20" i="1" a="1"/>
  <c r="I38" i="1"/>
  <c r="H20" i="1"/>
  <c r="G19" i="1"/>
  <c r="D37" i="1"/>
  <c r="F12" i="1"/>
  <c r="E37" i="1"/>
  <c r="M38" i="1"/>
  <c r="J32" i="1"/>
  <c r="F13" i="1"/>
  <c r="E38" i="1"/>
  <c r="E9" i="1"/>
  <c r="K37" i="1"/>
  <c r="G40" i="1"/>
  <c r="O34" i="1"/>
  <c r="O20" i="1"/>
  <c r="N31" i="1"/>
  <c r="C14" i="1" a="1"/>
  <c r="D16" i="1"/>
  <c r="N28" i="1"/>
  <c r="N15" i="1"/>
  <c r="F25" i="1"/>
  <c r="L33" i="1"/>
  <c r="J38" i="1"/>
  <c r="L31" i="1"/>
  <c r="F30" i="1"/>
  <c r="H21" i="1"/>
  <c r="I25" i="1"/>
  <c r="J37" i="1"/>
  <c r="L15" i="1"/>
  <c r="H33" i="1"/>
  <c r="O9" i="1"/>
  <c r="I14" i="1"/>
  <c r="G20" i="1"/>
  <c r="G36" i="1"/>
  <c r="J9" i="1"/>
  <c r="J12" i="1"/>
  <c r="I18" i="1"/>
  <c r="G31" i="1"/>
  <c r="H15" i="1"/>
  <c r="I39" i="1"/>
  <c r="H32" i="1"/>
  <c r="M39" i="1"/>
  <c r="I9" i="1"/>
  <c r="M10" i="1"/>
  <c r="D38" i="1"/>
  <c r="N30" i="1"/>
  <c r="D23" i="1"/>
  <c r="E31" i="1"/>
  <c r="E27" i="1"/>
  <c r="L14" i="1"/>
  <c r="F40" i="1"/>
  <c r="E34" i="1"/>
  <c r="F29" i="1"/>
  <c r="M22" i="1"/>
  <c r="H30" i="1"/>
  <c r="N39" i="1"/>
  <c r="I11" i="1"/>
  <c r="K26" i="1"/>
  <c r="D9" i="1"/>
  <c r="H36" i="1"/>
  <c r="N33" i="1"/>
  <c r="C28" i="1" a="1"/>
  <c r="F28" i="1"/>
  <c r="F26" i="1"/>
  <c r="G22" i="1"/>
  <c r="O35" i="1"/>
  <c r="M15" i="1"/>
  <c r="C30" i="1" a="1"/>
  <c r="C9" i="1" a="1"/>
  <c r="D39" i="1"/>
  <c r="E40" i="1"/>
  <c r="I33" i="1"/>
  <c r="F38" i="1"/>
  <c r="D26" i="1"/>
  <c r="F15" i="1"/>
  <c r="L11" i="1"/>
  <c r="D25" i="1"/>
  <c r="H39" i="1"/>
  <c r="H11" i="1"/>
  <c r="D22" i="1"/>
  <c r="I12" i="1"/>
  <c r="L24" i="1"/>
  <c r="H19" i="1"/>
  <c r="D19" i="1"/>
  <c r="K27" i="1"/>
  <c r="C32" i="1" a="1"/>
  <c r="O32" i="1"/>
  <c r="O29" i="1"/>
  <c r="I23" i="1"/>
  <c r="J39" i="1"/>
  <c r="H13" i="1"/>
  <c r="N24" i="1"/>
  <c r="D33" i="1"/>
  <c r="N9" i="1"/>
  <c r="I35" i="1"/>
  <c r="H40" i="1"/>
  <c r="H28" i="1"/>
  <c r="L20" i="1"/>
  <c r="L10" i="1"/>
  <c r="G15" i="1"/>
  <c r="D40" i="1"/>
  <c r="L16" i="1"/>
  <c r="O24" i="1"/>
  <c r="F33" i="1"/>
  <c r="N34" i="1"/>
  <c r="M16" i="1"/>
  <c r="L32" i="1"/>
  <c r="K17" i="1"/>
  <c r="O36" i="1"/>
  <c r="I34" i="1"/>
  <c r="K13" i="1"/>
  <c r="F16" i="1"/>
  <c r="N40" i="1"/>
  <c r="E24" i="1"/>
  <c r="J33" i="1"/>
  <c r="J29" i="1"/>
  <c r="G13" i="1"/>
  <c r="F9" i="1"/>
  <c r="F24" i="1"/>
  <c r="M34" i="1"/>
  <c r="M19" i="1"/>
  <c r="E33" i="1"/>
  <c r="G18" i="1"/>
  <c r="K31" i="1"/>
  <c r="L37" i="1"/>
  <c r="D28" i="1"/>
  <c r="E14" i="1"/>
  <c r="G14" i="1"/>
  <c r="I22" i="1"/>
  <c r="I29" i="1"/>
  <c r="O15" i="1"/>
  <c r="J10" i="1"/>
  <c r="G30" i="1"/>
  <c r="N29" i="1"/>
  <c r="G32" i="1"/>
  <c r="L26" i="1"/>
  <c r="D32" i="1"/>
  <c r="L22" i="1"/>
  <c r="N11" i="1"/>
  <c r="K35" i="1"/>
  <c r="O26" i="1"/>
  <c r="O17" i="1"/>
  <c r="I37" i="1"/>
  <c r="N19" i="1"/>
  <c r="K28" i="1"/>
  <c r="J30" i="1"/>
  <c r="I10" i="1"/>
  <c r="J34" i="1"/>
  <c r="N25" i="1"/>
  <c r="D27" i="1"/>
  <c r="M28" i="1"/>
  <c r="M35" i="1"/>
  <c r="H24" i="1"/>
  <c r="C33" i="1" a="1"/>
  <c r="O38" i="1"/>
  <c r="I16" i="1"/>
  <c r="E16" i="1"/>
  <c r="O18" i="1"/>
  <c r="M13" i="1"/>
  <c r="D14" i="1"/>
  <c r="G12" i="1"/>
  <c r="E13" i="1"/>
  <c r="H34" i="1"/>
  <c r="I19" i="1"/>
  <c r="H35" i="1"/>
  <c r="M23" i="1"/>
  <c r="L36" i="1"/>
  <c r="F22" i="1"/>
  <c r="H12" i="1"/>
  <c r="H25" i="1"/>
  <c r="C27" i="1" a="1"/>
  <c r="G37" i="1"/>
  <c r="G27" i="1"/>
  <c r="C29" i="1" a="1"/>
  <c r="H18" i="1"/>
  <c r="J16" i="1"/>
  <c r="O31" i="1"/>
  <c r="K22" i="1"/>
  <c r="N38" i="1"/>
  <c r="H14" i="1"/>
  <c r="I24" i="1"/>
  <c r="O23" i="1"/>
  <c r="C26" i="1" a="1"/>
  <c r="J36" i="1"/>
  <c r="L12" i="1"/>
  <c r="E20" i="1"/>
  <c r="J22" i="1"/>
  <c r="I13" i="1"/>
  <c r="N23" i="1"/>
  <c r="N21" i="1"/>
  <c r="D36" i="1"/>
  <c r="N20" i="1"/>
  <c r="J14" i="1"/>
  <c r="I36" i="1"/>
  <c r="J17" i="1"/>
  <c r="G35" i="1"/>
  <c r="I30" i="1"/>
  <c r="G33" i="1"/>
  <c r="I32" i="1"/>
  <c r="F31" i="1"/>
  <c r="L19" i="1"/>
  <c r="F36" i="1"/>
  <c r="L34" i="1"/>
  <c r="C22" i="1" a="1"/>
  <c r="K23" i="1"/>
  <c r="H22" i="1"/>
  <c r="I31" i="1"/>
  <c r="N17" i="1"/>
  <c r="O33" i="1"/>
  <c r="L28" i="1"/>
  <c r="O21" i="1"/>
  <c r="K9" i="1"/>
  <c r="F19" i="1"/>
  <c r="D31" i="1"/>
  <c r="K30" i="1"/>
  <c r="M36" i="1"/>
  <c r="G38" i="1"/>
  <c r="H17" i="1"/>
  <c r="J28" i="1"/>
  <c r="H31" i="1"/>
  <c r="E10" i="1"/>
  <c r="K15" i="1"/>
  <c r="L17" i="1"/>
  <c r="O19" i="1"/>
  <c r="L29" i="1"/>
  <c r="D24" i="1"/>
  <c r="H38" i="1"/>
  <c r="N35" i="1"/>
  <c r="C40" i="1" a="1"/>
  <c r="O10" i="1"/>
  <c r="O28" i="1"/>
  <c r="M21" i="1"/>
  <c r="L9" i="1"/>
  <c r="K10" i="1"/>
  <c r="F27" i="1"/>
  <c r="G23" i="1"/>
  <c r="J19" i="1"/>
  <c r="N10" i="1"/>
  <c r="L38" i="1"/>
  <c r="J25" i="1"/>
  <c r="K39" i="1"/>
  <c r="E25" i="1"/>
  <c r="J11" i="1"/>
  <c r="K32" i="1"/>
  <c r="E35" i="1"/>
  <c r="D30" i="1"/>
  <c r="M12" i="1"/>
  <c r="K25" i="1"/>
  <c r="N27" i="1"/>
  <c r="K18" i="1"/>
  <c r="K20" i="1"/>
  <c r="O16" i="1"/>
  <c r="G39" i="1"/>
  <c r="H37" i="1"/>
  <c r="F35" i="1"/>
  <c r="J21" i="1"/>
  <c r="I28" i="1"/>
  <c r="F23" i="1"/>
  <c r="D15" i="1"/>
  <c r="G26" i="1"/>
  <c r="G17" i="1"/>
  <c r="J26" i="1"/>
  <c r="F20" i="1"/>
  <c r="F39" i="1"/>
  <c r="F18" i="1"/>
  <c r="C31" i="1" a="1"/>
  <c r="L40" i="1"/>
  <c r="M24" i="1"/>
  <c r="I26" i="1"/>
  <c r="J40" i="1"/>
  <c r="N14" i="1"/>
  <c r="F17" i="1"/>
  <c r="G24" i="1"/>
  <c r="J13" i="1"/>
  <c r="F11" i="1"/>
  <c r="F37" i="1"/>
  <c r="M30" i="1"/>
  <c r="K16" i="1"/>
  <c r="O25" i="1"/>
  <c r="H16" i="1"/>
  <c r="M17" i="1"/>
  <c r="I15" i="1"/>
  <c r="C36" i="1" a="1"/>
  <c r="D17" i="1"/>
  <c r="O14" i="1"/>
  <c r="M31" i="1"/>
  <c r="K12" i="1"/>
  <c r="M9" i="1"/>
  <c r="K34" i="1"/>
  <c r="E30" i="1"/>
  <c r="H9" i="1"/>
  <c r="J24" i="1"/>
  <c r="E15" i="1"/>
  <c r="D18" i="1"/>
  <c r="D11" i="1"/>
  <c r="H2" i="1" l="1"/>
  <c r="H1" i="1"/>
  <c r="M1" i="1"/>
  <c r="M2" i="1"/>
  <c r="C36" i="1"/>
  <c r="A36" i="1" s="1"/>
  <c r="C31" i="1"/>
  <c r="A31" i="1" s="1"/>
  <c r="L2" i="1"/>
  <c r="L1" i="1"/>
  <c r="C40" i="1"/>
  <c r="A40" i="1" s="1"/>
  <c r="K1" i="1"/>
  <c r="K2" i="1"/>
  <c r="C22" i="1"/>
  <c r="A22" i="1" s="1"/>
  <c r="C26" i="1"/>
  <c r="A26" i="1" s="1"/>
  <c r="C29" i="1"/>
  <c r="A29" i="1" s="1"/>
  <c r="C27" i="1"/>
  <c r="A27" i="1" s="1"/>
  <c r="C33" i="1"/>
  <c r="A33" i="1" s="1"/>
  <c r="F1" i="1"/>
  <c r="F2" i="1"/>
  <c r="N2" i="1"/>
  <c r="N1" i="1"/>
  <c r="C32" i="1"/>
  <c r="A32" i="1" s="1"/>
  <c r="C9" i="1"/>
  <c r="C30" i="1"/>
  <c r="A30" i="1" s="1"/>
  <c r="C28" i="1"/>
  <c r="A28" i="1" s="1"/>
  <c r="D1" i="1"/>
  <c r="D2" i="1"/>
  <c r="I1" i="1"/>
  <c r="I2" i="1"/>
  <c r="J1" i="1"/>
  <c r="J2" i="1"/>
  <c r="O2" i="1"/>
  <c r="O1" i="1"/>
  <c r="C14" i="1"/>
  <c r="A14" i="1" s="1"/>
  <c r="E2" i="1"/>
  <c r="E1" i="1"/>
  <c r="C20" i="1"/>
  <c r="A20" i="1" s="1"/>
  <c r="C38" i="1"/>
  <c r="A38" i="1" s="1"/>
  <c r="C18" i="1"/>
  <c r="A18" i="1" s="1"/>
  <c r="C21" i="1"/>
  <c r="A21" i="1" s="1"/>
  <c r="C23" i="1"/>
  <c r="A23" i="1" s="1"/>
  <c r="C34" i="1"/>
  <c r="A34" i="1" s="1"/>
  <c r="G1" i="1"/>
  <c r="G2" i="1"/>
  <c r="C16" i="1"/>
  <c r="A16" i="1" s="1"/>
  <c r="C12" i="1"/>
  <c r="A12" i="1" s="1"/>
</calcChain>
</file>

<file path=xl/sharedStrings.xml><?xml version="1.0" encoding="utf-8"?>
<sst xmlns="http://schemas.openxmlformats.org/spreadsheetml/2006/main" count="127" uniqueCount="107">
  <si>
    <t>I</t>
  </si>
  <si>
    <t>G</t>
  </si>
  <si>
    <t>E</t>
  </si>
  <si>
    <t>Идентификатор
ИсходныхДанных
(из Уникальных)</t>
  </si>
  <si>
    <t>Проект</t>
  </si>
  <si>
    <t>Янв</t>
  </si>
  <si>
    <t>Фев</t>
  </si>
  <si>
    <t>Мар</t>
  </si>
  <si>
    <t>Апр</t>
  </si>
  <si>
    <t>Май</t>
  </si>
  <si>
    <t>Июн</t>
  </si>
  <si>
    <t>Июл</t>
  </si>
  <si>
    <t>Авг</t>
  </si>
  <si>
    <t>Сен</t>
  </si>
  <si>
    <t>Окт</t>
  </si>
  <si>
    <t>Ноя</t>
  </si>
  <si>
    <t>Дек</t>
  </si>
  <si>
    <t>Division</t>
  </si>
  <si>
    <t>Подразделение</t>
  </si>
  <si>
    <t>D</t>
  </si>
  <si>
    <t>User</t>
  </si>
  <si>
    <t>Пользователь</t>
  </si>
  <si>
    <t>ProjectManager</t>
  </si>
  <si>
    <t>Менеджер проекта</t>
  </si>
  <si>
    <t>FN_Proj</t>
  </si>
  <si>
    <t>Функциональное направление + проект</t>
  </si>
  <si>
    <t>L</t>
  </si>
  <si>
    <t>M</t>
  </si>
  <si>
    <t>FN_Proj_User</t>
  </si>
  <si>
    <t>Функциональное направление + проект + ФИО</t>
  </si>
  <si>
    <t>N</t>
  </si>
  <si>
    <t>O</t>
  </si>
  <si>
    <t>Pdr_User</t>
  </si>
  <si>
    <t>Подразделение + ФИО</t>
  </si>
  <si>
    <t>P</t>
  </si>
  <si>
    <t>Q</t>
  </si>
  <si>
    <t>Pdr_User_Proj</t>
  </si>
  <si>
    <t>Подразделение + ФИО + проект</t>
  </si>
  <si>
    <t>R</t>
  </si>
  <si>
    <t>S</t>
  </si>
  <si>
    <t>ProjMang_Proj</t>
  </si>
  <si>
    <t>Менеджер проекта + проект</t>
  </si>
  <si>
    <t>T</t>
  </si>
  <si>
    <t>U</t>
  </si>
  <si>
    <t>ProjMang_Proj_User</t>
  </si>
  <si>
    <t>Менеджер проекта + проект + ФИО</t>
  </si>
  <si>
    <t>V</t>
  </si>
  <si>
    <t>W</t>
  </si>
  <si>
    <t>ShortProject</t>
  </si>
  <si>
    <t>X</t>
  </si>
  <si>
    <t>Y</t>
  </si>
  <si>
    <t>AC</t>
  </si>
  <si>
    <t>Z</t>
  </si>
  <si>
    <t>AA</t>
  </si>
  <si>
    <t>ProjectType</t>
  </si>
  <si>
    <t>Тип проекта</t>
  </si>
  <si>
    <t>AB</t>
  </si>
  <si>
    <t>Всего:</t>
  </si>
  <si>
    <t>В соответствии с фильтром:</t>
  </si>
  <si>
    <t>Pdr_User_ProjType</t>
  </si>
  <si>
    <t>Pdr_User_ProjType_Month</t>
  </si>
  <si>
    <t>AD</t>
  </si>
  <si>
    <t>AE</t>
  </si>
  <si>
    <t>ProjectTypeDescription</t>
  </si>
  <si>
    <t>ProjectSubTypeDescription</t>
  </si>
  <si>
    <t>ProjectSubType</t>
  </si>
  <si>
    <t>ПодТип проекта</t>
  </si>
  <si>
    <t>H</t>
  </si>
  <si>
    <t>AI</t>
  </si>
  <si>
    <t>AH</t>
  </si>
  <si>
    <t>Подразделение + ФИО + Тип Проекта</t>
  </si>
  <si>
    <t>Pdr_User_ProjSubType</t>
  </si>
  <si>
    <t>Подразделение + ФИО + ПодТип Проекта</t>
  </si>
  <si>
    <t>AJ</t>
  </si>
  <si>
    <t>AK</t>
  </si>
  <si>
    <t>FDate</t>
  </si>
  <si>
    <t>Month</t>
  </si>
  <si>
    <t>FN</t>
  </si>
  <si>
    <t>Project</t>
  </si>
  <si>
    <t>PlanFTE</t>
  </si>
  <si>
    <t>FactFTE</t>
  </si>
  <si>
    <t>FN_Proj_Month</t>
  </si>
  <si>
    <t>FN_Proj_User_Month</t>
  </si>
  <si>
    <t>Pdr_User_Month</t>
  </si>
  <si>
    <t>Pdr_User_Proj_Month</t>
  </si>
  <si>
    <t>ProjMang_Proj_Month</t>
  </si>
  <si>
    <t>ProjMang_Proj_User_Month</t>
  </si>
  <si>
    <t>ShortProject_Month</t>
  </si>
  <si>
    <t>Division_Month</t>
  </si>
  <si>
    <t>User_Month</t>
  </si>
  <si>
    <t>ProjectType_Month</t>
  </si>
  <si>
    <t>ProjectManager_Month</t>
  </si>
  <si>
    <t>FactHours</t>
  </si>
  <si>
    <t>ProjectSubType_Month</t>
  </si>
  <si>
    <t>Pdr_User_ProjSubType_Month</t>
  </si>
  <si>
    <t>ProjectSubTypeDescription_Month</t>
  </si>
  <si>
    <t>Факт, FTE</t>
  </si>
  <si>
    <t>hide</t>
  </si>
  <si>
    <t>AL</t>
  </si>
  <si>
    <t>pVacasia</t>
  </si>
  <si>
    <t>Northern</t>
  </si>
  <si>
    <t>JustUserName</t>
  </si>
  <si>
    <t>UserHourCost</t>
  </si>
  <si>
    <t>UserMonthCost</t>
  </si>
  <si>
    <t>Personal_email</t>
  </si>
  <si>
    <t>user_email</t>
  </si>
  <si>
    <t>boss_email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</si>
</sst>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Times New Roman"/>
      <family val="1"/>
      <charset val="204"/>
    </font>
    <font>
      <b/>
      <sz val="8"/>
      <color theme="1"/>
      <name val="Times New Roman"/>
      <family val="1"/>
      <charset val="204"/>
    </font>
    <font>
      <sz val="8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sz val="9"/>
      <color theme="1"/>
      <name val="Times New Roman"/>
      <family val="1"/>
      <charset val="204"/>
    </font>
    <font>
      <b/>
      <sz val="9"/>
      <color theme="1"/>
      <name val="Times New Roman"/>
      <family val="1"/>
      <charset val="204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39997558519241921"/>
        <bgColor indexed="64"/>
      </patternFill>
    </fill>
  </fills>
  <borders count="28">
    <border>
      <left/>
      <right/>
      <top/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hair">
        <color auto="1"/>
      </left>
      <right style="medium">
        <color auto="1"/>
      </right>
      <top style="hair">
        <color auto="1"/>
      </top>
      <bottom style="medium">
        <color auto="1"/>
      </bottom>
      <diagonal/>
    </border>
    <border>
      <left style="medium">
        <color auto="1"/>
      </left>
      <right style="hair">
        <color auto="1"/>
      </right>
      <top/>
      <bottom style="medium">
        <color auto="1"/>
      </bottom>
      <diagonal/>
    </border>
    <border>
      <left style="hair">
        <color auto="1"/>
      </left>
      <right style="medium">
        <color auto="1"/>
      </right>
      <top/>
      <bottom style="hair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hair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hair">
        <color auto="1"/>
      </right>
      <top/>
      <bottom/>
      <diagonal/>
    </border>
    <border>
      <left/>
      <right style="medium">
        <color auto="1"/>
      </right>
      <top style="medium">
        <color auto="1"/>
      </top>
      <bottom style="hair">
        <color auto="1"/>
      </bottom>
      <diagonal/>
    </border>
    <border>
      <left/>
      <right style="medium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 style="medium">
        <color auto="1"/>
      </right>
      <top style="medium">
        <color auto="1"/>
      </top>
      <bottom style="hair">
        <color auto="1"/>
      </bottom>
      <diagonal/>
    </border>
    <border>
      <left/>
      <right style="medium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hair">
        <color auto="1"/>
      </bottom>
      <diagonal/>
    </border>
    <border>
      <left style="medium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 style="medium">
        <color auto="1"/>
      </right>
      <top style="hair">
        <color auto="1"/>
      </top>
      <bottom/>
      <diagonal/>
    </border>
    <border>
      <left style="medium">
        <color auto="1"/>
      </left>
      <right style="hair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 style="hair">
        <color auto="1"/>
      </bottom>
      <diagonal/>
    </border>
    <border>
      <left style="medium">
        <color auto="1"/>
      </left>
      <right style="medium">
        <color auto="1"/>
      </right>
      <top/>
      <bottom style="hair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</borders>
  <cellStyleXfs count="2">
    <xf numFmtId="0" fontId="0" fillId="0" borderId="0"/>
    <xf numFmtId="0" fontId="1" fillId="0" borderId="0"/>
  </cellStyleXfs>
  <cellXfs count="42">
    <xf numFmtId="0" fontId="0" fillId="0" borderId="0" xfId="0"/>
    <xf numFmtId="0" fontId="1" fillId="0" borderId="0" xfId="1"/>
    <xf numFmtId="0" fontId="1" fillId="0" borderId="1" xfId="1" applyBorder="1"/>
    <xf numFmtId="0" fontId="1" fillId="0" borderId="2" xfId="1" applyBorder="1"/>
    <xf numFmtId="0" fontId="2" fillId="0" borderId="5" xfId="1" applyFont="1" applyBorder="1" applyAlignment="1">
      <alignment horizontal="center" shrinkToFit="1"/>
    </xf>
    <xf numFmtId="0" fontId="3" fillId="2" borderId="6" xfId="1" quotePrefix="1" applyFont="1" applyFill="1" applyBorder="1" applyAlignment="1">
      <alignment horizontal="center" vertical="center"/>
    </xf>
    <xf numFmtId="0" fontId="4" fillId="2" borderId="7" xfId="1" quotePrefix="1" applyFont="1" applyFill="1" applyBorder="1" applyAlignment="1">
      <alignment horizontal="center" vertical="center"/>
    </xf>
    <xf numFmtId="164" fontId="6" fillId="3" borderId="3" xfId="1" applyNumberFormat="1" applyFont="1" applyFill="1" applyBorder="1" applyAlignment="1">
      <alignment horizontal="center" vertical="center"/>
    </xf>
    <xf numFmtId="164" fontId="6" fillId="2" borderId="11" xfId="1" applyNumberFormat="1" applyFont="1" applyFill="1" applyBorder="1" applyAlignment="1">
      <alignment horizontal="center" vertical="center"/>
    </xf>
    <xf numFmtId="0" fontId="8" fillId="0" borderId="0" xfId="1" applyFont="1"/>
    <xf numFmtId="0" fontId="1" fillId="0" borderId="12" xfId="1" applyBorder="1"/>
    <xf numFmtId="0" fontId="0" fillId="0" borderId="0" xfId="0"/>
    <xf numFmtId="0" fontId="9" fillId="4" borderId="13" xfId="0" applyFont="1" applyFill="1" applyBorder="1" applyAlignment="1">
      <alignment horizontal="center" vertical="top"/>
    </xf>
    <xf numFmtId="0" fontId="1" fillId="0" borderId="14" xfId="1" applyBorder="1"/>
    <xf numFmtId="0" fontId="1" fillId="0" borderId="15" xfId="1" applyBorder="1"/>
    <xf numFmtId="0" fontId="1" fillId="5" borderId="0" xfId="1" applyFill="1" applyAlignment="1">
      <alignment horizontal="center"/>
    </xf>
    <xf numFmtId="0" fontId="1" fillId="6" borderId="0" xfId="1" applyFill="1" applyAlignment="1">
      <alignment horizontal="center"/>
    </xf>
    <xf numFmtId="0" fontId="1" fillId="0" borderId="16" xfId="1" applyBorder="1"/>
    <xf numFmtId="0" fontId="0" fillId="0" borderId="0" xfId="0" applyProtection="1">
      <protection locked="0"/>
    </xf>
    <xf numFmtId="0" fontId="9" fillId="7" borderId="13" xfId="0" applyFont="1" applyFill="1" applyBorder="1" applyAlignment="1">
      <alignment horizontal="center" vertical="top"/>
    </xf>
    <xf numFmtId="0" fontId="9" fillId="6" borderId="13" xfId="0" applyFont="1" applyFill="1" applyBorder="1" applyAlignment="1" applyProtection="1">
      <alignment horizontal="center" vertical="top"/>
      <protection locked="0"/>
    </xf>
    <xf numFmtId="0" fontId="7" fillId="2" borderId="9" xfId="1" applyFont="1" applyFill="1" applyBorder="1" applyAlignment="1">
      <alignment horizontal="right"/>
    </xf>
    <xf numFmtId="0" fontId="7" fillId="3" borderId="10" xfId="1" applyFont="1" applyFill="1" applyBorder="1" applyAlignment="1">
      <alignment horizontal="right"/>
    </xf>
    <xf numFmtId="0" fontId="9" fillId="4" borderId="19" xfId="0" applyFont="1" applyFill="1" applyBorder="1" applyAlignment="1">
      <alignment horizontal="center" vertical="top"/>
    </xf>
    <xf numFmtId="0" fontId="0" fillId="2" borderId="4" xfId="0" applyFill="1" applyBorder="1" applyAlignment="1"/>
    <xf numFmtId="0" fontId="0" fillId="0" borderId="0" xfId="0" applyProtection="1">
      <protection locked="0"/>
    </xf>
    <xf numFmtId="0" fontId="0" fillId="0" borderId="0" xfId="0" applyProtection="1">
      <protection locked="0"/>
    </xf>
    <xf numFmtId="0" fontId="6" fillId="0" borderId="25" xfId="1" applyFont="1" applyBorder="1" applyAlignment="1">
      <alignment horizontal="center" vertical="center"/>
    </xf>
    <xf numFmtId="0" fontId="2" fillId="0" borderId="14" xfId="1" applyFont="1" applyBorder="1" applyAlignment="1">
      <alignment horizontal="center" shrinkToFit="1"/>
    </xf>
    <xf numFmtId="0" fontId="2" fillId="0" borderId="26" xfId="1" applyFont="1" applyBorder="1" applyAlignment="1">
      <alignment horizontal="center" shrinkToFit="1"/>
    </xf>
    <xf numFmtId="0" fontId="2" fillId="0" borderId="27" xfId="1" applyFont="1" applyBorder="1" applyAlignment="1">
      <alignment horizontal="center" shrinkToFit="1"/>
    </xf>
    <xf numFmtId="0" fontId="1" fillId="6" borderId="18" xfId="1" applyFill="1" applyBorder="1" applyAlignment="1">
      <alignment horizontal="center"/>
    </xf>
    <xf numFmtId="0" fontId="5" fillId="2" borderId="22" xfId="1" applyFont="1" applyFill="1" applyBorder="1" applyAlignment="1">
      <alignment horizontal="center" vertical="center"/>
    </xf>
    <xf numFmtId="0" fontId="5" fillId="2" borderId="23" xfId="1" applyFont="1" applyFill="1" applyBorder="1" applyAlignment="1">
      <alignment horizontal="center" vertical="center"/>
    </xf>
    <xf numFmtId="0" fontId="5" fillId="2" borderId="24" xfId="1" applyFont="1" applyFill="1" applyBorder="1" applyAlignment="1">
      <alignment horizontal="center" vertical="center"/>
    </xf>
    <xf numFmtId="0" fontId="2" fillId="2" borderId="20" xfId="1" applyFont="1" applyFill="1" applyBorder="1" applyAlignment="1">
      <alignment horizontal="center" vertical="center" wrapText="1"/>
    </xf>
    <xf numFmtId="0" fontId="2" fillId="2" borderId="21" xfId="1" applyFont="1" applyFill="1" applyBorder="1" applyAlignment="1">
      <alignment horizontal="center" vertical="center" wrapText="1"/>
    </xf>
    <xf numFmtId="0" fontId="6" fillId="5" borderId="17" xfId="1" applyFont="1" applyFill="1" applyBorder="1" applyAlignment="1">
      <alignment horizontal="center" vertical="center" wrapText="1"/>
    </xf>
    <xf numFmtId="0" fontId="0" fillId="0" borderId="8" xfId="0" applyBorder="1"/>
    <xf numFmtId="0" fontId="0" fillId="0" borderId="4" xfId="0" applyBorder="1"/>
    <xf numFmtId="0" fontId="6" fillId="2" borderId="20" xfId="1" applyFont="1" applyFill="1" applyBorder="1" applyAlignment="1">
      <alignment horizontal="center" vertical="center"/>
    </xf>
    <xf numFmtId="0" fontId="6" fillId="2" borderId="21" xfId="1" applyFont="1" applyFill="1" applyBorder="1" applyAlignment="1">
      <alignment horizontal="center" vertical="center"/>
    </xf>
  </cellXfs>
  <cellStyles count="2">
    <cellStyle name="Обычный" xfId="0" builtinId="0"/>
    <cellStyle name="Обычный 2" xfId="1" xr:uid="{00000000-0005-0000-0000-000001000000}"/>
  </cellStyles>
  <dxfs count="2">
    <dxf>
      <font>
        <b/>
        <color theme="0" tint="-4.9989318521683403E-2"/>
      </font>
      <fill>
        <patternFill>
          <bgColor theme="0" tint="-4.9989318521683403E-2"/>
        </patternFill>
      </fill>
      <border>
        <left/>
        <right/>
        <bottom/>
        <vertical/>
        <horizontal/>
      </border>
    </dxf>
    <dxf>
      <font>
        <b/>
        <color theme="0" tint="-4.9989318521683403E-2"/>
      </font>
      <fill>
        <patternFill>
          <bgColor theme="0" tint="-4.9989318521683403E-2"/>
        </patternFill>
      </fill>
      <border>
        <left/>
        <right/>
        <bottom/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 b="1"/>
              <a:t>Распределение сотрудников по типам</a:t>
            </a:r>
            <a:r>
              <a:rPr lang="ru-RU" b="1" baseline="0"/>
              <a:t> задач</a:t>
            </a:r>
            <a:endParaRPr lang="ru-RU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Отчет!$C$9</c:f>
              <c:strCache>
                <c:ptCount val="1"/>
              </c:strCache>
            </c:strRef>
          </c:tx>
          <c:spPr>
            <a:ln w="28575" cap="rnd">
              <a:solidFill>
                <a:schemeClr val="bg1">
                  <a:lumMod val="85000"/>
                </a:schemeClr>
              </a:solidFill>
              <a:prstDash val="sysDash"/>
              <a:round/>
            </a:ln>
            <a:effectLst/>
          </c:spPr>
          <c:marker>
            <c:symbol val="none"/>
          </c:marker>
          <c:val>
            <c:numRef>
              <c:f>Отчет!$D$9:$O$9</c:f>
              <c:numCache>
                <c:formatCode>General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2D9-4C46-9656-F497024677E7}"/>
            </c:ext>
          </c:extLst>
        </c:ser>
        <c:ser>
          <c:idx val="1"/>
          <c:order val="1"/>
          <c:tx>
            <c:strRef>
              <c:f>Отчет!$C$10</c:f>
              <c:strCache>
                <c:ptCount val="1"/>
              </c:strCache>
            </c:strRef>
          </c:tx>
          <c:spPr>
            <a:ln w="28575" cap="rnd">
              <a:solidFill>
                <a:schemeClr val="accent2">
                  <a:lumMod val="60000"/>
                  <a:lumOff val="40000"/>
                </a:schemeClr>
              </a:solidFill>
              <a:prstDash val="sysDot"/>
              <a:round/>
            </a:ln>
            <a:effectLst/>
          </c:spPr>
          <c:marker>
            <c:symbol val="none"/>
          </c:marker>
          <c:val>
            <c:numRef>
              <c:f>Отчет!$D$10:$O$10</c:f>
              <c:numCache>
                <c:formatCode>General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2D9-4C46-9656-F497024677E7}"/>
            </c:ext>
          </c:extLst>
        </c:ser>
        <c:ser>
          <c:idx val="2"/>
          <c:order val="2"/>
          <c:tx>
            <c:strRef>
              <c:f>Отчет!$C$11</c:f>
              <c:strCache>
                <c:ptCount val="1"/>
              </c:strCache>
            </c:strRef>
          </c:tx>
          <c:spPr>
            <a:ln w="28575" cap="rnd">
              <a:solidFill>
                <a:schemeClr val="accent3"/>
              </a:solidFill>
              <a:prstDash val="sysDot"/>
              <a:round/>
            </a:ln>
            <a:effectLst/>
          </c:spPr>
          <c:marker>
            <c:symbol val="none"/>
          </c:marker>
          <c:val>
            <c:numRef>
              <c:f>Отчет!$D$11:$O$11</c:f>
              <c:numCache>
                <c:formatCode>General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2D9-4C46-9656-F497024677E7}"/>
            </c:ext>
          </c:extLst>
        </c:ser>
        <c:ser>
          <c:idx val="3"/>
          <c:order val="3"/>
          <c:tx>
            <c:strRef>
              <c:f>Отчет!$C$12</c:f>
              <c:strCache>
                <c:ptCount val="1"/>
              </c:strCache>
            </c:strRef>
          </c:tx>
          <c:spPr>
            <a:ln w="7620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Отчет!$D$12:$O$12</c:f>
              <c:numCache>
                <c:formatCode>General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72D9-4C46-9656-F497024677E7}"/>
            </c:ext>
          </c:extLst>
        </c:ser>
        <c:ser>
          <c:idx val="4"/>
          <c:order val="4"/>
          <c:tx>
            <c:strRef>
              <c:f>Отчет!$C$13</c:f>
              <c:strCache>
                <c:ptCount val="1"/>
              </c:strCache>
            </c:strRef>
          </c:tx>
          <c:spPr>
            <a:ln w="28575" cap="rnd">
              <a:solidFill>
                <a:schemeClr val="accent5"/>
              </a:solidFill>
              <a:prstDash val="sysDot"/>
              <a:round/>
            </a:ln>
            <a:effectLst/>
          </c:spPr>
          <c:marker>
            <c:symbol val="none"/>
          </c:marker>
          <c:val>
            <c:numRef>
              <c:f>Отчет!$D$13:$O$13</c:f>
              <c:numCache>
                <c:formatCode>General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72D9-4C46-9656-F497024677E7}"/>
            </c:ext>
          </c:extLst>
        </c:ser>
        <c:ser>
          <c:idx val="5"/>
          <c:order val="5"/>
          <c:tx>
            <c:strRef>
              <c:f>Отчет!$C$14</c:f>
              <c:strCache>
                <c:ptCount val="1"/>
              </c:strCache>
            </c:strRef>
          </c:tx>
          <c:spPr>
            <a:ln w="28575" cap="rnd">
              <a:solidFill>
                <a:schemeClr val="accent6"/>
              </a:solidFill>
              <a:prstDash val="sysDot"/>
              <a:round/>
            </a:ln>
            <a:effectLst/>
          </c:spPr>
          <c:marker>
            <c:symbol val="none"/>
          </c:marker>
          <c:val>
            <c:numRef>
              <c:f>Отчет!$D$14:$O$14</c:f>
              <c:numCache>
                <c:formatCode>General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72D9-4C46-9656-F497024677E7}"/>
            </c:ext>
          </c:extLst>
        </c:ser>
        <c:ser>
          <c:idx val="6"/>
          <c:order val="6"/>
          <c:tx>
            <c:strRef>
              <c:f>Отчет!$C$15</c:f>
              <c:strCache>
                <c:ptCount val="1"/>
              </c:strCache>
            </c:strRef>
          </c:tx>
          <c:spPr>
            <a:ln w="76200" cap="rnd">
              <a:solidFill>
                <a:srgbClr val="C00000"/>
              </a:solidFill>
              <a:prstDash val="sysDash"/>
              <a:round/>
            </a:ln>
            <a:effectLst/>
          </c:spPr>
          <c:marker>
            <c:symbol val="none"/>
          </c:marker>
          <c:val>
            <c:numRef>
              <c:f>Отчет!$D$15:$O$15</c:f>
              <c:numCache>
                <c:formatCode>General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72D9-4C46-9656-F497024677E7}"/>
            </c:ext>
          </c:extLst>
        </c:ser>
        <c:ser>
          <c:idx val="7"/>
          <c:order val="7"/>
          <c:tx>
            <c:strRef>
              <c:f>Отчет!$C$16</c:f>
              <c:strCache>
                <c:ptCount val="1"/>
              </c:strCache>
            </c:strRef>
          </c:tx>
          <c:spPr>
            <a:ln w="76200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val>
            <c:numRef>
              <c:f>Отчет!$D$16:$O$16</c:f>
              <c:numCache>
                <c:formatCode>General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72D9-4C46-9656-F497024677E7}"/>
            </c:ext>
          </c:extLst>
        </c:ser>
        <c:ser>
          <c:idx val="8"/>
          <c:order val="8"/>
          <c:tx>
            <c:strRef>
              <c:f>Отчет!$C$17</c:f>
              <c:strCache>
                <c:ptCount val="1"/>
              </c:strCache>
            </c:strRef>
          </c:tx>
          <c:spPr>
            <a:ln w="76200" cap="rnd">
              <a:solidFill>
                <a:srgbClr val="00B0F0"/>
              </a:solidFill>
              <a:round/>
            </a:ln>
            <a:effectLst/>
          </c:spPr>
          <c:marker>
            <c:symbol val="none"/>
          </c:marker>
          <c:val>
            <c:numRef>
              <c:f>Отчет!$D$17:$O$17</c:f>
              <c:numCache>
                <c:formatCode>General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72D9-4C46-9656-F497024677E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63825968"/>
        <c:axId val="1463823888"/>
      </c:lineChart>
      <c:catAx>
        <c:axId val="14638259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463823888"/>
        <c:crosses val="autoZero"/>
        <c:auto val="1"/>
        <c:lblAlgn val="ctr"/>
        <c:lblOffset val="100"/>
        <c:noMultiLvlLbl val="0"/>
      </c:catAx>
      <c:valAx>
        <c:axId val="14638238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4638259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78827</xdr:colOff>
      <xdr:row>0</xdr:row>
      <xdr:rowOff>56821</xdr:rowOff>
    </xdr:from>
    <xdr:to>
      <xdr:col>23</xdr:col>
      <xdr:colOff>3031</xdr:colOff>
      <xdr:row>51</xdr:row>
      <xdr:rowOff>124811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FE8E82C0-3FD0-4EFF-9C0D-D079D52B21F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5"/>
  <dimension ref="A1:P41"/>
  <sheetViews>
    <sheetView showGridLines="0" showZeros="0" tabSelected="1" zoomScale="145" zoomScaleNormal="145" workbookViewId="0">
      <pane xSplit="2" ySplit="8" topLeftCell="C9" activePane="bottomRight" state="frozen"/>
      <selection activeCell="B408" sqref="B408"/>
      <selection pane="topRight" activeCell="B408" sqref="B408"/>
      <selection pane="bottomLeft" activeCell="B408" sqref="B408"/>
      <selection pane="bottomRight" activeCell="C8" sqref="C8"/>
    </sheetView>
  </sheetViews>
  <sheetFormatPr defaultRowHeight="15" x14ac:dyDescent="0.25"/>
  <cols>
    <col min="1" max="1" width="2.7109375" style="1" customWidth="1"/>
    <col min="2" max="2" width="14" style="1" customWidth="1"/>
    <col min="3" max="3" width="8.42578125" style="1" customWidth="1"/>
    <col min="4" max="15" width="6.42578125" style="1" customWidth="1"/>
    <col min="16" max="16" width="4.7109375" style="1" customWidth="1"/>
    <col min="17" max="17" width="27.28515625" style="1" customWidth="1"/>
    <col min="18" max="20" width="9.140625" style="1" customWidth="1"/>
    <col min="21" max="16384" width="9.140625" style="1"/>
  </cols>
  <sheetData>
    <row r="1" spans="1:16" x14ac:dyDescent="0.25">
      <c r="A1" s="9" t="str">
        <f>""</f>
        <v/>
      </c>
      <c r="B1" s="9" t="s">
        <v>97</v>
      </c>
      <c r="C1" s="21" t="s">
        <v>57</v>
      </c>
      <c r="D1" s="8">
        <f t="shared" ref="D1:O1" ca="1" si="0">SUM(D6:D40)</f>
        <v>0</v>
      </c>
      <c r="E1" s="8">
        <f t="shared" ca="1" si="0"/>
        <v>0</v>
      </c>
      <c r="F1" s="8">
        <f t="shared" ca="1" si="0"/>
        <v>0</v>
      </c>
      <c r="G1" s="8">
        <f t="shared" ca="1" si="0"/>
        <v>0</v>
      </c>
      <c r="H1" s="8">
        <f t="shared" ca="1" si="0"/>
        <v>0</v>
      </c>
      <c r="I1" s="8">
        <f t="shared" ca="1" si="0"/>
        <v>0</v>
      </c>
      <c r="J1" s="8">
        <f t="shared" ca="1" si="0"/>
        <v>0</v>
      </c>
      <c r="K1" s="8">
        <f t="shared" ca="1" si="0"/>
        <v>0</v>
      </c>
      <c r="L1" s="8">
        <f t="shared" ca="1" si="0"/>
        <v>0</v>
      </c>
      <c r="M1" s="8">
        <f t="shared" ca="1" si="0"/>
        <v>0</v>
      </c>
      <c r="N1" s="8">
        <f t="shared" ca="1" si="0"/>
        <v>0</v>
      </c>
      <c r="O1" s="8">
        <f t="shared" ca="1" si="0"/>
        <v>0</v>
      </c>
    </row>
    <row r="2" spans="1:16" ht="15.75" customHeight="1" thickBot="1" x14ac:dyDescent="0.3">
      <c r="A2" s="1" t="str">
        <f>""</f>
        <v/>
      </c>
      <c r="C2" s="22" t="s">
        <v>58</v>
      </c>
      <c r="D2" s="7">
        <f t="shared" ref="D2:O2" ca="1" si="1">SUBTOTAL(9,D6:D41)</f>
        <v>0</v>
      </c>
      <c r="E2" s="7">
        <f t="shared" ca="1" si="1"/>
        <v>0</v>
      </c>
      <c r="F2" s="7">
        <f t="shared" ca="1" si="1"/>
        <v>0</v>
      </c>
      <c r="G2" s="7">
        <f t="shared" ca="1" si="1"/>
        <v>0</v>
      </c>
      <c r="H2" s="7">
        <f t="shared" ca="1" si="1"/>
        <v>0</v>
      </c>
      <c r="I2" s="7">
        <f t="shared" ca="1" si="1"/>
        <v>0</v>
      </c>
      <c r="J2" s="7">
        <f t="shared" ca="1" si="1"/>
        <v>0</v>
      </c>
      <c r="K2" s="7">
        <f t="shared" ca="1" si="1"/>
        <v>0</v>
      </c>
      <c r="L2" s="7">
        <f t="shared" ca="1" si="1"/>
        <v>0</v>
      </c>
      <c r="M2" s="7">
        <f t="shared" ca="1" si="1"/>
        <v>0</v>
      </c>
      <c r="N2" s="7">
        <f t="shared" ca="1" si="1"/>
        <v>0</v>
      </c>
      <c r="O2" s="7">
        <f t="shared" ca="1" si="1"/>
        <v>0</v>
      </c>
    </row>
    <row r="3" spans="1:16" ht="8.25" customHeight="1" x14ac:dyDescent="0.25">
      <c r="A3" s="1" t="str">
        <f>""</f>
        <v/>
      </c>
    </row>
    <row r="4" spans="1:16" ht="19.5" customHeight="1" thickBot="1" x14ac:dyDescent="0.3">
      <c r="A4" s="9" t="s">
        <v>97</v>
      </c>
      <c r="B4" s="16" t="str">
        <f>VLOOKUP(УникальныеСписки!A1,Настройки!A1:D50,3,FALSE)</f>
        <v>G</v>
      </c>
      <c r="C4" s="15" t="s">
        <v>1</v>
      </c>
      <c r="D4" s="31" t="str">
        <f>VLOOKUP(УникальныеСписки!A1,Настройки!A1:D50,4,FALSE)</f>
        <v>AB</v>
      </c>
      <c r="E4" s="16">
        <f>ROW(B9)-2</f>
        <v>7</v>
      </c>
    </row>
    <row r="5" spans="1:16" ht="15.75" customHeight="1" thickBot="1" x14ac:dyDescent="0.3">
      <c r="A5" s="10" t="str">
        <f>""</f>
        <v/>
      </c>
      <c r="B5" s="37" t="s">
        <v>3</v>
      </c>
      <c r="C5" s="35" t="s">
        <v>55</v>
      </c>
      <c r="D5" s="32" t="s">
        <v>96</v>
      </c>
      <c r="E5" s="33"/>
      <c r="F5" s="33"/>
      <c r="G5" s="33"/>
      <c r="H5" s="33"/>
      <c r="I5" s="33"/>
      <c r="J5" s="33"/>
      <c r="K5" s="33"/>
      <c r="L5" s="33"/>
      <c r="M5" s="33"/>
      <c r="N5" s="33"/>
      <c r="O5" s="34"/>
      <c r="P5" s="3"/>
    </row>
    <row r="6" spans="1:16" ht="9.75" customHeight="1" x14ac:dyDescent="0.25">
      <c r="A6" s="10" t="str">
        <f>""</f>
        <v/>
      </c>
      <c r="B6" s="38"/>
      <c r="C6" s="36"/>
      <c r="D6" s="40" t="s">
        <v>5</v>
      </c>
      <c r="E6" s="40" t="s">
        <v>6</v>
      </c>
      <c r="F6" s="40" t="s">
        <v>7</v>
      </c>
      <c r="G6" s="40" t="s">
        <v>8</v>
      </c>
      <c r="H6" s="40" t="s">
        <v>9</v>
      </c>
      <c r="I6" s="40" t="s">
        <v>10</v>
      </c>
      <c r="J6" s="40" t="s">
        <v>11</v>
      </c>
      <c r="K6" s="40" t="s">
        <v>12</v>
      </c>
      <c r="L6" s="40" t="s">
        <v>13</v>
      </c>
      <c r="M6" s="40" t="s">
        <v>14</v>
      </c>
      <c r="N6" s="40" t="s">
        <v>15</v>
      </c>
      <c r="O6" s="40" t="s">
        <v>16</v>
      </c>
      <c r="P6" s="3"/>
    </row>
    <row r="7" spans="1:16" ht="9.75" customHeight="1" x14ac:dyDescent="0.25">
      <c r="A7" s="10" t="str">
        <f>""</f>
        <v/>
      </c>
      <c r="B7" s="38"/>
      <c r="C7" s="36"/>
      <c r="D7" s="41"/>
      <c r="E7" s="41"/>
      <c r="F7" s="41"/>
      <c r="G7" s="41"/>
      <c r="H7" s="41"/>
      <c r="I7" s="41"/>
      <c r="J7" s="41"/>
      <c r="K7" s="41"/>
      <c r="L7" s="41"/>
      <c r="M7" s="41"/>
      <c r="N7" s="41"/>
      <c r="O7" s="41"/>
      <c r="P7" s="3"/>
    </row>
    <row r="8" spans="1:16" ht="11.25" customHeight="1" thickBot="1" x14ac:dyDescent="0.3">
      <c r="A8" s="10" t="str">
        <f>""</f>
        <v/>
      </c>
      <c r="B8" s="39"/>
      <c r="C8" s="24"/>
      <c r="D8" s="6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3"/>
    </row>
    <row r="9" spans="1:16" x14ac:dyDescent="0.25">
      <c r="A9" s="10" t="str">
        <f>""</f>
        <v/>
      </c>
      <c r="B9" s="13">
        <f t="array" aca="1" ref="B9" ca="1">INDIRECT("УникальныеСписки!A"&amp;ROW()-$E$4)</f>
        <v>0</v>
      </c>
      <c r="C9" s="27" t="str">
        <f t="array" aca="1" ref="C9" ca="1">_xlfn.XLOOKUP($B9,INDIRECT(SUBSTITUTE("ИсходныеДанные!$где$2:$где$50000","где",$B$4)),INDIRECT(SUBSTITUTE("ИсходныеДанные!$что$2:$что$50000","что",C$4)),"",0,1)</f>
        <v/>
      </c>
      <c r="D9" s="28">
        <f ca="1">IF($B9&lt;&gt;"",SUMIF(INDIRECT("ИсходныеДанные!$"&amp;$D$4&amp;"$2:$"&amp;$D$4&amp;"$50000"),Отчет!$B9&amp;"#"&amp;Отчет!D$6,INDIRECT("ИсходныеДанные!$K$2:$K$50000")),0)</f>
        <v>0</v>
      </c>
      <c r="E9" s="4">
        <f ca="1">IF($B9&lt;&gt;"",SUMIF(INDIRECT("ИсходныеДанные!$"&amp;$D$4&amp;"$2:$"&amp;$D$4&amp;"$50000"),Отчет!$B9&amp;"#"&amp;Отчет!E$6,INDIRECT("ИсходныеДанные!$K$2:$K$50000")),0)</f>
        <v>0</v>
      </c>
      <c r="F9" s="4">
        <f ca="1">IF($B9&lt;&gt;"",SUMIF(INDIRECT("ИсходныеДанные!$"&amp;$D$4&amp;"$2:$"&amp;$D$4&amp;"$50000"),Отчет!$B9&amp;"#"&amp;Отчет!F$6,INDIRECT("ИсходныеДанные!$K$2:$K$50000")),0)</f>
        <v>0</v>
      </c>
      <c r="G9" s="4">
        <f ca="1">IF($B9&lt;&gt;"",SUMIF(INDIRECT("ИсходныеДанные!$"&amp;$D$4&amp;"$2:$"&amp;$D$4&amp;"$50000"),Отчет!$B9&amp;"#"&amp;Отчет!G$6,INDIRECT("ИсходныеДанные!$K$2:$K$50000")),0)</f>
        <v>0</v>
      </c>
      <c r="H9" s="4">
        <f ca="1">IF($B9&lt;&gt;"",SUMIF(INDIRECT("ИсходныеДанные!$"&amp;$D$4&amp;"$2:$"&amp;$D$4&amp;"$50000"),Отчет!$B9&amp;"#"&amp;Отчет!H$6,INDIRECT("ИсходныеДанные!$K$2:$K$50000")),0)</f>
        <v>0</v>
      </c>
      <c r="I9" s="4">
        <f ca="1">IF($B9&lt;&gt;"",SUMIF(INDIRECT("ИсходныеДанные!$"&amp;$D$4&amp;"$2:$"&amp;$D$4&amp;"$50000"),Отчет!$B9&amp;"#"&amp;Отчет!I$6,INDIRECT("ИсходныеДанные!$K$2:$K$50000")),0)</f>
        <v>0</v>
      </c>
      <c r="J9" s="4">
        <f ca="1">IF($B9&lt;&gt;"",SUMIF(INDIRECT("ИсходныеДанные!$"&amp;$D$4&amp;"$2:$"&amp;$D$4&amp;"$50000"),Отчет!$B9&amp;"#"&amp;Отчет!J$6,INDIRECT("ИсходныеДанные!$K$2:$K$50000")),0)</f>
        <v>0</v>
      </c>
      <c r="K9" s="4">
        <f ca="1">IF($B9&lt;&gt;"",SUMIF(INDIRECT("ИсходныеДанные!$"&amp;$D$4&amp;"$2:$"&amp;$D$4&amp;"$50000"),Отчет!$B9&amp;"#"&amp;Отчет!K$6,INDIRECT("ИсходныеДанные!$K$2:$K$50000")),0)</f>
        <v>0</v>
      </c>
      <c r="L9" s="4">
        <f ca="1">IF($B9&lt;&gt;"",SUMIF(INDIRECT("ИсходныеДанные!$"&amp;$D$4&amp;"$2:$"&amp;$D$4&amp;"$50000"),Отчет!$B9&amp;"#"&amp;Отчет!L$6,INDIRECT("ИсходныеДанные!$K$2:$K$50000")),0)</f>
        <v>0</v>
      </c>
      <c r="M9" s="4">
        <f ca="1">IF($B9&lt;&gt;"",SUMIF(INDIRECT("ИсходныеДанные!$"&amp;$D$4&amp;"$2:$"&amp;$D$4&amp;"$50000"),Отчет!$B9&amp;"#"&amp;Отчет!M$6,INDIRECT("ИсходныеДанные!$K$2:$K$50000")),0)</f>
        <v>0</v>
      </c>
      <c r="N9" s="4">
        <f ca="1">IF($B9&lt;&gt;"",SUMIF(INDIRECT("ИсходныеДанные!$"&amp;$D$4&amp;"$2:$"&amp;$D$4&amp;"$50000"),Отчет!$B9&amp;"#"&amp;Отчет!N$6,INDIRECT("ИсходныеДанные!$K$2:$K$50000")),0)</f>
        <v>0</v>
      </c>
      <c r="O9" s="4">
        <f ca="1">IF($B9&lt;&gt;"",SUMIF(INDIRECT("ИсходныеДанные!$"&amp;$D$4&amp;"$2:$"&amp;$D$4&amp;"$50000"),Отчет!$B9&amp;"#"&amp;Отчет!O$6,INDIRECT("ИсходныеДанные!$K$2:$K$50000")),0)</f>
        <v>0</v>
      </c>
      <c r="P9" s="3"/>
    </row>
    <row r="10" spans="1:16" ht="15" customHeight="1" x14ac:dyDescent="0.25">
      <c r="A10" s="10" t="str">
        <f t="shared" ref="A10:A40" ca="1" si="2">IF(C10="","delete","")</f>
        <v>delete</v>
      </c>
      <c r="B10" s="14">
        <f t="array" aca="1" ref="B10" ca="1">INDIRECT("УникальныеСписки!A"&amp;ROW()-$E$4)</f>
        <v>0</v>
      </c>
      <c r="C10" s="27" t="str">
        <f t="array" aca="1" ref="C10" ca="1">_xlfn.XLOOKUP($B10,INDIRECT(SUBSTITUTE("ИсходныеДанные!$где$2:$где$50000","где",$B$4)),INDIRECT(SUBSTITUTE("ИсходныеДанные!$что$2:$что$50000","что",C$4)),"",0,1)</f>
        <v/>
      </c>
      <c r="D10" s="29">
        <f ca="1">IF($B10&lt;&gt;"",SUMIF(INDIRECT("ИсходныеДанные!$"&amp;$D$4&amp;"$2:$"&amp;$D$4&amp;"$50000"),Отчет!$B10&amp;"#"&amp;Отчет!D$6,INDIRECT("ИсходныеДанные!$K$2:$K$50000")),0)</f>
        <v>0</v>
      </c>
      <c r="E10" s="4">
        <f ca="1">IF($B10&lt;&gt;"",SUMIF(INDIRECT("ИсходныеДанные!$"&amp;$D$4&amp;"$2:$"&amp;$D$4&amp;"$50000"),Отчет!$B10&amp;"#"&amp;Отчет!E$6,INDIRECT("ИсходныеДанные!$K$2:$K$50000")),0)</f>
        <v>0</v>
      </c>
      <c r="F10" s="4">
        <f ca="1">IF($B10&lt;&gt;"",SUMIF(INDIRECT("ИсходныеДанные!$"&amp;$D$4&amp;"$2:$"&amp;$D$4&amp;"$50000"),Отчет!$B10&amp;"#"&amp;Отчет!F$6,INDIRECT("ИсходныеДанные!$K$2:$K$50000")),0)</f>
        <v>0</v>
      </c>
      <c r="G10" s="4">
        <f ca="1">IF($B10&lt;&gt;"",SUMIF(INDIRECT("ИсходныеДанные!$"&amp;$D$4&amp;"$2:$"&amp;$D$4&amp;"$50000"),Отчет!$B10&amp;"#"&amp;Отчет!G$6,INDIRECT("ИсходныеДанные!$K$2:$K$50000")),0)</f>
        <v>0</v>
      </c>
      <c r="H10" s="4">
        <f ca="1">IF($B10&lt;&gt;"",SUMIF(INDIRECT("ИсходныеДанные!$"&amp;$D$4&amp;"$2:$"&amp;$D$4&amp;"$50000"),Отчет!$B10&amp;"#"&amp;Отчет!H$6,INDIRECT("ИсходныеДанные!$K$2:$K$50000")),0)</f>
        <v>0</v>
      </c>
      <c r="I10" s="4">
        <f ca="1">IF($B10&lt;&gt;"",SUMIF(INDIRECT("ИсходныеДанные!$"&amp;$D$4&amp;"$2:$"&amp;$D$4&amp;"$50000"),Отчет!$B10&amp;"#"&amp;Отчет!I$6,INDIRECT("ИсходныеДанные!$K$2:$K$50000")),0)</f>
        <v>0</v>
      </c>
      <c r="J10" s="4">
        <f ca="1">IF($B10&lt;&gt;"",SUMIF(INDIRECT("ИсходныеДанные!$"&amp;$D$4&amp;"$2:$"&amp;$D$4&amp;"$50000"),Отчет!$B10&amp;"#"&amp;Отчет!J$6,INDIRECT("ИсходныеДанные!$K$2:$K$50000")),0)</f>
        <v>0</v>
      </c>
      <c r="K10" s="4">
        <f ca="1">IF($B10&lt;&gt;"",SUMIF(INDIRECT("ИсходныеДанные!$"&amp;$D$4&amp;"$2:$"&amp;$D$4&amp;"$50000"),Отчет!$B10&amp;"#"&amp;Отчет!K$6,INDIRECT("ИсходныеДанные!$K$2:$K$50000")),0)</f>
        <v>0</v>
      </c>
      <c r="L10" s="4">
        <f ca="1">IF($B10&lt;&gt;"",SUMIF(INDIRECT("ИсходныеДанные!$"&amp;$D$4&amp;"$2:$"&amp;$D$4&amp;"$50000"),Отчет!$B10&amp;"#"&amp;Отчет!L$6,INDIRECT("ИсходныеДанные!$K$2:$K$50000")),0)</f>
        <v>0</v>
      </c>
      <c r="M10" s="4">
        <f ca="1">IF($B10&lt;&gt;"",SUMIF(INDIRECT("ИсходныеДанные!$"&amp;$D$4&amp;"$2:$"&amp;$D$4&amp;"$50000"),Отчет!$B10&amp;"#"&amp;Отчет!M$6,INDIRECT("ИсходныеДанные!$K$2:$K$50000")),0)</f>
        <v>0</v>
      </c>
      <c r="N10" s="4">
        <f ca="1">IF($B10&lt;&gt;"",SUMIF(INDIRECT("ИсходныеДанные!$"&amp;$D$4&amp;"$2:$"&amp;$D$4&amp;"$50000"),Отчет!$B10&amp;"#"&amp;Отчет!N$6,INDIRECT("ИсходныеДанные!$K$2:$K$50000")),0)</f>
        <v>0</v>
      </c>
      <c r="O10" s="4">
        <f ca="1">IF($B10&lt;&gt;"",SUMIF(INDIRECT("ИсходныеДанные!$"&amp;$D$4&amp;"$2:$"&amp;$D$4&amp;"$50000"),Отчет!$B10&amp;"#"&amp;Отчет!O$6,INDIRECT("ИсходныеДанные!$K$2:$K$50000")),0)</f>
        <v>0</v>
      </c>
      <c r="P10" s="3"/>
    </row>
    <row r="11" spans="1:16" x14ac:dyDescent="0.25">
      <c r="A11" s="10" t="str">
        <f t="shared" ca="1" si="2"/>
        <v>delete</v>
      </c>
      <c r="B11" s="14">
        <f t="array" aca="1" ref="B11" ca="1">INDIRECT("УникальныеСписки!A"&amp;ROW()-$E$4)</f>
        <v>0</v>
      </c>
      <c r="C11" s="27" t="str">
        <f t="array" aca="1" ref="C11" ca="1">_xlfn.XLOOKUP($B11,INDIRECT(SUBSTITUTE("ИсходныеДанные!$где$2:$где$50000","где",$B$4)),INDIRECT(SUBSTITUTE("ИсходныеДанные!$что$2:$что$50000","что",C$4)),"",0,1)</f>
        <v/>
      </c>
      <c r="D11" s="29">
        <f ca="1">IF($B11&lt;&gt;"",SUMIF(INDIRECT("ИсходныеДанные!$"&amp;$D$4&amp;"$2:$"&amp;$D$4&amp;"$50000"),Отчет!$B11&amp;"#"&amp;Отчет!D$6,INDIRECT("ИсходныеДанные!$K$2:$K$50000")),0)</f>
        <v>0</v>
      </c>
      <c r="E11" s="4">
        <f ca="1">IF($B11&lt;&gt;"",SUMIF(INDIRECT("ИсходныеДанные!$"&amp;$D$4&amp;"$2:$"&amp;$D$4&amp;"$50000"),Отчет!$B11&amp;"#"&amp;Отчет!E$6,INDIRECT("ИсходныеДанные!$K$2:$K$50000")),0)</f>
        <v>0</v>
      </c>
      <c r="F11" s="4">
        <f ca="1">IF($B11&lt;&gt;"",SUMIF(INDIRECT("ИсходныеДанные!$"&amp;$D$4&amp;"$2:$"&amp;$D$4&amp;"$50000"),Отчет!$B11&amp;"#"&amp;Отчет!F$6,INDIRECT("ИсходныеДанные!$K$2:$K$50000")),0)</f>
        <v>0</v>
      </c>
      <c r="G11" s="4">
        <f ca="1">IF($B11&lt;&gt;"",SUMIF(INDIRECT("ИсходныеДанные!$"&amp;$D$4&amp;"$2:$"&amp;$D$4&amp;"$50000"),Отчет!$B11&amp;"#"&amp;Отчет!G$6,INDIRECT("ИсходныеДанные!$K$2:$K$50000")),0)</f>
        <v>0</v>
      </c>
      <c r="H11" s="4">
        <f ca="1">IF($B11&lt;&gt;"",SUMIF(INDIRECT("ИсходныеДанные!$"&amp;$D$4&amp;"$2:$"&amp;$D$4&amp;"$50000"),Отчет!$B11&amp;"#"&amp;Отчет!H$6,INDIRECT("ИсходныеДанные!$K$2:$K$50000")),0)</f>
        <v>0</v>
      </c>
      <c r="I11" s="4">
        <f ca="1">IF($B11&lt;&gt;"",SUMIF(INDIRECT("ИсходныеДанные!$"&amp;$D$4&amp;"$2:$"&amp;$D$4&amp;"$50000"),Отчет!$B11&amp;"#"&amp;Отчет!I$6,INDIRECT("ИсходныеДанные!$K$2:$K$50000")),0)</f>
        <v>0</v>
      </c>
      <c r="J11" s="4">
        <f ca="1">IF($B11&lt;&gt;"",SUMIF(INDIRECT("ИсходныеДанные!$"&amp;$D$4&amp;"$2:$"&amp;$D$4&amp;"$50000"),Отчет!$B11&amp;"#"&amp;Отчет!J$6,INDIRECT("ИсходныеДанные!$K$2:$K$50000")),0)</f>
        <v>0</v>
      </c>
      <c r="K11" s="4">
        <f ca="1">IF($B11&lt;&gt;"",SUMIF(INDIRECT("ИсходныеДанные!$"&amp;$D$4&amp;"$2:$"&amp;$D$4&amp;"$50000"),Отчет!$B11&amp;"#"&amp;Отчет!K$6,INDIRECT("ИсходныеДанные!$K$2:$K$50000")),0)</f>
        <v>0</v>
      </c>
      <c r="L11" s="4">
        <f ca="1">IF($B11&lt;&gt;"",SUMIF(INDIRECT("ИсходныеДанные!$"&amp;$D$4&amp;"$2:$"&amp;$D$4&amp;"$50000"),Отчет!$B11&amp;"#"&amp;Отчет!L$6,INDIRECT("ИсходныеДанные!$K$2:$K$50000")),0)</f>
        <v>0</v>
      </c>
      <c r="M11" s="4">
        <f ca="1">IF($B11&lt;&gt;"",SUMIF(INDIRECT("ИсходныеДанные!$"&amp;$D$4&amp;"$2:$"&amp;$D$4&amp;"$50000"),Отчет!$B11&amp;"#"&amp;Отчет!M$6,INDIRECT("ИсходныеДанные!$K$2:$K$50000")),0)</f>
        <v>0</v>
      </c>
      <c r="N11" s="4">
        <f ca="1">IF($B11&lt;&gt;"",SUMIF(INDIRECT("ИсходныеДанные!$"&amp;$D$4&amp;"$2:$"&amp;$D$4&amp;"$50000"),Отчет!$B11&amp;"#"&amp;Отчет!N$6,INDIRECT("ИсходныеДанные!$K$2:$K$50000")),0)</f>
        <v>0</v>
      </c>
      <c r="O11" s="4">
        <f ca="1">IF($B11&lt;&gt;"",SUMIF(INDIRECT("ИсходныеДанные!$"&amp;$D$4&amp;"$2:$"&amp;$D$4&amp;"$50000"),Отчет!$B11&amp;"#"&amp;Отчет!O$6,INDIRECT("ИсходныеДанные!$K$2:$K$50000")),0)</f>
        <v>0</v>
      </c>
      <c r="P11" s="3"/>
    </row>
    <row r="12" spans="1:16" x14ac:dyDescent="0.25">
      <c r="A12" s="10" t="str">
        <f t="shared" ca="1" si="2"/>
        <v>delete</v>
      </c>
      <c r="B12" s="14">
        <f t="array" aca="1" ref="B12" ca="1">INDIRECT("УникальныеСписки!A"&amp;ROW()-$E$4)</f>
        <v>0</v>
      </c>
      <c r="C12" s="27" t="str">
        <f t="array" aca="1" ref="C12" ca="1">_xlfn.XLOOKUP($B12,INDIRECT(SUBSTITUTE("ИсходныеДанные!$где$2:$где$50000","где",$B$4)),INDIRECT(SUBSTITUTE("ИсходныеДанные!$что$2:$что$50000","что",C$4)),"",0,1)</f>
        <v/>
      </c>
      <c r="D12" s="29">
        <f ca="1">IF($B12&lt;&gt;"",SUMIF(INDIRECT("ИсходныеДанные!$"&amp;$D$4&amp;"$2:$"&amp;$D$4&amp;"$50000"),Отчет!$B12&amp;"#"&amp;Отчет!D$6,INDIRECT("ИсходныеДанные!$K$2:$K$50000")),0)</f>
        <v>0</v>
      </c>
      <c r="E12" s="4">
        <f ca="1">IF($B12&lt;&gt;"",SUMIF(INDIRECT("ИсходныеДанные!$"&amp;$D$4&amp;"$2:$"&amp;$D$4&amp;"$50000"),Отчет!$B12&amp;"#"&amp;Отчет!E$6,INDIRECT("ИсходныеДанные!$K$2:$K$50000")),0)</f>
        <v>0</v>
      </c>
      <c r="F12" s="4">
        <f ca="1">IF($B12&lt;&gt;"",SUMIF(INDIRECT("ИсходныеДанные!$"&amp;$D$4&amp;"$2:$"&amp;$D$4&amp;"$50000"),Отчет!$B12&amp;"#"&amp;Отчет!F$6,INDIRECT("ИсходныеДанные!$K$2:$K$50000")),0)</f>
        <v>0</v>
      </c>
      <c r="G12" s="4">
        <f ca="1">IF($B12&lt;&gt;"",SUMIF(INDIRECT("ИсходныеДанные!$"&amp;$D$4&amp;"$2:$"&amp;$D$4&amp;"$50000"),Отчет!$B12&amp;"#"&amp;Отчет!G$6,INDIRECT("ИсходныеДанные!$K$2:$K$50000")),0)</f>
        <v>0</v>
      </c>
      <c r="H12" s="4">
        <f ca="1">IF($B12&lt;&gt;"",SUMIF(INDIRECT("ИсходныеДанные!$"&amp;$D$4&amp;"$2:$"&amp;$D$4&amp;"$50000"),Отчет!$B12&amp;"#"&amp;Отчет!H$6,INDIRECT("ИсходныеДанные!$K$2:$K$50000")),0)</f>
        <v>0</v>
      </c>
      <c r="I12" s="4">
        <f ca="1">IF($B12&lt;&gt;"",SUMIF(INDIRECT("ИсходныеДанные!$"&amp;$D$4&amp;"$2:$"&amp;$D$4&amp;"$50000"),Отчет!$B12&amp;"#"&amp;Отчет!I$6,INDIRECT("ИсходныеДанные!$K$2:$K$50000")),0)</f>
        <v>0</v>
      </c>
      <c r="J12" s="4">
        <f ca="1">IF($B12&lt;&gt;"",SUMIF(INDIRECT("ИсходныеДанные!$"&amp;$D$4&amp;"$2:$"&amp;$D$4&amp;"$50000"),Отчет!$B12&amp;"#"&amp;Отчет!J$6,INDIRECT("ИсходныеДанные!$K$2:$K$50000")),0)</f>
        <v>0</v>
      </c>
      <c r="K12" s="4">
        <f ca="1">IF($B12&lt;&gt;"",SUMIF(INDIRECT("ИсходныеДанные!$"&amp;$D$4&amp;"$2:$"&amp;$D$4&amp;"$50000"),Отчет!$B12&amp;"#"&amp;Отчет!K$6,INDIRECT("ИсходныеДанные!$K$2:$K$50000")),0)</f>
        <v>0</v>
      </c>
      <c r="L12" s="4">
        <f ca="1">IF($B12&lt;&gt;"",SUMIF(INDIRECT("ИсходныеДанные!$"&amp;$D$4&amp;"$2:$"&amp;$D$4&amp;"$50000"),Отчет!$B12&amp;"#"&amp;Отчет!L$6,INDIRECT("ИсходныеДанные!$K$2:$K$50000")),0)</f>
        <v>0</v>
      </c>
      <c r="M12" s="4">
        <f ca="1">IF($B12&lt;&gt;"",SUMIF(INDIRECT("ИсходныеДанные!$"&amp;$D$4&amp;"$2:$"&amp;$D$4&amp;"$50000"),Отчет!$B12&amp;"#"&amp;Отчет!M$6,INDIRECT("ИсходныеДанные!$K$2:$K$50000")),0)</f>
        <v>0</v>
      </c>
      <c r="N12" s="4">
        <f ca="1">IF($B12&lt;&gt;"",SUMIF(INDIRECT("ИсходныеДанные!$"&amp;$D$4&amp;"$2:$"&amp;$D$4&amp;"$50000"),Отчет!$B12&amp;"#"&amp;Отчет!N$6,INDIRECT("ИсходныеДанные!$K$2:$K$50000")),0)</f>
        <v>0</v>
      </c>
      <c r="O12" s="4">
        <f ca="1">IF($B12&lt;&gt;"",SUMIF(INDIRECT("ИсходныеДанные!$"&amp;$D$4&amp;"$2:$"&amp;$D$4&amp;"$50000"),Отчет!$B12&amp;"#"&amp;Отчет!O$6,INDIRECT("ИсходныеДанные!$K$2:$K$50000")),0)</f>
        <v>0</v>
      </c>
      <c r="P12" s="3"/>
    </row>
    <row r="13" spans="1:16" x14ac:dyDescent="0.25">
      <c r="A13" s="10" t="str">
        <f t="shared" ca="1" si="2"/>
        <v>delete</v>
      </c>
      <c r="B13" s="14">
        <f t="array" aca="1" ref="B13" ca="1">INDIRECT("УникальныеСписки!A"&amp;ROW()-$E$4)</f>
        <v>0</v>
      </c>
      <c r="C13" s="27" t="str">
        <f t="array" aca="1" ref="C13" ca="1">_xlfn.XLOOKUP($B13,INDIRECT(SUBSTITUTE("ИсходныеДанные!$где$2:$где$50000","где",$B$4)),INDIRECT(SUBSTITUTE("ИсходныеДанные!$что$2:$что$50000","что",C$4)),"",0,1)</f>
        <v/>
      </c>
      <c r="D13" s="29">
        <f ca="1">IF($B13&lt;&gt;"",SUMIF(INDIRECT("ИсходныеДанные!$"&amp;$D$4&amp;"$2:$"&amp;$D$4&amp;"$50000"),Отчет!$B13&amp;"#"&amp;Отчет!D$6,INDIRECT("ИсходныеДанные!$K$2:$K$50000")),0)</f>
        <v>0</v>
      </c>
      <c r="E13" s="4">
        <f ca="1">IF($B13&lt;&gt;"",SUMIF(INDIRECT("ИсходныеДанные!$"&amp;$D$4&amp;"$2:$"&amp;$D$4&amp;"$50000"),Отчет!$B13&amp;"#"&amp;Отчет!E$6,INDIRECT("ИсходныеДанные!$K$2:$K$50000")),0)</f>
        <v>0</v>
      </c>
      <c r="F13" s="4">
        <f ca="1">IF($B13&lt;&gt;"",SUMIF(INDIRECT("ИсходныеДанные!$"&amp;$D$4&amp;"$2:$"&amp;$D$4&amp;"$50000"),Отчет!$B13&amp;"#"&amp;Отчет!F$6,INDIRECT("ИсходныеДанные!$K$2:$K$50000")),0)</f>
        <v>0</v>
      </c>
      <c r="G13" s="4">
        <f ca="1">IF($B13&lt;&gt;"",SUMIF(INDIRECT("ИсходныеДанные!$"&amp;$D$4&amp;"$2:$"&amp;$D$4&amp;"$50000"),Отчет!$B13&amp;"#"&amp;Отчет!G$6,INDIRECT("ИсходныеДанные!$K$2:$K$50000")),0)</f>
        <v>0</v>
      </c>
      <c r="H13" s="4">
        <f ca="1">IF($B13&lt;&gt;"",SUMIF(INDIRECT("ИсходныеДанные!$"&amp;$D$4&amp;"$2:$"&amp;$D$4&amp;"$50000"),Отчет!$B13&amp;"#"&amp;Отчет!H$6,INDIRECT("ИсходныеДанные!$K$2:$K$50000")),0)</f>
        <v>0</v>
      </c>
      <c r="I13" s="4">
        <f ca="1">IF($B13&lt;&gt;"",SUMIF(INDIRECT("ИсходныеДанные!$"&amp;$D$4&amp;"$2:$"&amp;$D$4&amp;"$50000"),Отчет!$B13&amp;"#"&amp;Отчет!I$6,INDIRECT("ИсходныеДанные!$K$2:$K$50000")),0)</f>
        <v>0</v>
      </c>
      <c r="J13" s="4">
        <f ca="1">IF($B13&lt;&gt;"",SUMIF(INDIRECT("ИсходныеДанные!$"&amp;$D$4&amp;"$2:$"&amp;$D$4&amp;"$50000"),Отчет!$B13&amp;"#"&amp;Отчет!J$6,INDIRECT("ИсходныеДанные!$K$2:$K$50000")),0)</f>
        <v>0</v>
      </c>
      <c r="K13" s="4">
        <f ca="1">IF($B13&lt;&gt;"",SUMIF(INDIRECT("ИсходныеДанные!$"&amp;$D$4&amp;"$2:$"&amp;$D$4&amp;"$50000"),Отчет!$B13&amp;"#"&amp;Отчет!K$6,INDIRECT("ИсходныеДанные!$K$2:$K$50000")),0)</f>
        <v>0</v>
      </c>
      <c r="L13" s="4">
        <f ca="1">IF($B13&lt;&gt;"",SUMIF(INDIRECT("ИсходныеДанные!$"&amp;$D$4&amp;"$2:$"&amp;$D$4&amp;"$50000"),Отчет!$B13&amp;"#"&amp;Отчет!L$6,INDIRECT("ИсходныеДанные!$K$2:$K$50000")),0)</f>
        <v>0</v>
      </c>
      <c r="M13" s="4">
        <f ca="1">IF($B13&lt;&gt;"",SUMIF(INDIRECT("ИсходныеДанные!$"&amp;$D$4&amp;"$2:$"&amp;$D$4&amp;"$50000"),Отчет!$B13&amp;"#"&amp;Отчет!M$6,INDIRECT("ИсходныеДанные!$K$2:$K$50000")),0)</f>
        <v>0</v>
      </c>
      <c r="N13" s="4">
        <f ca="1">IF($B13&lt;&gt;"",SUMIF(INDIRECT("ИсходныеДанные!$"&amp;$D$4&amp;"$2:$"&amp;$D$4&amp;"$50000"),Отчет!$B13&amp;"#"&amp;Отчет!N$6,INDIRECT("ИсходныеДанные!$K$2:$K$50000")),0)</f>
        <v>0</v>
      </c>
      <c r="O13" s="4">
        <f ca="1">IF($B13&lt;&gt;"",SUMIF(INDIRECT("ИсходныеДанные!$"&amp;$D$4&amp;"$2:$"&amp;$D$4&amp;"$50000"),Отчет!$B13&amp;"#"&amp;Отчет!O$6,INDIRECT("ИсходныеДанные!$K$2:$K$50000")),0)</f>
        <v>0</v>
      </c>
      <c r="P13" s="3"/>
    </row>
    <row r="14" spans="1:16" x14ac:dyDescent="0.25">
      <c r="A14" s="10" t="str">
        <f t="shared" ca="1" si="2"/>
        <v>delete</v>
      </c>
      <c r="B14" s="14">
        <f t="array" aca="1" ref="B14" ca="1">INDIRECT("УникальныеСписки!A"&amp;ROW()-$E$4)</f>
        <v>0</v>
      </c>
      <c r="C14" s="27" t="str">
        <f t="array" aca="1" ref="C14" ca="1">_xlfn.XLOOKUP($B14,INDIRECT(SUBSTITUTE("ИсходныеДанные!$где$2:$где$50000","где",$B$4)),INDIRECT(SUBSTITUTE("ИсходныеДанные!$что$2:$что$50000","что",C$4)),"",0,1)</f>
        <v/>
      </c>
      <c r="D14" s="29">
        <f ca="1">IF($B14&lt;&gt;"",SUMIF(INDIRECT("ИсходныеДанные!$"&amp;$D$4&amp;"$2:$"&amp;$D$4&amp;"$50000"),Отчет!$B14&amp;"#"&amp;Отчет!D$6,INDIRECT("ИсходныеДанные!$K$2:$K$50000")),0)</f>
        <v>0</v>
      </c>
      <c r="E14" s="4">
        <f ca="1">IF($B14&lt;&gt;"",SUMIF(INDIRECT("ИсходныеДанные!$"&amp;$D$4&amp;"$2:$"&amp;$D$4&amp;"$50000"),Отчет!$B14&amp;"#"&amp;Отчет!E$6,INDIRECT("ИсходныеДанные!$K$2:$K$50000")),0)</f>
        <v>0</v>
      </c>
      <c r="F14" s="4">
        <f ca="1">IF($B14&lt;&gt;"",SUMIF(INDIRECT("ИсходныеДанные!$"&amp;$D$4&amp;"$2:$"&amp;$D$4&amp;"$50000"),Отчет!$B14&amp;"#"&amp;Отчет!F$6,INDIRECT("ИсходныеДанные!$K$2:$K$50000")),0)</f>
        <v>0</v>
      </c>
      <c r="G14" s="4">
        <f ca="1">IF($B14&lt;&gt;"",SUMIF(INDIRECT("ИсходныеДанные!$"&amp;$D$4&amp;"$2:$"&amp;$D$4&amp;"$50000"),Отчет!$B14&amp;"#"&amp;Отчет!G$6,INDIRECT("ИсходныеДанные!$K$2:$K$50000")),0)</f>
        <v>0</v>
      </c>
      <c r="H14" s="4">
        <f ca="1">IF($B14&lt;&gt;"",SUMIF(INDIRECT("ИсходныеДанные!$"&amp;$D$4&amp;"$2:$"&amp;$D$4&amp;"$50000"),Отчет!$B14&amp;"#"&amp;Отчет!H$6,INDIRECT("ИсходныеДанные!$K$2:$K$50000")),0)</f>
        <v>0</v>
      </c>
      <c r="I14" s="4">
        <f ca="1">IF($B14&lt;&gt;"",SUMIF(INDIRECT("ИсходныеДанные!$"&amp;$D$4&amp;"$2:$"&amp;$D$4&amp;"$50000"),Отчет!$B14&amp;"#"&amp;Отчет!I$6,INDIRECT("ИсходныеДанные!$K$2:$K$50000")),0)</f>
        <v>0</v>
      </c>
      <c r="J14" s="4">
        <f ca="1">IF($B14&lt;&gt;"",SUMIF(INDIRECT("ИсходныеДанные!$"&amp;$D$4&amp;"$2:$"&amp;$D$4&amp;"$50000"),Отчет!$B14&amp;"#"&amp;Отчет!J$6,INDIRECT("ИсходныеДанные!$K$2:$K$50000")),0)</f>
        <v>0</v>
      </c>
      <c r="K14" s="4">
        <f ca="1">IF($B14&lt;&gt;"",SUMIF(INDIRECT("ИсходныеДанные!$"&amp;$D$4&amp;"$2:$"&amp;$D$4&amp;"$50000"),Отчет!$B14&amp;"#"&amp;Отчет!K$6,INDIRECT("ИсходныеДанные!$K$2:$K$50000")),0)</f>
        <v>0</v>
      </c>
      <c r="L14" s="4">
        <f ca="1">IF($B14&lt;&gt;"",SUMIF(INDIRECT("ИсходныеДанные!$"&amp;$D$4&amp;"$2:$"&amp;$D$4&amp;"$50000"),Отчет!$B14&amp;"#"&amp;Отчет!L$6,INDIRECT("ИсходныеДанные!$K$2:$K$50000")),0)</f>
        <v>0</v>
      </c>
      <c r="M14" s="4">
        <f ca="1">IF($B14&lt;&gt;"",SUMIF(INDIRECT("ИсходныеДанные!$"&amp;$D$4&amp;"$2:$"&amp;$D$4&amp;"$50000"),Отчет!$B14&amp;"#"&amp;Отчет!M$6,INDIRECT("ИсходныеДанные!$K$2:$K$50000")),0)</f>
        <v>0</v>
      </c>
      <c r="N14" s="4">
        <f ca="1">IF($B14&lt;&gt;"",SUMIF(INDIRECT("ИсходныеДанные!$"&amp;$D$4&amp;"$2:$"&amp;$D$4&amp;"$50000"),Отчет!$B14&amp;"#"&amp;Отчет!N$6,INDIRECT("ИсходныеДанные!$K$2:$K$50000")),0)</f>
        <v>0</v>
      </c>
      <c r="O14" s="4">
        <f ca="1">IF($B14&lt;&gt;"",SUMIF(INDIRECT("ИсходныеДанные!$"&amp;$D$4&amp;"$2:$"&amp;$D$4&amp;"$50000"),Отчет!$B14&amp;"#"&amp;Отчет!O$6,INDIRECT("ИсходныеДанные!$K$2:$K$50000")),0)</f>
        <v>0</v>
      </c>
      <c r="P14" s="3"/>
    </row>
    <row r="15" spans="1:16" x14ac:dyDescent="0.25">
      <c r="A15" s="10" t="str">
        <f t="shared" ca="1" si="2"/>
        <v>delete</v>
      </c>
      <c r="B15" s="14">
        <f t="array" aca="1" ref="B15" ca="1">INDIRECT("УникальныеСписки!A"&amp;ROW()-$E$4)</f>
        <v>0</v>
      </c>
      <c r="C15" s="27" t="str">
        <f t="array" aca="1" ref="C15" ca="1">_xlfn.XLOOKUP($B15,INDIRECT(SUBSTITUTE("ИсходныеДанные!$где$2:$где$50000","где",$B$4)),INDIRECT(SUBSTITUTE("ИсходныеДанные!$что$2:$что$50000","что",C$4)),"",0,1)</f>
        <v/>
      </c>
      <c r="D15" s="29">
        <f ca="1">IF($B15&lt;&gt;"",SUMIF(INDIRECT("ИсходныеДанные!$"&amp;$D$4&amp;"$2:$"&amp;$D$4&amp;"$50000"),Отчет!$B15&amp;"#"&amp;Отчет!D$6,INDIRECT("ИсходныеДанные!$K$2:$K$50000")),0)</f>
        <v>0</v>
      </c>
      <c r="E15" s="4">
        <f ca="1">IF($B15&lt;&gt;"",SUMIF(INDIRECT("ИсходныеДанные!$"&amp;$D$4&amp;"$2:$"&amp;$D$4&amp;"$50000"),Отчет!$B15&amp;"#"&amp;Отчет!E$6,INDIRECT("ИсходныеДанные!$K$2:$K$50000")),0)</f>
        <v>0</v>
      </c>
      <c r="F15" s="4">
        <f ca="1">IF($B15&lt;&gt;"",SUMIF(INDIRECT("ИсходныеДанные!$"&amp;$D$4&amp;"$2:$"&amp;$D$4&amp;"$50000"),Отчет!$B15&amp;"#"&amp;Отчет!F$6,INDIRECT("ИсходныеДанные!$K$2:$K$50000")),0)</f>
        <v>0</v>
      </c>
      <c r="G15" s="4">
        <f ca="1">IF($B15&lt;&gt;"",SUMIF(INDIRECT("ИсходныеДанные!$"&amp;$D$4&amp;"$2:$"&amp;$D$4&amp;"$50000"),Отчет!$B15&amp;"#"&amp;Отчет!G$6,INDIRECT("ИсходныеДанные!$K$2:$K$50000")),0)</f>
        <v>0</v>
      </c>
      <c r="H15" s="4">
        <f ca="1">IF($B15&lt;&gt;"",SUMIF(INDIRECT("ИсходныеДанные!$"&amp;$D$4&amp;"$2:$"&amp;$D$4&amp;"$50000"),Отчет!$B15&amp;"#"&amp;Отчет!H$6,INDIRECT("ИсходныеДанные!$K$2:$K$50000")),0)</f>
        <v>0</v>
      </c>
      <c r="I15" s="4">
        <f ca="1">IF($B15&lt;&gt;"",SUMIF(INDIRECT("ИсходныеДанные!$"&amp;$D$4&amp;"$2:$"&amp;$D$4&amp;"$50000"),Отчет!$B15&amp;"#"&amp;Отчет!I$6,INDIRECT("ИсходныеДанные!$K$2:$K$50000")),0)</f>
        <v>0</v>
      </c>
      <c r="J15" s="4">
        <f ca="1">IF($B15&lt;&gt;"",SUMIF(INDIRECT("ИсходныеДанные!$"&amp;$D$4&amp;"$2:$"&amp;$D$4&amp;"$50000"),Отчет!$B15&amp;"#"&amp;Отчет!J$6,INDIRECT("ИсходныеДанные!$K$2:$K$50000")),0)</f>
        <v>0</v>
      </c>
      <c r="K15" s="4">
        <f ca="1">IF($B15&lt;&gt;"",SUMIF(INDIRECT("ИсходныеДанные!$"&amp;$D$4&amp;"$2:$"&amp;$D$4&amp;"$50000"),Отчет!$B15&amp;"#"&amp;Отчет!K$6,INDIRECT("ИсходныеДанные!$K$2:$K$50000")),0)</f>
        <v>0</v>
      </c>
      <c r="L15" s="4">
        <f ca="1">IF($B15&lt;&gt;"",SUMIF(INDIRECT("ИсходныеДанные!$"&amp;$D$4&amp;"$2:$"&amp;$D$4&amp;"$50000"),Отчет!$B15&amp;"#"&amp;Отчет!L$6,INDIRECT("ИсходныеДанные!$K$2:$K$50000")),0)</f>
        <v>0</v>
      </c>
      <c r="M15" s="4">
        <f ca="1">IF($B15&lt;&gt;"",SUMIF(INDIRECT("ИсходныеДанные!$"&amp;$D$4&amp;"$2:$"&amp;$D$4&amp;"$50000"),Отчет!$B15&amp;"#"&amp;Отчет!M$6,INDIRECT("ИсходныеДанные!$K$2:$K$50000")),0)</f>
        <v>0</v>
      </c>
      <c r="N15" s="4">
        <f ca="1">IF($B15&lt;&gt;"",SUMIF(INDIRECT("ИсходныеДанные!$"&amp;$D$4&amp;"$2:$"&amp;$D$4&amp;"$50000"),Отчет!$B15&amp;"#"&amp;Отчет!N$6,INDIRECT("ИсходныеДанные!$K$2:$K$50000")),0)</f>
        <v>0</v>
      </c>
      <c r="O15" s="4">
        <f ca="1">IF($B15&lt;&gt;"",SUMIF(INDIRECT("ИсходныеДанные!$"&amp;$D$4&amp;"$2:$"&amp;$D$4&amp;"$50000"),Отчет!$B15&amp;"#"&amp;Отчет!O$6,INDIRECT("ИсходныеДанные!$K$2:$K$50000")),0)</f>
        <v>0</v>
      </c>
      <c r="P15" s="3"/>
    </row>
    <row r="16" spans="1:16" x14ac:dyDescent="0.25">
      <c r="A16" s="10" t="str">
        <f t="shared" ca="1" si="2"/>
        <v>delete</v>
      </c>
      <c r="B16" s="14">
        <f t="array" aca="1" ref="B16" ca="1">INDIRECT("УникальныеСписки!A"&amp;ROW()-$E$4)</f>
        <v>0</v>
      </c>
      <c r="C16" s="27" t="str">
        <f t="array" aca="1" ref="C16" ca="1">_xlfn.XLOOKUP($B16,INDIRECT(SUBSTITUTE("ИсходныеДанные!$где$2:$где$50000","где",$B$4)),INDIRECT(SUBSTITUTE("ИсходныеДанные!$что$2:$что$50000","что",C$4)),"",0,1)</f>
        <v/>
      </c>
      <c r="D16" s="29">
        <f ca="1">IF($B16&lt;&gt;"",SUMIF(INDIRECT("ИсходныеДанные!$"&amp;$D$4&amp;"$2:$"&amp;$D$4&amp;"$50000"),Отчет!$B16&amp;"#"&amp;Отчет!D$6,INDIRECT("ИсходныеДанные!$K$2:$K$50000")),0)</f>
        <v>0</v>
      </c>
      <c r="E16" s="4">
        <f ca="1">IF($B16&lt;&gt;"",SUMIF(INDIRECT("ИсходныеДанные!$"&amp;$D$4&amp;"$2:$"&amp;$D$4&amp;"$50000"),Отчет!$B16&amp;"#"&amp;Отчет!E$6,INDIRECT("ИсходныеДанные!$K$2:$K$50000")),0)</f>
        <v>0</v>
      </c>
      <c r="F16" s="4">
        <f ca="1">IF($B16&lt;&gt;"",SUMIF(INDIRECT("ИсходныеДанные!$"&amp;$D$4&amp;"$2:$"&amp;$D$4&amp;"$50000"),Отчет!$B16&amp;"#"&amp;Отчет!F$6,INDIRECT("ИсходныеДанные!$K$2:$K$50000")),0)</f>
        <v>0</v>
      </c>
      <c r="G16" s="4">
        <f ca="1">IF($B16&lt;&gt;"",SUMIF(INDIRECT("ИсходныеДанные!$"&amp;$D$4&amp;"$2:$"&amp;$D$4&amp;"$50000"),Отчет!$B16&amp;"#"&amp;Отчет!G$6,INDIRECT("ИсходныеДанные!$K$2:$K$50000")),0)</f>
        <v>0</v>
      </c>
      <c r="H16" s="4">
        <f ca="1">IF($B16&lt;&gt;"",SUMIF(INDIRECT("ИсходныеДанные!$"&amp;$D$4&amp;"$2:$"&amp;$D$4&amp;"$50000"),Отчет!$B16&amp;"#"&amp;Отчет!H$6,INDIRECT("ИсходныеДанные!$K$2:$K$50000")),0)</f>
        <v>0</v>
      </c>
      <c r="I16" s="4">
        <f ca="1">IF($B16&lt;&gt;"",SUMIF(INDIRECT("ИсходныеДанные!$"&amp;$D$4&amp;"$2:$"&amp;$D$4&amp;"$50000"),Отчет!$B16&amp;"#"&amp;Отчет!I$6,INDIRECT("ИсходныеДанные!$K$2:$K$50000")),0)</f>
        <v>0</v>
      </c>
      <c r="J16" s="4">
        <f ca="1">IF($B16&lt;&gt;"",SUMIF(INDIRECT("ИсходныеДанные!$"&amp;$D$4&amp;"$2:$"&amp;$D$4&amp;"$50000"),Отчет!$B16&amp;"#"&amp;Отчет!J$6,INDIRECT("ИсходныеДанные!$K$2:$K$50000")),0)</f>
        <v>0</v>
      </c>
      <c r="K16" s="4">
        <f ca="1">IF($B16&lt;&gt;"",SUMIF(INDIRECT("ИсходныеДанные!$"&amp;$D$4&amp;"$2:$"&amp;$D$4&amp;"$50000"),Отчет!$B16&amp;"#"&amp;Отчет!K$6,INDIRECT("ИсходныеДанные!$K$2:$K$50000")),0)</f>
        <v>0</v>
      </c>
      <c r="L16" s="4">
        <f ca="1">IF($B16&lt;&gt;"",SUMIF(INDIRECT("ИсходныеДанные!$"&amp;$D$4&amp;"$2:$"&amp;$D$4&amp;"$50000"),Отчет!$B16&amp;"#"&amp;Отчет!L$6,INDIRECT("ИсходныеДанные!$K$2:$K$50000")),0)</f>
        <v>0</v>
      </c>
      <c r="M16" s="4">
        <f ca="1">IF($B16&lt;&gt;"",SUMIF(INDIRECT("ИсходныеДанные!$"&amp;$D$4&amp;"$2:$"&amp;$D$4&amp;"$50000"),Отчет!$B16&amp;"#"&amp;Отчет!M$6,INDIRECT("ИсходныеДанные!$K$2:$K$50000")),0)</f>
        <v>0</v>
      </c>
      <c r="N16" s="4">
        <f ca="1">IF($B16&lt;&gt;"",SUMIF(INDIRECT("ИсходныеДанные!$"&amp;$D$4&amp;"$2:$"&amp;$D$4&amp;"$50000"),Отчет!$B16&amp;"#"&amp;Отчет!N$6,INDIRECT("ИсходныеДанные!$K$2:$K$50000")),0)</f>
        <v>0</v>
      </c>
      <c r="O16" s="4">
        <f ca="1">IF($B16&lt;&gt;"",SUMIF(INDIRECT("ИсходныеДанные!$"&amp;$D$4&amp;"$2:$"&amp;$D$4&amp;"$50000"),Отчет!$B16&amp;"#"&amp;Отчет!O$6,INDIRECT("ИсходныеДанные!$K$2:$K$50000")),0)</f>
        <v>0</v>
      </c>
      <c r="P16" s="3"/>
    </row>
    <row r="17" spans="1:16" x14ac:dyDescent="0.25">
      <c r="A17" s="10" t="str">
        <f t="shared" ca="1" si="2"/>
        <v>delete</v>
      </c>
      <c r="B17" s="14">
        <f t="array" aca="1" ref="B17" ca="1">INDIRECT("УникальныеСписки!A"&amp;ROW()-$E$4)</f>
        <v>0</v>
      </c>
      <c r="C17" s="27" t="str">
        <f t="array" aca="1" ref="C17" ca="1">_xlfn.XLOOKUP($B17,INDIRECT(SUBSTITUTE("ИсходныеДанные!$где$2:$где$50000","где",$B$4)),INDIRECT(SUBSTITUTE("ИсходныеДанные!$что$2:$что$50000","что",C$4)),"",0,1)</f>
        <v/>
      </c>
      <c r="D17" s="29">
        <f ca="1">IF($B17&lt;&gt;"",SUMIF(INDIRECT("ИсходныеДанные!$"&amp;$D$4&amp;"$2:$"&amp;$D$4&amp;"$50000"),Отчет!$B17&amp;"#"&amp;Отчет!D$6,INDIRECT("ИсходныеДанные!$K$2:$K$50000")),0)</f>
        <v>0</v>
      </c>
      <c r="E17" s="4">
        <f ca="1">IF($B17&lt;&gt;"",SUMIF(INDIRECT("ИсходныеДанные!$"&amp;$D$4&amp;"$2:$"&amp;$D$4&amp;"$50000"),Отчет!$B17&amp;"#"&amp;Отчет!E$6,INDIRECT("ИсходныеДанные!$K$2:$K$50000")),0)</f>
        <v>0</v>
      </c>
      <c r="F17" s="4">
        <f ca="1">IF($B17&lt;&gt;"",SUMIF(INDIRECT("ИсходныеДанные!$"&amp;$D$4&amp;"$2:$"&amp;$D$4&amp;"$50000"),Отчет!$B17&amp;"#"&amp;Отчет!F$6,INDIRECT("ИсходныеДанные!$K$2:$K$50000")),0)</f>
        <v>0</v>
      </c>
      <c r="G17" s="4">
        <f ca="1">IF($B17&lt;&gt;"",SUMIF(INDIRECT("ИсходныеДанные!$"&amp;$D$4&amp;"$2:$"&amp;$D$4&amp;"$50000"),Отчет!$B17&amp;"#"&amp;Отчет!G$6,INDIRECT("ИсходныеДанные!$K$2:$K$50000")),0)</f>
        <v>0</v>
      </c>
      <c r="H17" s="4">
        <f ca="1">IF($B17&lt;&gt;"",SUMIF(INDIRECT("ИсходныеДанные!$"&amp;$D$4&amp;"$2:$"&amp;$D$4&amp;"$50000"),Отчет!$B17&amp;"#"&amp;Отчет!H$6,INDIRECT("ИсходныеДанные!$K$2:$K$50000")),0)</f>
        <v>0</v>
      </c>
      <c r="I17" s="4">
        <f ca="1">IF($B17&lt;&gt;"",SUMIF(INDIRECT("ИсходныеДанные!$"&amp;$D$4&amp;"$2:$"&amp;$D$4&amp;"$50000"),Отчет!$B17&amp;"#"&amp;Отчет!I$6,INDIRECT("ИсходныеДанные!$K$2:$K$50000")),0)</f>
        <v>0</v>
      </c>
      <c r="J17" s="4">
        <f ca="1">IF($B17&lt;&gt;"",SUMIF(INDIRECT("ИсходныеДанные!$"&amp;$D$4&amp;"$2:$"&amp;$D$4&amp;"$50000"),Отчет!$B17&amp;"#"&amp;Отчет!J$6,INDIRECT("ИсходныеДанные!$K$2:$K$50000")),0)</f>
        <v>0</v>
      </c>
      <c r="K17" s="4">
        <f ca="1">IF($B17&lt;&gt;"",SUMIF(INDIRECT("ИсходныеДанные!$"&amp;$D$4&amp;"$2:$"&amp;$D$4&amp;"$50000"),Отчет!$B17&amp;"#"&amp;Отчет!K$6,INDIRECT("ИсходныеДанные!$K$2:$K$50000")),0)</f>
        <v>0</v>
      </c>
      <c r="L17" s="4">
        <f ca="1">IF($B17&lt;&gt;"",SUMIF(INDIRECT("ИсходныеДанные!$"&amp;$D$4&amp;"$2:$"&amp;$D$4&amp;"$50000"),Отчет!$B17&amp;"#"&amp;Отчет!L$6,INDIRECT("ИсходныеДанные!$K$2:$K$50000")),0)</f>
        <v>0</v>
      </c>
      <c r="M17" s="4">
        <f ca="1">IF($B17&lt;&gt;"",SUMIF(INDIRECT("ИсходныеДанные!$"&amp;$D$4&amp;"$2:$"&amp;$D$4&amp;"$50000"),Отчет!$B17&amp;"#"&amp;Отчет!M$6,INDIRECT("ИсходныеДанные!$K$2:$K$50000")),0)</f>
        <v>0</v>
      </c>
      <c r="N17" s="4">
        <f ca="1">IF($B17&lt;&gt;"",SUMIF(INDIRECT("ИсходныеДанные!$"&amp;$D$4&amp;"$2:$"&amp;$D$4&amp;"$50000"),Отчет!$B17&amp;"#"&amp;Отчет!N$6,INDIRECT("ИсходныеДанные!$K$2:$K$50000")),0)</f>
        <v>0</v>
      </c>
      <c r="O17" s="4">
        <f ca="1">IF($B17&lt;&gt;"",SUMIF(INDIRECT("ИсходныеДанные!$"&amp;$D$4&amp;"$2:$"&amp;$D$4&amp;"$50000"),Отчет!$B17&amp;"#"&amp;Отчет!O$6,INDIRECT("ИсходныеДанные!$K$2:$K$50000")),0)</f>
        <v>0</v>
      </c>
      <c r="P17" s="3"/>
    </row>
    <row r="18" spans="1:16" x14ac:dyDescent="0.25">
      <c r="A18" s="10" t="str">
        <f t="shared" ca="1" si="2"/>
        <v>delete</v>
      </c>
      <c r="B18" s="14">
        <f t="array" aca="1" ref="B18" ca="1">INDIRECT("УникальныеСписки!A"&amp;ROW()-$E$4)</f>
        <v>0</v>
      </c>
      <c r="C18" s="27" t="str">
        <f t="array" aca="1" ref="C18" ca="1">_xlfn.XLOOKUP($B18,INDIRECT(SUBSTITUTE("ИсходныеДанные!$где$2:$где$50000","где",$B$4)),INDIRECT(SUBSTITUTE("ИсходныеДанные!$что$2:$что$50000","что",C$4)),"",0,1)</f>
        <v/>
      </c>
      <c r="D18" s="29">
        <f ca="1">IF($B18&lt;&gt;"",SUMIF(INDIRECT("ИсходныеДанные!$"&amp;$D$4&amp;"$2:$"&amp;$D$4&amp;"$50000"),Отчет!$B18&amp;"#"&amp;Отчет!D$6,INDIRECT("ИсходныеДанные!$K$2:$K$50000")),0)</f>
        <v>0</v>
      </c>
      <c r="E18" s="4">
        <f ca="1">IF($B18&lt;&gt;"",SUMIF(INDIRECT("ИсходныеДанные!$"&amp;$D$4&amp;"$2:$"&amp;$D$4&amp;"$50000"),Отчет!$B18&amp;"#"&amp;Отчет!E$6,INDIRECT("ИсходныеДанные!$K$2:$K$50000")),0)</f>
        <v>0</v>
      </c>
      <c r="F18" s="4">
        <f ca="1">IF($B18&lt;&gt;"",SUMIF(INDIRECT("ИсходныеДанные!$"&amp;$D$4&amp;"$2:$"&amp;$D$4&amp;"$50000"),Отчет!$B18&amp;"#"&amp;Отчет!F$6,INDIRECT("ИсходныеДанные!$K$2:$K$50000")),0)</f>
        <v>0</v>
      </c>
      <c r="G18" s="4">
        <f ca="1">IF($B18&lt;&gt;"",SUMIF(INDIRECT("ИсходныеДанные!$"&amp;$D$4&amp;"$2:$"&amp;$D$4&amp;"$50000"),Отчет!$B18&amp;"#"&amp;Отчет!G$6,INDIRECT("ИсходныеДанные!$K$2:$K$50000")),0)</f>
        <v>0</v>
      </c>
      <c r="H18" s="4">
        <f ca="1">IF($B18&lt;&gt;"",SUMIF(INDIRECT("ИсходныеДанные!$"&amp;$D$4&amp;"$2:$"&amp;$D$4&amp;"$50000"),Отчет!$B18&amp;"#"&amp;Отчет!H$6,INDIRECT("ИсходныеДанные!$K$2:$K$50000")),0)</f>
        <v>0</v>
      </c>
      <c r="I18" s="4">
        <f ca="1">IF($B18&lt;&gt;"",SUMIF(INDIRECT("ИсходныеДанные!$"&amp;$D$4&amp;"$2:$"&amp;$D$4&amp;"$50000"),Отчет!$B18&amp;"#"&amp;Отчет!I$6,INDIRECT("ИсходныеДанные!$K$2:$K$50000")),0)</f>
        <v>0</v>
      </c>
      <c r="J18" s="4">
        <f ca="1">IF($B18&lt;&gt;"",SUMIF(INDIRECT("ИсходныеДанные!$"&amp;$D$4&amp;"$2:$"&amp;$D$4&amp;"$50000"),Отчет!$B18&amp;"#"&amp;Отчет!J$6,INDIRECT("ИсходныеДанные!$K$2:$K$50000")),0)</f>
        <v>0</v>
      </c>
      <c r="K18" s="4">
        <f ca="1">IF($B18&lt;&gt;"",SUMIF(INDIRECT("ИсходныеДанные!$"&amp;$D$4&amp;"$2:$"&amp;$D$4&amp;"$50000"),Отчет!$B18&amp;"#"&amp;Отчет!K$6,INDIRECT("ИсходныеДанные!$K$2:$K$50000")),0)</f>
        <v>0</v>
      </c>
      <c r="L18" s="4">
        <f ca="1">IF($B18&lt;&gt;"",SUMIF(INDIRECT("ИсходныеДанные!$"&amp;$D$4&amp;"$2:$"&amp;$D$4&amp;"$50000"),Отчет!$B18&amp;"#"&amp;Отчет!L$6,INDIRECT("ИсходныеДанные!$K$2:$K$50000")),0)</f>
        <v>0</v>
      </c>
      <c r="M18" s="4">
        <f ca="1">IF($B18&lt;&gt;"",SUMIF(INDIRECT("ИсходныеДанные!$"&amp;$D$4&amp;"$2:$"&amp;$D$4&amp;"$50000"),Отчет!$B18&amp;"#"&amp;Отчет!M$6,INDIRECT("ИсходныеДанные!$K$2:$K$50000")),0)</f>
        <v>0</v>
      </c>
      <c r="N18" s="4">
        <f ca="1">IF($B18&lt;&gt;"",SUMIF(INDIRECT("ИсходныеДанные!$"&amp;$D$4&amp;"$2:$"&amp;$D$4&amp;"$50000"),Отчет!$B18&amp;"#"&amp;Отчет!N$6,INDIRECT("ИсходныеДанные!$K$2:$K$50000")),0)</f>
        <v>0</v>
      </c>
      <c r="O18" s="4">
        <f ca="1">IF($B18&lt;&gt;"",SUMIF(INDIRECT("ИсходныеДанные!$"&amp;$D$4&amp;"$2:$"&amp;$D$4&amp;"$50000"),Отчет!$B18&amp;"#"&amp;Отчет!O$6,INDIRECT("ИсходныеДанные!$K$2:$K$50000")),0)</f>
        <v>0</v>
      </c>
      <c r="P18" s="3"/>
    </row>
    <row r="19" spans="1:16" x14ac:dyDescent="0.25">
      <c r="A19" s="10" t="str">
        <f t="shared" ca="1" si="2"/>
        <v>delete</v>
      </c>
      <c r="B19" s="14">
        <f t="array" aca="1" ref="B19" ca="1">INDIRECT("УникальныеСписки!A"&amp;ROW()-$E$4)</f>
        <v>0</v>
      </c>
      <c r="C19" s="27" t="str">
        <f t="array" aca="1" ref="C19" ca="1">_xlfn.XLOOKUP($B19,INDIRECT(SUBSTITUTE("ИсходныеДанные!$где$2:$где$50000","где",$B$4)),INDIRECT(SUBSTITUTE("ИсходныеДанные!$что$2:$что$50000","что",C$4)),"",0,1)</f>
        <v/>
      </c>
      <c r="D19" s="29">
        <f ca="1">IF($B19&lt;&gt;"",SUMIF(INDIRECT("ИсходныеДанные!$"&amp;$D$4&amp;"$2:$"&amp;$D$4&amp;"$50000"),Отчет!$B19&amp;"#"&amp;Отчет!D$6,INDIRECT("ИсходныеДанные!$K$2:$K$50000")),0)</f>
        <v>0</v>
      </c>
      <c r="E19" s="4">
        <f ca="1">IF($B19&lt;&gt;"",SUMIF(INDIRECT("ИсходныеДанные!$"&amp;$D$4&amp;"$2:$"&amp;$D$4&amp;"$50000"),Отчет!$B19&amp;"#"&amp;Отчет!E$6,INDIRECT("ИсходныеДанные!$K$2:$K$50000")),0)</f>
        <v>0</v>
      </c>
      <c r="F19" s="4">
        <f ca="1">IF($B19&lt;&gt;"",SUMIF(INDIRECT("ИсходныеДанные!$"&amp;$D$4&amp;"$2:$"&amp;$D$4&amp;"$50000"),Отчет!$B19&amp;"#"&amp;Отчет!F$6,INDIRECT("ИсходныеДанные!$K$2:$K$50000")),0)</f>
        <v>0</v>
      </c>
      <c r="G19" s="4">
        <f ca="1">IF($B19&lt;&gt;"",SUMIF(INDIRECT("ИсходныеДанные!$"&amp;$D$4&amp;"$2:$"&amp;$D$4&amp;"$50000"),Отчет!$B19&amp;"#"&amp;Отчет!G$6,INDIRECT("ИсходныеДанные!$K$2:$K$50000")),0)</f>
        <v>0</v>
      </c>
      <c r="H19" s="4">
        <f ca="1">IF($B19&lt;&gt;"",SUMIF(INDIRECT("ИсходныеДанные!$"&amp;$D$4&amp;"$2:$"&amp;$D$4&amp;"$50000"),Отчет!$B19&amp;"#"&amp;Отчет!H$6,INDIRECT("ИсходныеДанные!$K$2:$K$50000")),0)</f>
        <v>0</v>
      </c>
      <c r="I19" s="4">
        <f ca="1">IF($B19&lt;&gt;"",SUMIF(INDIRECT("ИсходныеДанные!$"&amp;$D$4&amp;"$2:$"&amp;$D$4&amp;"$50000"),Отчет!$B19&amp;"#"&amp;Отчет!I$6,INDIRECT("ИсходныеДанные!$K$2:$K$50000")),0)</f>
        <v>0</v>
      </c>
      <c r="J19" s="4">
        <f ca="1">IF($B19&lt;&gt;"",SUMIF(INDIRECT("ИсходныеДанные!$"&amp;$D$4&amp;"$2:$"&amp;$D$4&amp;"$50000"),Отчет!$B19&amp;"#"&amp;Отчет!J$6,INDIRECT("ИсходныеДанные!$K$2:$K$50000")),0)</f>
        <v>0</v>
      </c>
      <c r="K19" s="4">
        <f ca="1">IF($B19&lt;&gt;"",SUMIF(INDIRECT("ИсходныеДанные!$"&amp;$D$4&amp;"$2:$"&amp;$D$4&amp;"$50000"),Отчет!$B19&amp;"#"&amp;Отчет!K$6,INDIRECT("ИсходныеДанные!$K$2:$K$50000")),0)</f>
        <v>0</v>
      </c>
      <c r="L19" s="4">
        <f ca="1">IF($B19&lt;&gt;"",SUMIF(INDIRECT("ИсходныеДанные!$"&amp;$D$4&amp;"$2:$"&amp;$D$4&amp;"$50000"),Отчет!$B19&amp;"#"&amp;Отчет!L$6,INDIRECT("ИсходныеДанные!$K$2:$K$50000")),0)</f>
        <v>0</v>
      </c>
      <c r="M19" s="4">
        <f ca="1">IF($B19&lt;&gt;"",SUMIF(INDIRECT("ИсходныеДанные!$"&amp;$D$4&amp;"$2:$"&amp;$D$4&amp;"$50000"),Отчет!$B19&amp;"#"&amp;Отчет!M$6,INDIRECT("ИсходныеДанные!$K$2:$K$50000")),0)</f>
        <v>0</v>
      </c>
      <c r="N19" s="4">
        <f ca="1">IF($B19&lt;&gt;"",SUMIF(INDIRECT("ИсходныеДанные!$"&amp;$D$4&amp;"$2:$"&amp;$D$4&amp;"$50000"),Отчет!$B19&amp;"#"&amp;Отчет!N$6,INDIRECT("ИсходныеДанные!$K$2:$K$50000")),0)</f>
        <v>0</v>
      </c>
      <c r="O19" s="4">
        <f ca="1">IF($B19&lt;&gt;"",SUMIF(INDIRECT("ИсходныеДанные!$"&amp;$D$4&amp;"$2:$"&amp;$D$4&amp;"$50000"),Отчет!$B19&amp;"#"&amp;Отчет!O$6,INDIRECT("ИсходныеДанные!$K$2:$K$50000")),0)</f>
        <v>0</v>
      </c>
      <c r="P19" s="3"/>
    </row>
    <row r="20" spans="1:16" x14ac:dyDescent="0.25">
      <c r="A20" s="10" t="str">
        <f t="shared" ca="1" si="2"/>
        <v>delete</v>
      </c>
      <c r="B20" s="14">
        <f t="array" aca="1" ref="B20" ca="1">INDIRECT("УникальныеСписки!A"&amp;ROW()-$E$4)</f>
        <v>0</v>
      </c>
      <c r="C20" s="27" t="str">
        <f t="array" aca="1" ref="C20" ca="1">_xlfn.XLOOKUP($B20,INDIRECT(SUBSTITUTE("ИсходныеДанные!$где$2:$где$50000","где",$B$4)),INDIRECT(SUBSTITUTE("ИсходныеДанные!$что$2:$что$50000","что",C$4)),"",0,1)</f>
        <v/>
      </c>
      <c r="D20" s="29">
        <f ca="1">IF($B20&lt;&gt;"",SUMIF(INDIRECT("ИсходныеДанные!$"&amp;$D$4&amp;"$2:$"&amp;$D$4&amp;"$50000"),Отчет!$B20&amp;"#"&amp;Отчет!D$6,INDIRECT("ИсходныеДанные!$K$2:$K$50000")),0)</f>
        <v>0</v>
      </c>
      <c r="E20" s="4">
        <f ca="1">IF($B20&lt;&gt;"",SUMIF(INDIRECT("ИсходныеДанные!$"&amp;$D$4&amp;"$2:$"&amp;$D$4&amp;"$50000"),Отчет!$B20&amp;"#"&amp;Отчет!E$6,INDIRECT("ИсходныеДанные!$K$2:$K$50000")),0)</f>
        <v>0</v>
      </c>
      <c r="F20" s="4">
        <f ca="1">IF($B20&lt;&gt;"",SUMIF(INDIRECT("ИсходныеДанные!$"&amp;$D$4&amp;"$2:$"&amp;$D$4&amp;"$50000"),Отчет!$B20&amp;"#"&amp;Отчет!F$6,INDIRECT("ИсходныеДанные!$K$2:$K$50000")),0)</f>
        <v>0</v>
      </c>
      <c r="G20" s="4">
        <f ca="1">IF($B20&lt;&gt;"",SUMIF(INDIRECT("ИсходныеДанные!$"&amp;$D$4&amp;"$2:$"&amp;$D$4&amp;"$50000"),Отчет!$B20&amp;"#"&amp;Отчет!G$6,INDIRECT("ИсходныеДанные!$K$2:$K$50000")),0)</f>
        <v>0</v>
      </c>
      <c r="H20" s="4">
        <f ca="1">IF($B20&lt;&gt;"",SUMIF(INDIRECT("ИсходныеДанные!$"&amp;$D$4&amp;"$2:$"&amp;$D$4&amp;"$50000"),Отчет!$B20&amp;"#"&amp;Отчет!H$6,INDIRECT("ИсходныеДанные!$K$2:$K$50000")),0)</f>
        <v>0</v>
      </c>
      <c r="I20" s="4">
        <f ca="1">IF($B20&lt;&gt;"",SUMIF(INDIRECT("ИсходныеДанные!$"&amp;$D$4&amp;"$2:$"&amp;$D$4&amp;"$50000"),Отчет!$B20&amp;"#"&amp;Отчет!I$6,INDIRECT("ИсходныеДанные!$K$2:$K$50000")),0)</f>
        <v>0</v>
      </c>
      <c r="J20" s="4">
        <f ca="1">IF($B20&lt;&gt;"",SUMIF(INDIRECT("ИсходныеДанные!$"&amp;$D$4&amp;"$2:$"&amp;$D$4&amp;"$50000"),Отчет!$B20&amp;"#"&amp;Отчет!J$6,INDIRECT("ИсходныеДанные!$K$2:$K$50000")),0)</f>
        <v>0</v>
      </c>
      <c r="K20" s="4">
        <f ca="1">IF($B20&lt;&gt;"",SUMIF(INDIRECT("ИсходныеДанные!$"&amp;$D$4&amp;"$2:$"&amp;$D$4&amp;"$50000"),Отчет!$B20&amp;"#"&amp;Отчет!K$6,INDIRECT("ИсходныеДанные!$K$2:$K$50000")),0)</f>
        <v>0</v>
      </c>
      <c r="L20" s="4">
        <f ca="1">IF($B20&lt;&gt;"",SUMIF(INDIRECT("ИсходныеДанные!$"&amp;$D$4&amp;"$2:$"&amp;$D$4&amp;"$50000"),Отчет!$B20&amp;"#"&amp;Отчет!L$6,INDIRECT("ИсходныеДанные!$K$2:$K$50000")),0)</f>
        <v>0</v>
      </c>
      <c r="M20" s="4">
        <f ca="1">IF($B20&lt;&gt;"",SUMIF(INDIRECT("ИсходныеДанные!$"&amp;$D$4&amp;"$2:$"&amp;$D$4&amp;"$50000"),Отчет!$B20&amp;"#"&amp;Отчет!M$6,INDIRECT("ИсходныеДанные!$K$2:$K$50000")),0)</f>
        <v>0</v>
      </c>
      <c r="N20" s="4">
        <f ca="1">IF($B20&lt;&gt;"",SUMIF(INDIRECT("ИсходныеДанные!$"&amp;$D$4&amp;"$2:$"&amp;$D$4&amp;"$50000"),Отчет!$B20&amp;"#"&amp;Отчет!N$6,INDIRECT("ИсходныеДанные!$K$2:$K$50000")),0)</f>
        <v>0</v>
      </c>
      <c r="O20" s="4">
        <f ca="1">IF($B20&lt;&gt;"",SUMIF(INDIRECT("ИсходныеДанные!$"&amp;$D$4&amp;"$2:$"&amp;$D$4&amp;"$50000"),Отчет!$B20&amp;"#"&amp;Отчет!O$6,INDIRECT("ИсходныеДанные!$K$2:$K$50000")),0)</f>
        <v>0</v>
      </c>
      <c r="P20" s="3"/>
    </row>
    <row r="21" spans="1:16" x14ac:dyDescent="0.25">
      <c r="A21" s="10" t="str">
        <f t="shared" ca="1" si="2"/>
        <v>delete</v>
      </c>
      <c r="B21" s="14">
        <f t="array" aca="1" ref="B21" ca="1">INDIRECT("УникальныеСписки!A"&amp;ROW()-$E$4)</f>
        <v>0</v>
      </c>
      <c r="C21" s="27" t="str">
        <f t="array" aca="1" ref="C21" ca="1">_xlfn.XLOOKUP($B21,INDIRECT(SUBSTITUTE("ИсходныеДанные!$где$2:$где$50000","где",$B$4)),INDIRECT(SUBSTITUTE("ИсходныеДанные!$что$2:$что$50000","что",C$4)),"",0,1)</f>
        <v/>
      </c>
      <c r="D21" s="29">
        <f ca="1">IF($B21&lt;&gt;"",SUMIF(INDIRECT("ИсходныеДанные!$"&amp;$D$4&amp;"$2:$"&amp;$D$4&amp;"$50000"),Отчет!$B21&amp;"#"&amp;Отчет!D$6,INDIRECT("ИсходныеДанные!$K$2:$K$50000")),0)</f>
        <v>0</v>
      </c>
      <c r="E21" s="4">
        <f ca="1">IF($B21&lt;&gt;"",SUMIF(INDIRECT("ИсходныеДанные!$"&amp;$D$4&amp;"$2:$"&amp;$D$4&amp;"$50000"),Отчет!$B21&amp;"#"&amp;Отчет!E$6,INDIRECT("ИсходныеДанные!$K$2:$K$50000")),0)</f>
        <v>0</v>
      </c>
      <c r="F21" s="4">
        <f ca="1">IF($B21&lt;&gt;"",SUMIF(INDIRECT("ИсходныеДанные!$"&amp;$D$4&amp;"$2:$"&amp;$D$4&amp;"$50000"),Отчет!$B21&amp;"#"&amp;Отчет!F$6,INDIRECT("ИсходныеДанные!$K$2:$K$50000")),0)</f>
        <v>0</v>
      </c>
      <c r="G21" s="4">
        <f ca="1">IF($B21&lt;&gt;"",SUMIF(INDIRECT("ИсходныеДанные!$"&amp;$D$4&amp;"$2:$"&amp;$D$4&amp;"$50000"),Отчет!$B21&amp;"#"&amp;Отчет!G$6,INDIRECT("ИсходныеДанные!$K$2:$K$50000")),0)</f>
        <v>0</v>
      </c>
      <c r="H21" s="4">
        <f ca="1">IF($B21&lt;&gt;"",SUMIF(INDIRECT("ИсходныеДанные!$"&amp;$D$4&amp;"$2:$"&amp;$D$4&amp;"$50000"),Отчет!$B21&amp;"#"&amp;Отчет!H$6,INDIRECT("ИсходныеДанные!$K$2:$K$50000")),0)</f>
        <v>0</v>
      </c>
      <c r="I21" s="4">
        <f ca="1">IF($B21&lt;&gt;"",SUMIF(INDIRECT("ИсходныеДанные!$"&amp;$D$4&amp;"$2:$"&amp;$D$4&amp;"$50000"),Отчет!$B21&amp;"#"&amp;Отчет!I$6,INDIRECT("ИсходныеДанные!$K$2:$K$50000")),0)</f>
        <v>0</v>
      </c>
      <c r="J21" s="4">
        <f ca="1">IF($B21&lt;&gt;"",SUMIF(INDIRECT("ИсходныеДанные!$"&amp;$D$4&amp;"$2:$"&amp;$D$4&amp;"$50000"),Отчет!$B21&amp;"#"&amp;Отчет!J$6,INDIRECT("ИсходныеДанные!$K$2:$K$50000")),0)</f>
        <v>0</v>
      </c>
      <c r="K21" s="4">
        <f ca="1">IF($B21&lt;&gt;"",SUMIF(INDIRECT("ИсходныеДанные!$"&amp;$D$4&amp;"$2:$"&amp;$D$4&amp;"$50000"),Отчет!$B21&amp;"#"&amp;Отчет!K$6,INDIRECT("ИсходныеДанные!$K$2:$K$50000")),0)</f>
        <v>0</v>
      </c>
      <c r="L21" s="4">
        <f ca="1">IF($B21&lt;&gt;"",SUMIF(INDIRECT("ИсходныеДанные!$"&amp;$D$4&amp;"$2:$"&amp;$D$4&amp;"$50000"),Отчет!$B21&amp;"#"&amp;Отчет!L$6,INDIRECT("ИсходныеДанные!$K$2:$K$50000")),0)</f>
        <v>0</v>
      </c>
      <c r="M21" s="4">
        <f ca="1">IF($B21&lt;&gt;"",SUMIF(INDIRECT("ИсходныеДанные!$"&amp;$D$4&amp;"$2:$"&amp;$D$4&amp;"$50000"),Отчет!$B21&amp;"#"&amp;Отчет!M$6,INDIRECT("ИсходныеДанные!$K$2:$K$50000")),0)</f>
        <v>0</v>
      </c>
      <c r="N21" s="4">
        <f ca="1">IF($B21&lt;&gt;"",SUMIF(INDIRECT("ИсходныеДанные!$"&amp;$D$4&amp;"$2:$"&amp;$D$4&amp;"$50000"),Отчет!$B21&amp;"#"&amp;Отчет!N$6,INDIRECT("ИсходныеДанные!$K$2:$K$50000")),0)</f>
        <v>0</v>
      </c>
      <c r="O21" s="4">
        <f ca="1">IF($B21&lt;&gt;"",SUMIF(INDIRECT("ИсходныеДанные!$"&amp;$D$4&amp;"$2:$"&amp;$D$4&amp;"$50000"),Отчет!$B21&amp;"#"&amp;Отчет!O$6,INDIRECT("ИсходныеДанные!$K$2:$K$50000")),0)</f>
        <v>0</v>
      </c>
      <c r="P21" s="3"/>
    </row>
    <row r="22" spans="1:16" x14ac:dyDescent="0.25">
      <c r="A22" s="10" t="str">
        <f t="shared" ca="1" si="2"/>
        <v>delete</v>
      </c>
      <c r="B22" s="14">
        <f t="array" aca="1" ref="B22" ca="1">INDIRECT("УникальныеСписки!A"&amp;ROW()-$E$4)</f>
        <v>0</v>
      </c>
      <c r="C22" s="27" t="str">
        <f t="array" aca="1" ref="C22" ca="1">_xlfn.XLOOKUP($B22,INDIRECT(SUBSTITUTE("ИсходныеДанные!$где$2:$где$50000","где",$B$4)),INDIRECT(SUBSTITUTE("ИсходныеДанные!$что$2:$что$50000","что",C$4)),"",0,1)</f>
        <v/>
      </c>
      <c r="D22" s="29">
        <f ca="1">IF($B22&lt;&gt;"",SUMIF(INDIRECT("ИсходныеДанные!$"&amp;$D$4&amp;"$2:$"&amp;$D$4&amp;"$50000"),Отчет!$B22&amp;"#"&amp;Отчет!D$6,INDIRECT("ИсходныеДанные!$K$2:$K$50000")),0)</f>
        <v>0</v>
      </c>
      <c r="E22" s="4">
        <f ca="1">IF($B22&lt;&gt;"",SUMIF(INDIRECT("ИсходныеДанные!$"&amp;$D$4&amp;"$2:$"&amp;$D$4&amp;"$50000"),Отчет!$B22&amp;"#"&amp;Отчет!E$6,INDIRECT("ИсходныеДанные!$K$2:$K$50000")),0)</f>
        <v>0</v>
      </c>
      <c r="F22" s="4">
        <f ca="1">IF($B22&lt;&gt;"",SUMIF(INDIRECT("ИсходныеДанные!$"&amp;$D$4&amp;"$2:$"&amp;$D$4&amp;"$50000"),Отчет!$B22&amp;"#"&amp;Отчет!F$6,INDIRECT("ИсходныеДанные!$K$2:$K$50000")),0)</f>
        <v>0</v>
      </c>
      <c r="G22" s="4">
        <f ca="1">IF($B22&lt;&gt;"",SUMIF(INDIRECT("ИсходныеДанные!$"&amp;$D$4&amp;"$2:$"&amp;$D$4&amp;"$50000"),Отчет!$B22&amp;"#"&amp;Отчет!G$6,INDIRECT("ИсходныеДанные!$K$2:$K$50000")),0)</f>
        <v>0</v>
      </c>
      <c r="H22" s="4">
        <f ca="1">IF($B22&lt;&gt;"",SUMIF(INDIRECT("ИсходныеДанные!$"&amp;$D$4&amp;"$2:$"&amp;$D$4&amp;"$50000"),Отчет!$B22&amp;"#"&amp;Отчет!H$6,INDIRECT("ИсходныеДанные!$K$2:$K$50000")),0)</f>
        <v>0</v>
      </c>
      <c r="I22" s="4">
        <f ca="1">IF($B22&lt;&gt;"",SUMIF(INDIRECT("ИсходныеДанные!$"&amp;$D$4&amp;"$2:$"&amp;$D$4&amp;"$50000"),Отчет!$B22&amp;"#"&amp;Отчет!I$6,INDIRECT("ИсходныеДанные!$K$2:$K$50000")),0)</f>
        <v>0</v>
      </c>
      <c r="J22" s="4">
        <f ca="1">IF($B22&lt;&gt;"",SUMIF(INDIRECT("ИсходныеДанные!$"&amp;$D$4&amp;"$2:$"&amp;$D$4&amp;"$50000"),Отчет!$B22&amp;"#"&amp;Отчет!J$6,INDIRECT("ИсходныеДанные!$K$2:$K$50000")),0)</f>
        <v>0</v>
      </c>
      <c r="K22" s="4">
        <f ca="1">IF($B22&lt;&gt;"",SUMIF(INDIRECT("ИсходныеДанные!$"&amp;$D$4&amp;"$2:$"&amp;$D$4&amp;"$50000"),Отчет!$B22&amp;"#"&amp;Отчет!K$6,INDIRECT("ИсходныеДанные!$K$2:$K$50000")),0)</f>
        <v>0</v>
      </c>
      <c r="L22" s="4">
        <f ca="1">IF($B22&lt;&gt;"",SUMIF(INDIRECT("ИсходныеДанные!$"&amp;$D$4&amp;"$2:$"&amp;$D$4&amp;"$50000"),Отчет!$B22&amp;"#"&amp;Отчет!L$6,INDIRECT("ИсходныеДанные!$K$2:$K$50000")),0)</f>
        <v>0</v>
      </c>
      <c r="M22" s="4">
        <f ca="1">IF($B22&lt;&gt;"",SUMIF(INDIRECT("ИсходныеДанные!$"&amp;$D$4&amp;"$2:$"&amp;$D$4&amp;"$50000"),Отчет!$B22&amp;"#"&amp;Отчет!M$6,INDIRECT("ИсходныеДанные!$K$2:$K$50000")),0)</f>
        <v>0</v>
      </c>
      <c r="N22" s="4">
        <f ca="1">IF($B22&lt;&gt;"",SUMIF(INDIRECT("ИсходныеДанные!$"&amp;$D$4&amp;"$2:$"&amp;$D$4&amp;"$50000"),Отчет!$B22&amp;"#"&amp;Отчет!N$6,INDIRECT("ИсходныеДанные!$K$2:$K$50000")),0)</f>
        <v>0</v>
      </c>
      <c r="O22" s="4">
        <f ca="1">IF($B22&lt;&gt;"",SUMIF(INDIRECT("ИсходныеДанные!$"&amp;$D$4&amp;"$2:$"&amp;$D$4&amp;"$50000"),Отчет!$B22&amp;"#"&amp;Отчет!O$6,INDIRECT("ИсходныеДанные!$K$2:$K$50000")),0)</f>
        <v>0</v>
      </c>
      <c r="P22" s="3"/>
    </row>
    <row r="23" spans="1:16" x14ac:dyDescent="0.25">
      <c r="A23" s="10" t="str">
        <f t="shared" ca="1" si="2"/>
        <v>delete</v>
      </c>
      <c r="B23" s="14">
        <f t="array" aca="1" ref="B23" ca="1">INDIRECT("УникальныеСписки!A"&amp;ROW()-$E$4)</f>
        <v>0</v>
      </c>
      <c r="C23" s="27" t="str">
        <f t="array" aca="1" ref="C23" ca="1">_xlfn.XLOOKUP($B23,INDIRECT(SUBSTITUTE("ИсходныеДанные!$где$2:$где$50000","где",$B$4)),INDIRECT(SUBSTITUTE("ИсходныеДанные!$что$2:$что$50000","что",C$4)),"",0,1)</f>
        <v/>
      </c>
      <c r="D23" s="29">
        <f ca="1">IF($B23&lt;&gt;"",SUMIF(INDIRECT("ИсходныеДанные!$"&amp;$D$4&amp;"$2:$"&amp;$D$4&amp;"$50000"),Отчет!$B23&amp;"#"&amp;Отчет!D$6,INDIRECT("ИсходныеДанные!$K$2:$K$50000")),0)</f>
        <v>0</v>
      </c>
      <c r="E23" s="4">
        <f ca="1">IF($B23&lt;&gt;"",SUMIF(INDIRECT("ИсходныеДанные!$"&amp;$D$4&amp;"$2:$"&amp;$D$4&amp;"$50000"),Отчет!$B23&amp;"#"&amp;Отчет!E$6,INDIRECT("ИсходныеДанные!$K$2:$K$50000")),0)</f>
        <v>0</v>
      </c>
      <c r="F23" s="4">
        <f ca="1">IF($B23&lt;&gt;"",SUMIF(INDIRECT("ИсходныеДанные!$"&amp;$D$4&amp;"$2:$"&amp;$D$4&amp;"$50000"),Отчет!$B23&amp;"#"&amp;Отчет!F$6,INDIRECT("ИсходныеДанные!$K$2:$K$50000")),0)</f>
        <v>0</v>
      </c>
      <c r="G23" s="4">
        <f ca="1">IF($B23&lt;&gt;"",SUMIF(INDIRECT("ИсходныеДанные!$"&amp;$D$4&amp;"$2:$"&amp;$D$4&amp;"$50000"),Отчет!$B23&amp;"#"&amp;Отчет!G$6,INDIRECT("ИсходныеДанные!$K$2:$K$50000")),0)</f>
        <v>0</v>
      </c>
      <c r="H23" s="4">
        <f ca="1">IF($B23&lt;&gt;"",SUMIF(INDIRECT("ИсходныеДанные!$"&amp;$D$4&amp;"$2:$"&amp;$D$4&amp;"$50000"),Отчет!$B23&amp;"#"&amp;Отчет!H$6,INDIRECT("ИсходныеДанные!$K$2:$K$50000")),0)</f>
        <v>0</v>
      </c>
      <c r="I23" s="4">
        <f ca="1">IF($B23&lt;&gt;"",SUMIF(INDIRECT("ИсходныеДанные!$"&amp;$D$4&amp;"$2:$"&amp;$D$4&amp;"$50000"),Отчет!$B23&amp;"#"&amp;Отчет!I$6,INDIRECT("ИсходныеДанные!$K$2:$K$50000")),0)</f>
        <v>0</v>
      </c>
      <c r="J23" s="4">
        <f ca="1">IF($B23&lt;&gt;"",SUMIF(INDIRECT("ИсходныеДанные!$"&amp;$D$4&amp;"$2:$"&amp;$D$4&amp;"$50000"),Отчет!$B23&amp;"#"&amp;Отчет!J$6,INDIRECT("ИсходныеДанные!$K$2:$K$50000")),0)</f>
        <v>0</v>
      </c>
      <c r="K23" s="4">
        <f ca="1">IF($B23&lt;&gt;"",SUMIF(INDIRECT("ИсходныеДанные!$"&amp;$D$4&amp;"$2:$"&amp;$D$4&amp;"$50000"),Отчет!$B23&amp;"#"&amp;Отчет!K$6,INDIRECT("ИсходныеДанные!$K$2:$K$50000")),0)</f>
        <v>0</v>
      </c>
      <c r="L23" s="4">
        <f ca="1">IF($B23&lt;&gt;"",SUMIF(INDIRECT("ИсходныеДанные!$"&amp;$D$4&amp;"$2:$"&amp;$D$4&amp;"$50000"),Отчет!$B23&amp;"#"&amp;Отчет!L$6,INDIRECT("ИсходныеДанные!$K$2:$K$50000")),0)</f>
        <v>0</v>
      </c>
      <c r="M23" s="4">
        <f ca="1">IF($B23&lt;&gt;"",SUMIF(INDIRECT("ИсходныеДанные!$"&amp;$D$4&amp;"$2:$"&amp;$D$4&amp;"$50000"),Отчет!$B23&amp;"#"&amp;Отчет!M$6,INDIRECT("ИсходныеДанные!$K$2:$K$50000")),0)</f>
        <v>0</v>
      </c>
      <c r="N23" s="4">
        <f ca="1">IF($B23&lt;&gt;"",SUMIF(INDIRECT("ИсходныеДанные!$"&amp;$D$4&amp;"$2:$"&amp;$D$4&amp;"$50000"),Отчет!$B23&amp;"#"&amp;Отчет!N$6,INDIRECT("ИсходныеДанные!$K$2:$K$50000")),0)</f>
        <v>0</v>
      </c>
      <c r="O23" s="4">
        <f ca="1">IF($B23&lt;&gt;"",SUMIF(INDIRECT("ИсходныеДанные!$"&amp;$D$4&amp;"$2:$"&amp;$D$4&amp;"$50000"),Отчет!$B23&amp;"#"&amp;Отчет!O$6,INDIRECT("ИсходныеДанные!$K$2:$K$50000")),0)</f>
        <v>0</v>
      </c>
      <c r="P23" s="3"/>
    </row>
    <row r="24" spans="1:16" x14ac:dyDescent="0.25">
      <c r="A24" s="10" t="str">
        <f t="shared" ca="1" si="2"/>
        <v>delete</v>
      </c>
      <c r="B24" s="14">
        <f t="array" aca="1" ref="B24" ca="1">INDIRECT("УникальныеСписки!A"&amp;ROW()-$E$4)</f>
        <v>0</v>
      </c>
      <c r="C24" s="27" t="str">
        <f t="array" aca="1" ref="C24" ca="1">_xlfn.XLOOKUP($B24,INDIRECT(SUBSTITUTE("ИсходныеДанные!$где$2:$где$50000","где",$B$4)),INDIRECT(SUBSTITUTE("ИсходныеДанные!$что$2:$что$50000","что",C$4)),"",0,1)</f>
        <v/>
      </c>
      <c r="D24" s="29">
        <f ca="1">IF($B24&lt;&gt;"",SUMIF(INDIRECT("ИсходныеДанные!$"&amp;$D$4&amp;"$2:$"&amp;$D$4&amp;"$50000"),Отчет!$B24&amp;"#"&amp;Отчет!D$6,INDIRECT("ИсходныеДанные!$K$2:$K$50000")),0)</f>
        <v>0</v>
      </c>
      <c r="E24" s="4">
        <f ca="1">IF($B24&lt;&gt;"",SUMIF(INDIRECT("ИсходныеДанные!$"&amp;$D$4&amp;"$2:$"&amp;$D$4&amp;"$50000"),Отчет!$B24&amp;"#"&amp;Отчет!E$6,INDIRECT("ИсходныеДанные!$K$2:$K$50000")),0)</f>
        <v>0</v>
      </c>
      <c r="F24" s="4">
        <f ca="1">IF($B24&lt;&gt;"",SUMIF(INDIRECT("ИсходныеДанные!$"&amp;$D$4&amp;"$2:$"&amp;$D$4&amp;"$50000"),Отчет!$B24&amp;"#"&amp;Отчет!F$6,INDIRECT("ИсходныеДанные!$K$2:$K$50000")),0)</f>
        <v>0</v>
      </c>
      <c r="G24" s="4">
        <f ca="1">IF($B24&lt;&gt;"",SUMIF(INDIRECT("ИсходныеДанные!$"&amp;$D$4&amp;"$2:$"&amp;$D$4&amp;"$50000"),Отчет!$B24&amp;"#"&amp;Отчет!G$6,INDIRECT("ИсходныеДанные!$K$2:$K$50000")),0)</f>
        <v>0</v>
      </c>
      <c r="H24" s="4">
        <f ca="1">IF($B24&lt;&gt;"",SUMIF(INDIRECT("ИсходныеДанные!$"&amp;$D$4&amp;"$2:$"&amp;$D$4&amp;"$50000"),Отчет!$B24&amp;"#"&amp;Отчет!H$6,INDIRECT("ИсходныеДанные!$K$2:$K$50000")),0)</f>
        <v>0</v>
      </c>
      <c r="I24" s="4">
        <f ca="1">IF($B24&lt;&gt;"",SUMIF(INDIRECT("ИсходныеДанные!$"&amp;$D$4&amp;"$2:$"&amp;$D$4&amp;"$50000"),Отчет!$B24&amp;"#"&amp;Отчет!I$6,INDIRECT("ИсходныеДанные!$K$2:$K$50000")),0)</f>
        <v>0</v>
      </c>
      <c r="J24" s="4">
        <f ca="1">IF($B24&lt;&gt;"",SUMIF(INDIRECT("ИсходныеДанные!$"&amp;$D$4&amp;"$2:$"&amp;$D$4&amp;"$50000"),Отчет!$B24&amp;"#"&amp;Отчет!J$6,INDIRECT("ИсходныеДанные!$K$2:$K$50000")),0)</f>
        <v>0</v>
      </c>
      <c r="K24" s="4">
        <f ca="1">IF($B24&lt;&gt;"",SUMIF(INDIRECT("ИсходныеДанные!$"&amp;$D$4&amp;"$2:$"&amp;$D$4&amp;"$50000"),Отчет!$B24&amp;"#"&amp;Отчет!K$6,INDIRECT("ИсходныеДанные!$K$2:$K$50000")),0)</f>
        <v>0</v>
      </c>
      <c r="L24" s="4">
        <f ca="1">IF($B24&lt;&gt;"",SUMIF(INDIRECT("ИсходныеДанные!$"&amp;$D$4&amp;"$2:$"&amp;$D$4&amp;"$50000"),Отчет!$B24&amp;"#"&amp;Отчет!L$6,INDIRECT("ИсходныеДанные!$K$2:$K$50000")),0)</f>
        <v>0</v>
      </c>
      <c r="M24" s="4">
        <f ca="1">IF($B24&lt;&gt;"",SUMIF(INDIRECT("ИсходныеДанные!$"&amp;$D$4&amp;"$2:$"&amp;$D$4&amp;"$50000"),Отчет!$B24&amp;"#"&amp;Отчет!M$6,INDIRECT("ИсходныеДанные!$K$2:$K$50000")),0)</f>
        <v>0</v>
      </c>
      <c r="N24" s="4">
        <f ca="1">IF($B24&lt;&gt;"",SUMIF(INDIRECT("ИсходныеДанные!$"&amp;$D$4&amp;"$2:$"&amp;$D$4&amp;"$50000"),Отчет!$B24&amp;"#"&amp;Отчет!N$6,INDIRECT("ИсходныеДанные!$K$2:$K$50000")),0)</f>
        <v>0</v>
      </c>
      <c r="O24" s="4">
        <f ca="1">IF($B24&lt;&gt;"",SUMIF(INDIRECT("ИсходныеДанные!$"&amp;$D$4&amp;"$2:$"&amp;$D$4&amp;"$50000"),Отчет!$B24&amp;"#"&amp;Отчет!O$6,INDIRECT("ИсходныеДанные!$K$2:$K$50000")),0)</f>
        <v>0</v>
      </c>
      <c r="P24" s="3"/>
    </row>
    <row r="25" spans="1:16" x14ac:dyDescent="0.25">
      <c r="A25" s="10" t="str">
        <f t="shared" ca="1" si="2"/>
        <v>delete</v>
      </c>
      <c r="B25" s="14">
        <f t="array" aca="1" ref="B25" ca="1">INDIRECT("УникальныеСписки!A"&amp;ROW()-$E$4)</f>
        <v>0</v>
      </c>
      <c r="C25" s="27" t="str">
        <f t="array" aca="1" ref="C25" ca="1">_xlfn.XLOOKUP($B25,INDIRECT(SUBSTITUTE("ИсходныеДанные!$где$2:$где$50000","где",$B$4)),INDIRECT(SUBSTITUTE("ИсходныеДанные!$что$2:$что$50000","что",C$4)),"",0,1)</f>
        <v/>
      </c>
      <c r="D25" s="29">
        <f ca="1">IF($B25&lt;&gt;"",SUMIF(INDIRECT("ИсходныеДанные!$"&amp;$D$4&amp;"$2:$"&amp;$D$4&amp;"$50000"),Отчет!$B25&amp;"#"&amp;Отчет!D$6,INDIRECT("ИсходныеДанные!$K$2:$K$50000")),0)</f>
        <v>0</v>
      </c>
      <c r="E25" s="4">
        <f ca="1">IF($B25&lt;&gt;"",SUMIF(INDIRECT("ИсходныеДанные!$"&amp;$D$4&amp;"$2:$"&amp;$D$4&amp;"$50000"),Отчет!$B25&amp;"#"&amp;Отчет!E$6,INDIRECT("ИсходныеДанные!$K$2:$K$50000")),0)</f>
        <v>0</v>
      </c>
      <c r="F25" s="4">
        <f ca="1">IF($B25&lt;&gt;"",SUMIF(INDIRECT("ИсходныеДанные!$"&amp;$D$4&amp;"$2:$"&amp;$D$4&amp;"$50000"),Отчет!$B25&amp;"#"&amp;Отчет!F$6,INDIRECT("ИсходныеДанные!$K$2:$K$50000")),0)</f>
        <v>0</v>
      </c>
      <c r="G25" s="4">
        <f ca="1">IF($B25&lt;&gt;"",SUMIF(INDIRECT("ИсходныеДанные!$"&amp;$D$4&amp;"$2:$"&amp;$D$4&amp;"$50000"),Отчет!$B25&amp;"#"&amp;Отчет!G$6,INDIRECT("ИсходныеДанные!$K$2:$K$50000")),0)</f>
        <v>0</v>
      </c>
      <c r="H25" s="4">
        <f ca="1">IF($B25&lt;&gt;"",SUMIF(INDIRECT("ИсходныеДанные!$"&amp;$D$4&amp;"$2:$"&amp;$D$4&amp;"$50000"),Отчет!$B25&amp;"#"&amp;Отчет!H$6,INDIRECT("ИсходныеДанные!$K$2:$K$50000")),0)</f>
        <v>0</v>
      </c>
      <c r="I25" s="4">
        <f ca="1">IF($B25&lt;&gt;"",SUMIF(INDIRECT("ИсходныеДанные!$"&amp;$D$4&amp;"$2:$"&amp;$D$4&amp;"$50000"),Отчет!$B25&amp;"#"&amp;Отчет!I$6,INDIRECT("ИсходныеДанные!$K$2:$K$50000")),0)</f>
        <v>0</v>
      </c>
      <c r="J25" s="4">
        <f ca="1">IF($B25&lt;&gt;"",SUMIF(INDIRECT("ИсходныеДанные!$"&amp;$D$4&amp;"$2:$"&amp;$D$4&amp;"$50000"),Отчет!$B25&amp;"#"&amp;Отчет!J$6,INDIRECT("ИсходныеДанные!$K$2:$K$50000")),0)</f>
        <v>0</v>
      </c>
      <c r="K25" s="4">
        <f ca="1">IF($B25&lt;&gt;"",SUMIF(INDIRECT("ИсходныеДанные!$"&amp;$D$4&amp;"$2:$"&amp;$D$4&amp;"$50000"),Отчет!$B25&amp;"#"&amp;Отчет!K$6,INDIRECT("ИсходныеДанные!$K$2:$K$50000")),0)</f>
        <v>0</v>
      </c>
      <c r="L25" s="4">
        <f ca="1">IF($B25&lt;&gt;"",SUMIF(INDIRECT("ИсходныеДанные!$"&amp;$D$4&amp;"$2:$"&amp;$D$4&amp;"$50000"),Отчет!$B25&amp;"#"&amp;Отчет!L$6,INDIRECT("ИсходныеДанные!$K$2:$K$50000")),0)</f>
        <v>0</v>
      </c>
      <c r="M25" s="4">
        <f ca="1">IF($B25&lt;&gt;"",SUMIF(INDIRECT("ИсходныеДанные!$"&amp;$D$4&amp;"$2:$"&amp;$D$4&amp;"$50000"),Отчет!$B25&amp;"#"&amp;Отчет!M$6,INDIRECT("ИсходныеДанные!$K$2:$K$50000")),0)</f>
        <v>0</v>
      </c>
      <c r="N25" s="4">
        <f ca="1">IF($B25&lt;&gt;"",SUMIF(INDIRECT("ИсходныеДанные!$"&amp;$D$4&amp;"$2:$"&amp;$D$4&amp;"$50000"),Отчет!$B25&amp;"#"&amp;Отчет!N$6,INDIRECT("ИсходныеДанные!$K$2:$K$50000")),0)</f>
        <v>0</v>
      </c>
      <c r="O25" s="4">
        <f ca="1">IF($B25&lt;&gt;"",SUMIF(INDIRECT("ИсходныеДанные!$"&amp;$D$4&amp;"$2:$"&amp;$D$4&amp;"$50000"),Отчет!$B25&amp;"#"&amp;Отчет!O$6,INDIRECT("ИсходныеДанные!$K$2:$K$50000")),0)</f>
        <v>0</v>
      </c>
      <c r="P25" s="3"/>
    </row>
    <row r="26" spans="1:16" x14ac:dyDescent="0.25">
      <c r="A26" s="10" t="str">
        <f t="shared" ca="1" si="2"/>
        <v>delete</v>
      </c>
      <c r="B26" s="14">
        <f t="array" aca="1" ref="B26" ca="1">INDIRECT("УникальныеСписки!A"&amp;ROW()-$E$4)</f>
        <v>0</v>
      </c>
      <c r="C26" s="27" t="str">
        <f t="array" aca="1" ref="C26" ca="1">_xlfn.XLOOKUP($B26,INDIRECT(SUBSTITUTE("ИсходныеДанные!$где$2:$где$50000","где",$B$4)),INDIRECT(SUBSTITUTE("ИсходныеДанные!$что$2:$что$50000","что",C$4)),"",0,1)</f>
        <v/>
      </c>
      <c r="D26" s="29">
        <f ca="1">IF($B26&lt;&gt;"",SUMIF(INDIRECT("ИсходныеДанные!$"&amp;$D$4&amp;"$2:$"&amp;$D$4&amp;"$50000"),Отчет!$B26&amp;"#"&amp;Отчет!D$6,INDIRECT("ИсходныеДанные!$K$2:$K$50000")),0)</f>
        <v>0</v>
      </c>
      <c r="E26" s="4">
        <f ca="1">IF($B26&lt;&gt;"",SUMIF(INDIRECT("ИсходныеДанные!$"&amp;$D$4&amp;"$2:$"&amp;$D$4&amp;"$50000"),Отчет!$B26&amp;"#"&amp;Отчет!E$6,INDIRECT("ИсходныеДанные!$K$2:$K$50000")),0)</f>
        <v>0</v>
      </c>
      <c r="F26" s="4">
        <f ca="1">IF($B26&lt;&gt;"",SUMIF(INDIRECT("ИсходныеДанные!$"&amp;$D$4&amp;"$2:$"&amp;$D$4&amp;"$50000"),Отчет!$B26&amp;"#"&amp;Отчет!F$6,INDIRECT("ИсходныеДанные!$K$2:$K$50000")),0)</f>
        <v>0</v>
      </c>
      <c r="G26" s="4">
        <f ca="1">IF($B26&lt;&gt;"",SUMIF(INDIRECT("ИсходныеДанные!$"&amp;$D$4&amp;"$2:$"&amp;$D$4&amp;"$50000"),Отчет!$B26&amp;"#"&amp;Отчет!G$6,INDIRECT("ИсходныеДанные!$K$2:$K$50000")),0)</f>
        <v>0</v>
      </c>
      <c r="H26" s="4">
        <f ca="1">IF($B26&lt;&gt;"",SUMIF(INDIRECT("ИсходныеДанные!$"&amp;$D$4&amp;"$2:$"&amp;$D$4&amp;"$50000"),Отчет!$B26&amp;"#"&amp;Отчет!H$6,INDIRECT("ИсходныеДанные!$K$2:$K$50000")),0)</f>
        <v>0</v>
      </c>
      <c r="I26" s="4">
        <f ca="1">IF($B26&lt;&gt;"",SUMIF(INDIRECT("ИсходныеДанные!$"&amp;$D$4&amp;"$2:$"&amp;$D$4&amp;"$50000"),Отчет!$B26&amp;"#"&amp;Отчет!I$6,INDIRECT("ИсходныеДанные!$K$2:$K$50000")),0)</f>
        <v>0</v>
      </c>
      <c r="J26" s="4">
        <f ca="1">IF($B26&lt;&gt;"",SUMIF(INDIRECT("ИсходныеДанные!$"&amp;$D$4&amp;"$2:$"&amp;$D$4&amp;"$50000"),Отчет!$B26&amp;"#"&amp;Отчет!J$6,INDIRECT("ИсходныеДанные!$K$2:$K$50000")),0)</f>
        <v>0</v>
      </c>
      <c r="K26" s="4">
        <f ca="1">IF($B26&lt;&gt;"",SUMIF(INDIRECT("ИсходныеДанные!$"&amp;$D$4&amp;"$2:$"&amp;$D$4&amp;"$50000"),Отчет!$B26&amp;"#"&amp;Отчет!K$6,INDIRECT("ИсходныеДанные!$K$2:$K$50000")),0)</f>
        <v>0</v>
      </c>
      <c r="L26" s="4">
        <f ca="1">IF($B26&lt;&gt;"",SUMIF(INDIRECT("ИсходныеДанные!$"&amp;$D$4&amp;"$2:$"&amp;$D$4&amp;"$50000"),Отчет!$B26&amp;"#"&amp;Отчет!L$6,INDIRECT("ИсходныеДанные!$K$2:$K$50000")),0)</f>
        <v>0</v>
      </c>
      <c r="M26" s="4">
        <f ca="1">IF($B26&lt;&gt;"",SUMIF(INDIRECT("ИсходныеДанные!$"&amp;$D$4&amp;"$2:$"&amp;$D$4&amp;"$50000"),Отчет!$B26&amp;"#"&amp;Отчет!M$6,INDIRECT("ИсходныеДанные!$K$2:$K$50000")),0)</f>
        <v>0</v>
      </c>
      <c r="N26" s="4">
        <f ca="1">IF($B26&lt;&gt;"",SUMIF(INDIRECT("ИсходныеДанные!$"&amp;$D$4&amp;"$2:$"&amp;$D$4&amp;"$50000"),Отчет!$B26&amp;"#"&amp;Отчет!N$6,INDIRECT("ИсходныеДанные!$K$2:$K$50000")),0)</f>
        <v>0</v>
      </c>
      <c r="O26" s="4">
        <f ca="1">IF($B26&lt;&gt;"",SUMIF(INDIRECT("ИсходныеДанные!$"&amp;$D$4&amp;"$2:$"&amp;$D$4&amp;"$50000"),Отчет!$B26&amp;"#"&amp;Отчет!O$6,INDIRECT("ИсходныеДанные!$K$2:$K$50000")),0)</f>
        <v>0</v>
      </c>
      <c r="P26" s="3"/>
    </row>
    <row r="27" spans="1:16" x14ac:dyDescent="0.25">
      <c r="A27" s="10" t="str">
        <f t="shared" ca="1" si="2"/>
        <v>delete</v>
      </c>
      <c r="B27" s="14">
        <f t="array" aca="1" ref="B27" ca="1">INDIRECT("УникальныеСписки!A"&amp;ROW()-$E$4)</f>
        <v>0</v>
      </c>
      <c r="C27" s="27" t="str">
        <f t="array" aca="1" ref="C27" ca="1">_xlfn.XLOOKUP($B27,INDIRECT(SUBSTITUTE("ИсходныеДанные!$где$2:$где$50000","где",$B$4)),INDIRECT(SUBSTITUTE("ИсходныеДанные!$что$2:$что$50000","что",C$4)),"",0,1)</f>
        <v/>
      </c>
      <c r="D27" s="29">
        <f ca="1">IF($B27&lt;&gt;"",SUMIF(INDIRECT("ИсходныеДанные!$"&amp;$D$4&amp;"$2:$"&amp;$D$4&amp;"$50000"),Отчет!$B27&amp;"#"&amp;Отчет!D$6,INDIRECT("ИсходныеДанные!$K$2:$K$50000")),0)</f>
        <v>0</v>
      </c>
      <c r="E27" s="4">
        <f ca="1">IF($B27&lt;&gt;"",SUMIF(INDIRECT("ИсходныеДанные!$"&amp;$D$4&amp;"$2:$"&amp;$D$4&amp;"$50000"),Отчет!$B27&amp;"#"&amp;Отчет!E$6,INDIRECT("ИсходныеДанные!$K$2:$K$50000")),0)</f>
        <v>0</v>
      </c>
      <c r="F27" s="4">
        <f ca="1">IF($B27&lt;&gt;"",SUMIF(INDIRECT("ИсходныеДанные!$"&amp;$D$4&amp;"$2:$"&amp;$D$4&amp;"$50000"),Отчет!$B27&amp;"#"&amp;Отчет!F$6,INDIRECT("ИсходныеДанные!$K$2:$K$50000")),0)</f>
        <v>0</v>
      </c>
      <c r="G27" s="4">
        <f ca="1">IF($B27&lt;&gt;"",SUMIF(INDIRECT("ИсходныеДанные!$"&amp;$D$4&amp;"$2:$"&amp;$D$4&amp;"$50000"),Отчет!$B27&amp;"#"&amp;Отчет!G$6,INDIRECT("ИсходныеДанные!$K$2:$K$50000")),0)</f>
        <v>0</v>
      </c>
      <c r="H27" s="4">
        <f ca="1">IF($B27&lt;&gt;"",SUMIF(INDIRECT("ИсходныеДанные!$"&amp;$D$4&amp;"$2:$"&amp;$D$4&amp;"$50000"),Отчет!$B27&amp;"#"&amp;Отчет!H$6,INDIRECT("ИсходныеДанные!$K$2:$K$50000")),0)</f>
        <v>0</v>
      </c>
      <c r="I27" s="4">
        <f ca="1">IF($B27&lt;&gt;"",SUMIF(INDIRECT("ИсходныеДанные!$"&amp;$D$4&amp;"$2:$"&amp;$D$4&amp;"$50000"),Отчет!$B27&amp;"#"&amp;Отчет!I$6,INDIRECT("ИсходныеДанные!$K$2:$K$50000")),0)</f>
        <v>0</v>
      </c>
      <c r="J27" s="4">
        <f ca="1">IF($B27&lt;&gt;"",SUMIF(INDIRECT("ИсходныеДанные!$"&amp;$D$4&amp;"$2:$"&amp;$D$4&amp;"$50000"),Отчет!$B27&amp;"#"&amp;Отчет!J$6,INDIRECT("ИсходныеДанные!$K$2:$K$50000")),0)</f>
        <v>0</v>
      </c>
      <c r="K27" s="4">
        <f ca="1">IF($B27&lt;&gt;"",SUMIF(INDIRECT("ИсходныеДанные!$"&amp;$D$4&amp;"$2:$"&amp;$D$4&amp;"$50000"),Отчет!$B27&amp;"#"&amp;Отчет!K$6,INDIRECT("ИсходныеДанные!$K$2:$K$50000")),0)</f>
        <v>0</v>
      </c>
      <c r="L27" s="4">
        <f ca="1">IF($B27&lt;&gt;"",SUMIF(INDIRECT("ИсходныеДанные!$"&amp;$D$4&amp;"$2:$"&amp;$D$4&amp;"$50000"),Отчет!$B27&amp;"#"&amp;Отчет!L$6,INDIRECT("ИсходныеДанные!$K$2:$K$50000")),0)</f>
        <v>0</v>
      </c>
      <c r="M27" s="4">
        <f ca="1">IF($B27&lt;&gt;"",SUMIF(INDIRECT("ИсходныеДанные!$"&amp;$D$4&amp;"$2:$"&amp;$D$4&amp;"$50000"),Отчет!$B27&amp;"#"&amp;Отчет!M$6,INDIRECT("ИсходныеДанные!$K$2:$K$50000")),0)</f>
        <v>0</v>
      </c>
      <c r="N27" s="4">
        <f ca="1">IF($B27&lt;&gt;"",SUMIF(INDIRECT("ИсходныеДанные!$"&amp;$D$4&amp;"$2:$"&amp;$D$4&amp;"$50000"),Отчет!$B27&amp;"#"&amp;Отчет!N$6,INDIRECT("ИсходныеДанные!$K$2:$K$50000")),0)</f>
        <v>0</v>
      </c>
      <c r="O27" s="4">
        <f ca="1">IF($B27&lt;&gt;"",SUMIF(INDIRECT("ИсходныеДанные!$"&amp;$D$4&amp;"$2:$"&amp;$D$4&amp;"$50000"),Отчет!$B27&amp;"#"&amp;Отчет!O$6,INDIRECT("ИсходныеДанные!$K$2:$K$50000")),0)</f>
        <v>0</v>
      </c>
      <c r="P27" s="3"/>
    </row>
    <row r="28" spans="1:16" x14ac:dyDescent="0.25">
      <c r="A28" s="10" t="str">
        <f t="shared" ca="1" si="2"/>
        <v>delete</v>
      </c>
      <c r="B28" s="14">
        <f t="array" aca="1" ref="B28" ca="1">INDIRECT("УникальныеСписки!A"&amp;ROW()-$E$4)</f>
        <v>0</v>
      </c>
      <c r="C28" s="27" t="str">
        <f t="array" aca="1" ref="C28" ca="1">_xlfn.XLOOKUP($B28,INDIRECT(SUBSTITUTE("ИсходныеДанные!$где$2:$где$50000","где",$B$4)),INDIRECT(SUBSTITUTE("ИсходныеДанные!$что$2:$что$50000","что",C$4)),"",0,1)</f>
        <v/>
      </c>
      <c r="D28" s="29">
        <f ca="1">IF($B28&lt;&gt;"",SUMIF(INDIRECT("ИсходныеДанные!$"&amp;$D$4&amp;"$2:$"&amp;$D$4&amp;"$50000"),Отчет!$B28&amp;"#"&amp;Отчет!D$6,INDIRECT("ИсходныеДанные!$K$2:$K$50000")),0)</f>
        <v>0</v>
      </c>
      <c r="E28" s="4">
        <f ca="1">IF($B28&lt;&gt;"",SUMIF(INDIRECT("ИсходныеДанные!$"&amp;$D$4&amp;"$2:$"&amp;$D$4&amp;"$50000"),Отчет!$B28&amp;"#"&amp;Отчет!E$6,INDIRECT("ИсходныеДанные!$K$2:$K$50000")),0)</f>
        <v>0</v>
      </c>
      <c r="F28" s="4">
        <f ca="1">IF($B28&lt;&gt;"",SUMIF(INDIRECT("ИсходныеДанные!$"&amp;$D$4&amp;"$2:$"&amp;$D$4&amp;"$50000"),Отчет!$B28&amp;"#"&amp;Отчет!F$6,INDIRECT("ИсходныеДанные!$K$2:$K$50000")),0)</f>
        <v>0</v>
      </c>
      <c r="G28" s="4">
        <f ca="1">IF($B28&lt;&gt;"",SUMIF(INDIRECT("ИсходныеДанные!$"&amp;$D$4&amp;"$2:$"&amp;$D$4&amp;"$50000"),Отчет!$B28&amp;"#"&amp;Отчет!G$6,INDIRECT("ИсходныеДанные!$K$2:$K$50000")),0)</f>
        <v>0</v>
      </c>
      <c r="H28" s="4">
        <f ca="1">IF($B28&lt;&gt;"",SUMIF(INDIRECT("ИсходныеДанные!$"&amp;$D$4&amp;"$2:$"&amp;$D$4&amp;"$50000"),Отчет!$B28&amp;"#"&amp;Отчет!H$6,INDIRECT("ИсходныеДанные!$K$2:$K$50000")),0)</f>
        <v>0</v>
      </c>
      <c r="I28" s="4">
        <f ca="1">IF($B28&lt;&gt;"",SUMIF(INDIRECT("ИсходныеДанные!$"&amp;$D$4&amp;"$2:$"&amp;$D$4&amp;"$50000"),Отчет!$B28&amp;"#"&amp;Отчет!I$6,INDIRECT("ИсходныеДанные!$K$2:$K$50000")),0)</f>
        <v>0</v>
      </c>
      <c r="J28" s="4">
        <f ca="1">IF($B28&lt;&gt;"",SUMIF(INDIRECT("ИсходныеДанные!$"&amp;$D$4&amp;"$2:$"&amp;$D$4&amp;"$50000"),Отчет!$B28&amp;"#"&amp;Отчет!J$6,INDIRECT("ИсходныеДанные!$K$2:$K$50000")),0)</f>
        <v>0</v>
      </c>
      <c r="K28" s="4">
        <f ca="1">IF($B28&lt;&gt;"",SUMIF(INDIRECT("ИсходныеДанные!$"&amp;$D$4&amp;"$2:$"&amp;$D$4&amp;"$50000"),Отчет!$B28&amp;"#"&amp;Отчет!K$6,INDIRECT("ИсходныеДанные!$K$2:$K$50000")),0)</f>
        <v>0</v>
      </c>
      <c r="L28" s="4">
        <f ca="1">IF($B28&lt;&gt;"",SUMIF(INDIRECT("ИсходныеДанные!$"&amp;$D$4&amp;"$2:$"&amp;$D$4&amp;"$50000"),Отчет!$B28&amp;"#"&amp;Отчет!L$6,INDIRECT("ИсходныеДанные!$K$2:$K$50000")),0)</f>
        <v>0</v>
      </c>
      <c r="M28" s="4">
        <f ca="1">IF($B28&lt;&gt;"",SUMIF(INDIRECT("ИсходныеДанные!$"&amp;$D$4&amp;"$2:$"&amp;$D$4&amp;"$50000"),Отчет!$B28&amp;"#"&amp;Отчет!M$6,INDIRECT("ИсходныеДанные!$K$2:$K$50000")),0)</f>
        <v>0</v>
      </c>
      <c r="N28" s="4">
        <f ca="1">IF($B28&lt;&gt;"",SUMIF(INDIRECT("ИсходныеДанные!$"&amp;$D$4&amp;"$2:$"&amp;$D$4&amp;"$50000"),Отчет!$B28&amp;"#"&amp;Отчет!N$6,INDIRECT("ИсходныеДанные!$K$2:$K$50000")),0)</f>
        <v>0</v>
      </c>
      <c r="O28" s="4">
        <f ca="1">IF($B28&lt;&gt;"",SUMIF(INDIRECT("ИсходныеДанные!$"&amp;$D$4&amp;"$2:$"&amp;$D$4&amp;"$50000"),Отчет!$B28&amp;"#"&amp;Отчет!O$6,INDIRECT("ИсходныеДанные!$K$2:$K$50000")),0)</f>
        <v>0</v>
      </c>
      <c r="P28" s="3"/>
    </row>
    <row r="29" spans="1:16" x14ac:dyDescent="0.25">
      <c r="A29" s="10" t="str">
        <f t="shared" ca="1" si="2"/>
        <v>delete</v>
      </c>
      <c r="B29" s="14">
        <f t="array" aca="1" ref="B29" ca="1">INDIRECT("УникальныеСписки!A"&amp;ROW()-$E$4)</f>
        <v>0</v>
      </c>
      <c r="C29" s="27" t="str">
        <f t="array" aca="1" ref="C29" ca="1">_xlfn.XLOOKUP($B29,INDIRECT(SUBSTITUTE("ИсходныеДанные!$где$2:$где$50000","где",$B$4)),INDIRECT(SUBSTITUTE("ИсходныеДанные!$что$2:$что$50000","что",C$4)),"",0,1)</f>
        <v/>
      </c>
      <c r="D29" s="29">
        <f ca="1">IF($B29&lt;&gt;"",SUMIF(INDIRECT("ИсходныеДанные!$"&amp;$D$4&amp;"$2:$"&amp;$D$4&amp;"$50000"),Отчет!$B29&amp;"#"&amp;Отчет!D$6,INDIRECT("ИсходныеДанные!$K$2:$K$50000")),0)</f>
        <v>0</v>
      </c>
      <c r="E29" s="4">
        <f ca="1">IF($B29&lt;&gt;"",SUMIF(INDIRECT("ИсходныеДанные!$"&amp;$D$4&amp;"$2:$"&amp;$D$4&amp;"$50000"),Отчет!$B29&amp;"#"&amp;Отчет!E$6,INDIRECT("ИсходныеДанные!$K$2:$K$50000")),0)</f>
        <v>0</v>
      </c>
      <c r="F29" s="4">
        <f ca="1">IF($B29&lt;&gt;"",SUMIF(INDIRECT("ИсходныеДанные!$"&amp;$D$4&amp;"$2:$"&amp;$D$4&amp;"$50000"),Отчет!$B29&amp;"#"&amp;Отчет!F$6,INDIRECT("ИсходныеДанные!$K$2:$K$50000")),0)</f>
        <v>0</v>
      </c>
      <c r="G29" s="4">
        <f ca="1">IF($B29&lt;&gt;"",SUMIF(INDIRECT("ИсходныеДанные!$"&amp;$D$4&amp;"$2:$"&amp;$D$4&amp;"$50000"),Отчет!$B29&amp;"#"&amp;Отчет!G$6,INDIRECT("ИсходныеДанные!$K$2:$K$50000")),0)</f>
        <v>0</v>
      </c>
      <c r="H29" s="4">
        <f ca="1">IF($B29&lt;&gt;"",SUMIF(INDIRECT("ИсходныеДанные!$"&amp;$D$4&amp;"$2:$"&amp;$D$4&amp;"$50000"),Отчет!$B29&amp;"#"&amp;Отчет!H$6,INDIRECT("ИсходныеДанные!$K$2:$K$50000")),0)</f>
        <v>0</v>
      </c>
      <c r="I29" s="4">
        <f ca="1">IF($B29&lt;&gt;"",SUMIF(INDIRECT("ИсходныеДанные!$"&amp;$D$4&amp;"$2:$"&amp;$D$4&amp;"$50000"),Отчет!$B29&amp;"#"&amp;Отчет!I$6,INDIRECT("ИсходныеДанные!$K$2:$K$50000")),0)</f>
        <v>0</v>
      </c>
      <c r="J29" s="4">
        <f ca="1">IF($B29&lt;&gt;"",SUMIF(INDIRECT("ИсходныеДанные!$"&amp;$D$4&amp;"$2:$"&amp;$D$4&amp;"$50000"),Отчет!$B29&amp;"#"&amp;Отчет!J$6,INDIRECT("ИсходныеДанные!$K$2:$K$50000")),0)</f>
        <v>0</v>
      </c>
      <c r="K29" s="4">
        <f ca="1">IF($B29&lt;&gt;"",SUMIF(INDIRECT("ИсходныеДанные!$"&amp;$D$4&amp;"$2:$"&amp;$D$4&amp;"$50000"),Отчет!$B29&amp;"#"&amp;Отчет!K$6,INDIRECT("ИсходныеДанные!$K$2:$K$50000")),0)</f>
        <v>0</v>
      </c>
      <c r="L29" s="4">
        <f ca="1">IF($B29&lt;&gt;"",SUMIF(INDIRECT("ИсходныеДанные!$"&amp;$D$4&amp;"$2:$"&amp;$D$4&amp;"$50000"),Отчет!$B29&amp;"#"&amp;Отчет!L$6,INDIRECT("ИсходныеДанные!$K$2:$K$50000")),0)</f>
        <v>0</v>
      </c>
      <c r="M29" s="4">
        <f ca="1">IF($B29&lt;&gt;"",SUMIF(INDIRECT("ИсходныеДанные!$"&amp;$D$4&amp;"$2:$"&amp;$D$4&amp;"$50000"),Отчет!$B29&amp;"#"&amp;Отчет!M$6,INDIRECT("ИсходныеДанные!$K$2:$K$50000")),0)</f>
        <v>0</v>
      </c>
      <c r="N29" s="4">
        <f ca="1">IF($B29&lt;&gt;"",SUMIF(INDIRECT("ИсходныеДанные!$"&amp;$D$4&amp;"$2:$"&amp;$D$4&amp;"$50000"),Отчет!$B29&amp;"#"&amp;Отчет!N$6,INDIRECT("ИсходныеДанные!$K$2:$K$50000")),0)</f>
        <v>0</v>
      </c>
      <c r="O29" s="4">
        <f ca="1">IF($B29&lt;&gt;"",SUMIF(INDIRECT("ИсходныеДанные!$"&amp;$D$4&amp;"$2:$"&amp;$D$4&amp;"$50000"),Отчет!$B29&amp;"#"&amp;Отчет!O$6,INDIRECT("ИсходныеДанные!$K$2:$K$50000")),0)</f>
        <v>0</v>
      </c>
      <c r="P29" s="3"/>
    </row>
    <row r="30" spans="1:16" x14ac:dyDescent="0.25">
      <c r="A30" s="10" t="str">
        <f t="shared" ca="1" si="2"/>
        <v>delete</v>
      </c>
      <c r="B30" s="14">
        <f t="array" aca="1" ref="B30" ca="1">INDIRECT("УникальныеСписки!A"&amp;ROW()-$E$4)</f>
        <v>0</v>
      </c>
      <c r="C30" s="27" t="str">
        <f t="array" aca="1" ref="C30" ca="1">_xlfn.XLOOKUP($B30,INDIRECT(SUBSTITUTE("ИсходныеДанные!$где$2:$где$50000","где",$B$4)),INDIRECT(SUBSTITUTE("ИсходныеДанные!$что$2:$что$50000","что",C$4)),"",0,1)</f>
        <v/>
      </c>
      <c r="D30" s="29">
        <f ca="1">IF($B30&lt;&gt;"",SUMIF(INDIRECT("ИсходныеДанные!$"&amp;$D$4&amp;"$2:$"&amp;$D$4&amp;"$50000"),Отчет!$B30&amp;"#"&amp;Отчет!D$6,INDIRECT("ИсходныеДанные!$K$2:$K$50000")),0)</f>
        <v>0</v>
      </c>
      <c r="E30" s="4">
        <f ca="1">IF($B30&lt;&gt;"",SUMIF(INDIRECT("ИсходныеДанные!$"&amp;$D$4&amp;"$2:$"&amp;$D$4&amp;"$50000"),Отчет!$B30&amp;"#"&amp;Отчет!E$6,INDIRECT("ИсходныеДанные!$K$2:$K$50000")),0)</f>
        <v>0</v>
      </c>
      <c r="F30" s="4">
        <f ca="1">IF($B30&lt;&gt;"",SUMIF(INDIRECT("ИсходныеДанные!$"&amp;$D$4&amp;"$2:$"&amp;$D$4&amp;"$50000"),Отчет!$B30&amp;"#"&amp;Отчет!F$6,INDIRECT("ИсходныеДанные!$K$2:$K$50000")),0)</f>
        <v>0</v>
      </c>
      <c r="G30" s="4">
        <f ca="1">IF($B30&lt;&gt;"",SUMIF(INDIRECT("ИсходныеДанные!$"&amp;$D$4&amp;"$2:$"&amp;$D$4&amp;"$50000"),Отчет!$B30&amp;"#"&amp;Отчет!G$6,INDIRECT("ИсходныеДанные!$K$2:$K$50000")),0)</f>
        <v>0</v>
      </c>
      <c r="H30" s="4">
        <f ca="1">IF($B30&lt;&gt;"",SUMIF(INDIRECT("ИсходныеДанные!$"&amp;$D$4&amp;"$2:$"&amp;$D$4&amp;"$50000"),Отчет!$B30&amp;"#"&amp;Отчет!H$6,INDIRECT("ИсходныеДанные!$K$2:$K$50000")),0)</f>
        <v>0</v>
      </c>
      <c r="I30" s="4">
        <f ca="1">IF($B30&lt;&gt;"",SUMIF(INDIRECT("ИсходныеДанные!$"&amp;$D$4&amp;"$2:$"&amp;$D$4&amp;"$50000"),Отчет!$B30&amp;"#"&amp;Отчет!I$6,INDIRECT("ИсходныеДанные!$K$2:$K$50000")),0)</f>
        <v>0</v>
      </c>
      <c r="J30" s="4">
        <f ca="1">IF($B30&lt;&gt;"",SUMIF(INDIRECT("ИсходныеДанные!$"&amp;$D$4&amp;"$2:$"&amp;$D$4&amp;"$50000"),Отчет!$B30&amp;"#"&amp;Отчет!J$6,INDIRECT("ИсходныеДанные!$K$2:$K$50000")),0)</f>
        <v>0</v>
      </c>
      <c r="K30" s="4">
        <f ca="1">IF($B30&lt;&gt;"",SUMIF(INDIRECT("ИсходныеДанные!$"&amp;$D$4&amp;"$2:$"&amp;$D$4&amp;"$50000"),Отчет!$B30&amp;"#"&amp;Отчет!K$6,INDIRECT("ИсходныеДанные!$K$2:$K$50000")),0)</f>
        <v>0</v>
      </c>
      <c r="L30" s="4">
        <f ca="1">IF($B30&lt;&gt;"",SUMIF(INDIRECT("ИсходныеДанные!$"&amp;$D$4&amp;"$2:$"&amp;$D$4&amp;"$50000"),Отчет!$B30&amp;"#"&amp;Отчет!L$6,INDIRECT("ИсходныеДанные!$K$2:$K$50000")),0)</f>
        <v>0</v>
      </c>
      <c r="M30" s="4">
        <f ca="1">IF($B30&lt;&gt;"",SUMIF(INDIRECT("ИсходныеДанные!$"&amp;$D$4&amp;"$2:$"&amp;$D$4&amp;"$50000"),Отчет!$B30&amp;"#"&amp;Отчет!M$6,INDIRECT("ИсходныеДанные!$K$2:$K$50000")),0)</f>
        <v>0</v>
      </c>
      <c r="N30" s="4">
        <f ca="1">IF($B30&lt;&gt;"",SUMIF(INDIRECT("ИсходныеДанные!$"&amp;$D$4&amp;"$2:$"&amp;$D$4&amp;"$50000"),Отчет!$B30&amp;"#"&amp;Отчет!N$6,INDIRECT("ИсходныеДанные!$K$2:$K$50000")),0)</f>
        <v>0</v>
      </c>
      <c r="O30" s="4">
        <f ca="1">IF($B30&lt;&gt;"",SUMIF(INDIRECT("ИсходныеДанные!$"&amp;$D$4&amp;"$2:$"&amp;$D$4&amp;"$50000"),Отчет!$B30&amp;"#"&amp;Отчет!O$6,INDIRECT("ИсходныеДанные!$K$2:$K$50000")),0)</f>
        <v>0</v>
      </c>
      <c r="P30" s="3"/>
    </row>
    <row r="31" spans="1:16" x14ac:dyDescent="0.25">
      <c r="A31" s="10" t="str">
        <f t="shared" ca="1" si="2"/>
        <v>delete</v>
      </c>
      <c r="B31" s="14">
        <f t="array" aca="1" ref="B31" ca="1">INDIRECT("УникальныеСписки!A"&amp;ROW()-$E$4)</f>
        <v>0</v>
      </c>
      <c r="C31" s="27" t="str">
        <f t="array" aca="1" ref="C31" ca="1">_xlfn.XLOOKUP($B31,INDIRECT(SUBSTITUTE("ИсходныеДанные!$где$2:$где$50000","где",$B$4)),INDIRECT(SUBSTITUTE("ИсходныеДанные!$что$2:$что$50000","что",C$4)),"",0,1)</f>
        <v/>
      </c>
      <c r="D31" s="29">
        <f ca="1">IF($B31&lt;&gt;"",SUMIF(INDIRECT("ИсходныеДанные!$"&amp;$D$4&amp;"$2:$"&amp;$D$4&amp;"$50000"),Отчет!$B31&amp;"#"&amp;Отчет!D$6,INDIRECT("ИсходныеДанные!$K$2:$K$50000")),0)</f>
        <v>0</v>
      </c>
      <c r="E31" s="4">
        <f ca="1">IF($B31&lt;&gt;"",SUMIF(INDIRECT("ИсходныеДанные!$"&amp;$D$4&amp;"$2:$"&amp;$D$4&amp;"$50000"),Отчет!$B31&amp;"#"&amp;Отчет!E$6,INDIRECT("ИсходныеДанные!$K$2:$K$50000")),0)</f>
        <v>0</v>
      </c>
      <c r="F31" s="4">
        <f ca="1">IF($B31&lt;&gt;"",SUMIF(INDIRECT("ИсходныеДанные!$"&amp;$D$4&amp;"$2:$"&amp;$D$4&amp;"$50000"),Отчет!$B31&amp;"#"&amp;Отчет!F$6,INDIRECT("ИсходныеДанные!$K$2:$K$50000")),0)</f>
        <v>0</v>
      </c>
      <c r="G31" s="4">
        <f ca="1">IF($B31&lt;&gt;"",SUMIF(INDIRECT("ИсходныеДанные!$"&amp;$D$4&amp;"$2:$"&amp;$D$4&amp;"$50000"),Отчет!$B31&amp;"#"&amp;Отчет!G$6,INDIRECT("ИсходныеДанные!$K$2:$K$50000")),0)</f>
        <v>0</v>
      </c>
      <c r="H31" s="4">
        <f ca="1">IF($B31&lt;&gt;"",SUMIF(INDIRECT("ИсходныеДанные!$"&amp;$D$4&amp;"$2:$"&amp;$D$4&amp;"$50000"),Отчет!$B31&amp;"#"&amp;Отчет!H$6,INDIRECT("ИсходныеДанные!$K$2:$K$50000")),0)</f>
        <v>0</v>
      </c>
      <c r="I31" s="4">
        <f ca="1">IF($B31&lt;&gt;"",SUMIF(INDIRECT("ИсходныеДанные!$"&amp;$D$4&amp;"$2:$"&amp;$D$4&amp;"$50000"),Отчет!$B31&amp;"#"&amp;Отчет!I$6,INDIRECT("ИсходныеДанные!$K$2:$K$50000")),0)</f>
        <v>0</v>
      </c>
      <c r="J31" s="4">
        <f ca="1">IF($B31&lt;&gt;"",SUMIF(INDIRECT("ИсходныеДанные!$"&amp;$D$4&amp;"$2:$"&amp;$D$4&amp;"$50000"),Отчет!$B31&amp;"#"&amp;Отчет!J$6,INDIRECT("ИсходныеДанные!$K$2:$K$50000")),0)</f>
        <v>0</v>
      </c>
      <c r="K31" s="4">
        <f ca="1">IF($B31&lt;&gt;"",SUMIF(INDIRECT("ИсходныеДанные!$"&amp;$D$4&amp;"$2:$"&amp;$D$4&amp;"$50000"),Отчет!$B31&amp;"#"&amp;Отчет!K$6,INDIRECT("ИсходныеДанные!$K$2:$K$50000")),0)</f>
        <v>0</v>
      </c>
      <c r="L31" s="4">
        <f ca="1">IF($B31&lt;&gt;"",SUMIF(INDIRECT("ИсходныеДанные!$"&amp;$D$4&amp;"$2:$"&amp;$D$4&amp;"$50000"),Отчет!$B31&amp;"#"&amp;Отчет!L$6,INDIRECT("ИсходныеДанные!$K$2:$K$50000")),0)</f>
        <v>0</v>
      </c>
      <c r="M31" s="4">
        <f ca="1">IF($B31&lt;&gt;"",SUMIF(INDIRECT("ИсходныеДанные!$"&amp;$D$4&amp;"$2:$"&amp;$D$4&amp;"$50000"),Отчет!$B31&amp;"#"&amp;Отчет!M$6,INDIRECT("ИсходныеДанные!$K$2:$K$50000")),0)</f>
        <v>0</v>
      </c>
      <c r="N31" s="4">
        <f ca="1">IF($B31&lt;&gt;"",SUMIF(INDIRECT("ИсходныеДанные!$"&amp;$D$4&amp;"$2:$"&amp;$D$4&amp;"$50000"),Отчет!$B31&amp;"#"&amp;Отчет!N$6,INDIRECT("ИсходныеДанные!$K$2:$K$50000")),0)</f>
        <v>0</v>
      </c>
      <c r="O31" s="4">
        <f ca="1">IF($B31&lt;&gt;"",SUMIF(INDIRECT("ИсходныеДанные!$"&amp;$D$4&amp;"$2:$"&amp;$D$4&amp;"$50000"),Отчет!$B31&amp;"#"&amp;Отчет!O$6,INDIRECT("ИсходныеДанные!$K$2:$K$50000")),0)</f>
        <v>0</v>
      </c>
      <c r="P31" s="3"/>
    </row>
    <row r="32" spans="1:16" x14ac:dyDescent="0.25">
      <c r="A32" s="10" t="str">
        <f t="shared" ca="1" si="2"/>
        <v>delete</v>
      </c>
      <c r="B32" s="14">
        <f t="array" aca="1" ref="B32" ca="1">INDIRECT("УникальныеСписки!A"&amp;ROW()-$E$4)</f>
        <v>0</v>
      </c>
      <c r="C32" s="27" t="str">
        <f t="array" aca="1" ref="C32" ca="1">_xlfn.XLOOKUP($B32,INDIRECT(SUBSTITUTE("ИсходныеДанные!$где$2:$где$50000","где",$B$4)),INDIRECT(SUBSTITUTE("ИсходныеДанные!$что$2:$что$50000","что",C$4)),"",0,1)</f>
        <v/>
      </c>
      <c r="D32" s="29">
        <f ca="1">IF($B32&lt;&gt;"",SUMIF(INDIRECT("ИсходныеДанные!$"&amp;$D$4&amp;"$2:$"&amp;$D$4&amp;"$50000"),Отчет!$B32&amp;"#"&amp;Отчет!D$6,INDIRECT("ИсходныеДанные!$K$2:$K$50000")),0)</f>
        <v>0</v>
      </c>
      <c r="E32" s="4">
        <f ca="1">IF($B32&lt;&gt;"",SUMIF(INDIRECT("ИсходныеДанные!$"&amp;$D$4&amp;"$2:$"&amp;$D$4&amp;"$50000"),Отчет!$B32&amp;"#"&amp;Отчет!E$6,INDIRECT("ИсходныеДанные!$K$2:$K$50000")),0)</f>
        <v>0</v>
      </c>
      <c r="F32" s="4">
        <f ca="1">IF($B32&lt;&gt;"",SUMIF(INDIRECT("ИсходныеДанные!$"&amp;$D$4&amp;"$2:$"&amp;$D$4&amp;"$50000"),Отчет!$B32&amp;"#"&amp;Отчет!F$6,INDIRECT("ИсходныеДанные!$K$2:$K$50000")),0)</f>
        <v>0</v>
      </c>
      <c r="G32" s="4">
        <f ca="1">IF($B32&lt;&gt;"",SUMIF(INDIRECT("ИсходныеДанные!$"&amp;$D$4&amp;"$2:$"&amp;$D$4&amp;"$50000"),Отчет!$B32&amp;"#"&amp;Отчет!G$6,INDIRECT("ИсходныеДанные!$K$2:$K$50000")),0)</f>
        <v>0</v>
      </c>
      <c r="H32" s="4">
        <f ca="1">IF($B32&lt;&gt;"",SUMIF(INDIRECT("ИсходныеДанные!$"&amp;$D$4&amp;"$2:$"&amp;$D$4&amp;"$50000"),Отчет!$B32&amp;"#"&amp;Отчет!H$6,INDIRECT("ИсходныеДанные!$K$2:$K$50000")),0)</f>
        <v>0</v>
      </c>
      <c r="I32" s="4">
        <f ca="1">IF($B32&lt;&gt;"",SUMIF(INDIRECT("ИсходныеДанные!$"&amp;$D$4&amp;"$2:$"&amp;$D$4&amp;"$50000"),Отчет!$B32&amp;"#"&amp;Отчет!I$6,INDIRECT("ИсходныеДанные!$K$2:$K$50000")),0)</f>
        <v>0</v>
      </c>
      <c r="J32" s="4">
        <f ca="1">IF($B32&lt;&gt;"",SUMIF(INDIRECT("ИсходныеДанные!$"&amp;$D$4&amp;"$2:$"&amp;$D$4&amp;"$50000"),Отчет!$B32&amp;"#"&amp;Отчет!J$6,INDIRECT("ИсходныеДанные!$K$2:$K$50000")),0)</f>
        <v>0</v>
      </c>
      <c r="K32" s="4">
        <f ca="1">IF($B32&lt;&gt;"",SUMIF(INDIRECT("ИсходныеДанные!$"&amp;$D$4&amp;"$2:$"&amp;$D$4&amp;"$50000"),Отчет!$B32&amp;"#"&amp;Отчет!K$6,INDIRECT("ИсходныеДанные!$K$2:$K$50000")),0)</f>
        <v>0</v>
      </c>
      <c r="L32" s="4">
        <f ca="1">IF($B32&lt;&gt;"",SUMIF(INDIRECT("ИсходныеДанные!$"&amp;$D$4&amp;"$2:$"&amp;$D$4&amp;"$50000"),Отчет!$B32&amp;"#"&amp;Отчет!L$6,INDIRECT("ИсходныеДанные!$K$2:$K$50000")),0)</f>
        <v>0</v>
      </c>
      <c r="M32" s="4">
        <f ca="1">IF($B32&lt;&gt;"",SUMIF(INDIRECT("ИсходныеДанные!$"&amp;$D$4&amp;"$2:$"&amp;$D$4&amp;"$50000"),Отчет!$B32&amp;"#"&amp;Отчет!M$6,INDIRECT("ИсходныеДанные!$K$2:$K$50000")),0)</f>
        <v>0</v>
      </c>
      <c r="N32" s="4">
        <f ca="1">IF($B32&lt;&gt;"",SUMIF(INDIRECT("ИсходныеДанные!$"&amp;$D$4&amp;"$2:$"&amp;$D$4&amp;"$50000"),Отчет!$B32&amp;"#"&amp;Отчет!N$6,INDIRECT("ИсходныеДанные!$K$2:$K$50000")),0)</f>
        <v>0</v>
      </c>
      <c r="O32" s="4">
        <f ca="1">IF($B32&lt;&gt;"",SUMIF(INDIRECT("ИсходныеДанные!$"&amp;$D$4&amp;"$2:$"&amp;$D$4&amp;"$50000"),Отчет!$B32&amp;"#"&amp;Отчет!O$6,INDIRECT("ИсходныеДанные!$K$2:$K$50000")),0)</f>
        <v>0</v>
      </c>
      <c r="P32" s="3"/>
    </row>
    <row r="33" spans="1:16" x14ac:dyDescent="0.25">
      <c r="A33" s="10" t="str">
        <f t="shared" ca="1" si="2"/>
        <v>delete</v>
      </c>
      <c r="B33" s="14">
        <f t="array" aca="1" ref="B33" ca="1">INDIRECT("УникальныеСписки!A"&amp;ROW()-$E$4)</f>
        <v>0</v>
      </c>
      <c r="C33" s="27" t="str">
        <f t="array" aca="1" ref="C33" ca="1">_xlfn.XLOOKUP($B33,INDIRECT(SUBSTITUTE("ИсходныеДанные!$где$2:$где$50000","где",$B$4)),INDIRECT(SUBSTITUTE("ИсходныеДанные!$что$2:$что$50000","что",C$4)),"",0,1)</f>
        <v/>
      </c>
      <c r="D33" s="29">
        <f ca="1">IF($B33&lt;&gt;"",SUMIF(INDIRECT("ИсходныеДанные!$"&amp;$D$4&amp;"$2:$"&amp;$D$4&amp;"$50000"),Отчет!$B33&amp;"#"&amp;Отчет!D$6,INDIRECT("ИсходныеДанные!$K$2:$K$50000")),0)</f>
        <v>0</v>
      </c>
      <c r="E33" s="4">
        <f ca="1">IF($B33&lt;&gt;"",SUMIF(INDIRECT("ИсходныеДанные!$"&amp;$D$4&amp;"$2:$"&amp;$D$4&amp;"$50000"),Отчет!$B33&amp;"#"&amp;Отчет!E$6,INDIRECT("ИсходныеДанные!$K$2:$K$50000")),0)</f>
        <v>0</v>
      </c>
      <c r="F33" s="4">
        <f ca="1">IF($B33&lt;&gt;"",SUMIF(INDIRECT("ИсходныеДанные!$"&amp;$D$4&amp;"$2:$"&amp;$D$4&amp;"$50000"),Отчет!$B33&amp;"#"&amp;Отчет!F$6,INDIRECT("ИсходныеДанные!$K$2:$K$50000")),0)</f>
        <v>0</v>
      </c>
      <c r="G33" s="4">
        <f ca="1">IF($B33&lt;&gt;"",SUMIF(INDIRECT("ИсходныеДанные!$"&amp;$D$4&amp;"$2:$"&amp;$D$4&amp;"$50000"),Отчет!$B33&amp;"#"&amp;Отчет!G$6,INDIRECT("ИсходныеДанные!$K$2:$K$50000")),0)</f>
        <v>0</v>
      </c>
      <c r="H33" s="4">
        <f ca="1">IF($B33&lt;&gt;"",SUMIF(INDIRECT("ИсходныеДанные!$"&amp;$D$4&amp;"$2:$"&amp;$D$4&amp;"$50000"),Отчет!$B33&amp;"#"&amp;Отчет!H$6,INDIRECT("ИсходныеДанные!$K$2:$K$50000")),0)</f>
        <v>0</v>
      </c>
      <c r="I33" s="4">
        <f ca="1">IF($B33&lt;&gt;"",SUMIF(INDIRECT("ИсходныеДанные!$"&amp;$D$4&amp;"$2:$"&amp;$D$4&amp;"$50000"),Отчет!$B33&amp;"#"&amp;Отчет!I$6,INDIRECT("ИсходныеДанные!$K$2:$K$50000")),0)</f>
        <v>0</v>
      </c>
      <c r="J33" s="4">
        <f ca="1">IF($B33&lt;&gt;"",SUMIF(INDIRECT("ИсходныеДанные!$"&amp;$D$4&amp;"$2:$"&amp;$D$4&amp;"$50000"),Отчет!$B33&amp;"#"&amp;Отчет!J$6,INDIRECT("ИсходныеДанные!$K$2:$K$50000")),0)</f>
        <v>0</v>
      </c>
      <c r="K33" s="4">
        <f ca="1">IF($B33&lt;&gt;"",SUMIF(INDIRECT("ИсходныеДанные!$"&amp;$D$4&amp;"$2:$"&amp;$D$4&amp;"$50000"),Отчет!$B33&amp;"#"&amp;Отчет!K$6,INDIRECT("ИсходныеДанные!$K$2:$K$50000")),0)</f>
        <v>0</v>
      </c>
      <c r="L33" s="4">
        <f ca="1">IF($B33&lt;&gt;"",SUMIF(INDIRECT("ИсходныеДанные!$"&amp;$D$4&amp;"$2:$"&amp;$D$4&amp;"$50000"),Отчет!$B33&amp;"#"&amp;Отчет!L$6,INDIRECT("ИсходныеДанные!$K$2:$K$50000")),0)</f>
        <v>0</v>
      </c>
      <c r="M33" s="4">
        <f ca="1">IF($B33&lt;&gt;"",SUMIF(INDIRECT("ИсходныеДанные!$"&amp;$D$4&amp;"$2:$"&amp;$D$4&amp;"$50000"),Отчет!$B33&amp;"#"&amp;Отчет!M$6,INDIRECT("ИсходныеДанные!$K$2:$K$50000")),0)</f>
        <v>0</v>
      </c>
      <c r="N33" s="4">
        <f ca="1">IF($B33&lt;&gt;"",SUMIF(INDIRECT("ИсходныеДанные!$"&amp;$D$4&amp;"$2:$"&amp;$D$4&amp;"$50000"),Отчет!$B33&amp;"#"&amp;Отчет!N$6,INDIRECT("ИсходныеДанные!$K$2:$K$50000")),0)</f>
        <v>0</v>
      </c>
      <c r="O33" s="4">
        <f ca="1">IF($B33&lt;&gt;"",SUMIF(INDIRECT("ИсходныеДанные!$"&amp;$D$4&amp;"$2:$"&amp;$D$4&amp;"$50000"),Отчет!$B33&amp;"#"&amp;Отчет!O$6,INDIRECT("ИсходныеДанные!$K$2:$K$50000")),0)</f>
        <v>0</v>
      </c>
      <c r="P33" s="3"/>
    </row>
    <row r="34" spans="1:16" x14ac:dyDescent="0.25">
      <c r="A34" s="10" t="str">
        <f t="shared" ca="1" si="2"/>
        <v>delete</v>
      </c>
      <c r="B34" s="14">
        <f t="array" aca="1" ref="B34" ca="1">INDIRECT("УникальныеСписки!A"&amp;ROW()-$E$4)</f>
        <v>0</v>
      </c>
      <c r="C34" s="27" t="str">
        <f t="array" aca="1" ref="C34" ca="1">_xlfn.XLOOKUP($B34,INDIRECT(SUBSTITUTE("ИсходныеДанные!$где$2:$где$50000","где",$B$4)),INDIRECT(SUBSTITUTE("ИсходныеДанные!$что$2:$что$50000","что",C$4)),"",0,1)</f>
        <v/>
      </c>
      <c r="D34" s="29">
        <f ca="1">IF($B34&lt;&gt;"",SUMIF(INDIRECT("ИсходныеДанные!$"&amp;$D$4&amp;"$2:$"&amp;$D$4&amp;"$50000"),Отчет!$B34&amp;"#"&amp;Отчет!D$6,INDIRECT("ИсходныеДанные!$K$2:$K$50000")),0)</f>
        <v>0</v>
      </c>
      <c r="E34" s="4">
        <f ca="1">IF($B34&lt;&gt;"",SUMIF(INDIRECT("ИсходныеДанные!$"&amp;$D$4&amp;"$2:$"&amp;$D$4&amp;"$50000"),Отчет!$B34&amp;"#"&amp;Отчет!E$6,INDIRECT("ИсходныеДанные!$K$2:$K$50000")),0)</f>
        <v>0</v>
      </c>
      <c r="F34" s="4">
        <f ca="1">IF($B34&lt;&gt;"",SUMIF(INDIRECT("ИсходныеДанные!$"&amp;$D$4&amp;"$2:$"&amp;$D$4&amp;"$50000"),Отчет!$B34&amp;"#"&amp;Отчет!F$6,INDIRECT("ИсходныеДанные!$K$2:$K$50000")),0)</f>
        <v>0</v>
      </c>
      <c r="G34" s="4">
        <f ca="1">IF($B34&lt;&gt;"",SUMIF(INDIRECT("ИсходныеДанные!$"&amp;$D$4&amp;"$2:$"&amp;$D$4&amp;"$50000"),Отчет!$B34&amp;"#"&amp;Отчет!G$6,INDIRECT("ИсходныеДанные!$K$2:$K$50000")),0)</f>
        <v>0</v>
      </c>
      <c r="H34" s="4">
        <f ca="1">IF($B34&lt;&gt;"",SUMIF(INDIRECT("ИсходныеДанные!$"&amp;$D$4&amp;"$2:$"&amp;$D$4&amp;"$50000"),Отчет!$B34&amp;"#"&amp;Отчет!H$6,INDIRECT("ИсходныеДанные!$K$2:$K$50000")),0)</f>
        <v>0</v>
      </c>
      <c r="I34" s="4">
        <f ca="1">IF($B34&lt;&gt;"",SUMIF(INDIRECT("ИсходныеДанные!$"&amp;$D$4&amp;"$2:$"&amp;$D$4&amp;"$50000"),Отчет!$B34&amp;"#"&amp;Отчет!I$6,INDIRECT("ИсходныеДанные!$K$2:$K$50000")),0)</f>
        <v>0</v>
      </c>
      <c r="J34" s="4">
        <f ca="1">IF($B34&lt;&gt;"",SUMIF(INDIRECT("ИсходныеДанные!$"&amp;$D$4&amp;"$2:$"&amp;$D$4&amp;"$50000"),Отчет!$B34&amp;"#"&amp;Отчет!J$6,INDIRECT("ИсходныеДанные!$K$2:$K$50000")),0)</f>
        <v>0</v>
      </c>
      <c r="K34" s="4">
        <f ca="1">IF($B34&lt;&gt;"",SUMIF(INDIRECT("ИсходныеДанные!$"&amp;$D$4&amp;"$2:$"&amp;$D$4&amp;"$50000"),Отчет!$B34&amp;"#"&amp;Отчет!K$6,INDIRECT("ИсходныеДанные!$K$2:$K$50000")),0)</f>
        <v>0</v>
      </c>
      <c r="L34" s="4">
        <f ca="1">IF($B34&lt;&gt;"",SUMIF(INDIRECT("ИсходныеДанные!$"&amp;$D$4&amp;"$2:$"&amp;$D$4&amp;"$50000"),Отчет!$B34&amp;"#"&amp;Отчет!L$6,INDIRECT("ИсходныеДанные!$K$2:$K$50000")),0)</f>
        <v>0</v>
      </c>
      <c r="M34" s="4">
        <f ca="1">IF($B34&lt;&gt;"",SUMIF(INDIRECT("ИсходныеДанные!$"&amp;$D$4&amp;"$2:$"&amp;$D$4&amp;"$50000"),Отчет!$B34&amp;"#"&amp;Отчет!M$6,INDIRECT("ИсходныеДанные!$K$2:$K$50000")),0)</f>
        <v>0</v>
      </c>
      <c r="N34" s="4">
        <f ca="1">IF($B34&lt;&gt;"",SUMIF(INDIRECT("ИсходныеДанные!$"&amp;$D$4&amp;"$2:$"&amp;$D$4&amp;"$50000"),Отчет!$B34&amp;"#"&amp;Отчет!N$6,INDIRECT("ИсходныеДанные!$K$2:$K$50000")),0)</f>
        <v>0</v>
      </c>
      <c r="O34" s="4">
        <f ca="1">IF($B34&lt;&gt;"",SUMIF(INDIRECT("ИсходныеДанные!$"&amp;$D$4&amp;"$2:$"&amp;$D$4&amp;"$50000"),Отчет!$B34&amp;"#"&amp;Отчет!O$6,INDIRECT("ИсходныеДанные!$K$2:$K$50000")),0)</f>
        <v>0</v>
      </c>
      <c r="P34" s="3"/>
    </row>
    <row r="35" spans="1:16" x14ac:dyDescent="0.25">
      <c r="A35" s="10" t="str">
        <f t="shared" ca="1" si="2"/>
        <v>delete</v>
      </c>
      <c r="B35" s="14">
        <f t="array" aca="1" ref="B35" ca="1">INDIRECT("УникальныеСписки!A"&amp;ROW()-$E$4)</f>
        <v>0</v>
      </c>
      <c r="C35" s="27" t="str">
        <f t="array" aca="1" ref="C35" ca="1">_xlfn.XLOOKUP($B35,INDIRECT(SUBSTITUTE("ИсходныеДанные!$где$2:$где$50000","где",$B$4)),INDIRECT(SUBSTITUTE("ИсходныеДанные!$что$2:$что$50000","что",C$4)),"",0,1)</f>
        <v/>
      </c>
      <c r="D35" s="29">
        <f ca="1">IF($B35&lt;&gt;"",SUMIF(INDIRECT("ИсходныеДанные!$"&amp;$D$4&amp;"$2:$"&amp;$D$4&amp;"$50000"),Отчет!$B35&amp;"#"&amp;Отчет!D$6,INDIRECT("ИсходныеДанные!$K$2:$K$50000")),0)</f>
        <v>0</v>
      </c>
      <c r="E35" s="4">
        <f ca="1">IF($B35&lt;&gt;"",SUMIF(INDIRECT("ИсходныеДанные!$"&amp;$D$4&amp;"$2:$"&amp;$D$4&amp;"$50000"),Отчет!$B35&amp;"#"&amp;Отчет!E$6,INDIRECT("ИсходныеДанные!$K$2:$K$50000")),0)</f>
        <v>0</v>
      </c>
      <c r="F35" s="4">
        <f ca="1">IF($B35&lt;&gt;"",SUMIF(INDIRECT("ИсходныеДанные!$"&amp;$D$4&amp;"$2:$"&amp;$D$4&amp;"$50000"),Отчет!$B35&amp;"#"&amp;Отчет!F$6,INDIRECT("ИсходныеДанные!$K$2:$K$50000")),0)</f>
        <v>0</v>
      </c>
      <c r="G35" s="4">
        <f ca="1">IF($B35&lt;&gt;"",SUMIF(INDIRECT("ИсходныеДанные!$"&amp;$D$4&amp;"$2:$"&amp;$D$4&amp;"$50000"),Отчет!$B35&amp;"#"&amp;Отчет!G$6,INDIRECT("ИсходныеДанные!$K$2:$K$50000")),0)</f>
        <v>0</v>
      </c>
      <c r="H35" s="4">
        <f ca="1">IF($B35&lt;&gt;"",SUMIF(INDIRECT("ИсходныеДанные!$"&amp;$D$4&amp;"$2:$"&amp;$D$4&amp;"$50000"),Отчет!$B35&amp;"#"&amp;Отчет!H$6,INDIRECT("ИсходныеДанные!$K$2:$K$50000")),0)</f>
        <v>0</v>
      </c>
      <c r="I35" s="4">
        <f ca="1">IF($B35&lt;&gt;"",SUMIF(INDIRECT("ИсходныеДанные!$"&amp;$D$4&amp;"$2:$"&amp;$D$4&amp;"$50000"),Отчет!$B35&amp;"#"&amp;Отчет!I$6,INDIRECT("ИсходныеДанные!$K$2:$K$50000")),0)</f>
        <v>0</v>
      </c>
      <c r="J35" s="4">
        <f ca="1">IF($B35&lt;&gt;"",SUMIF(INDIRECT("ИсходныеДанные!$"&amp;$D$4&amp;"$2:$"&amp;$D$4&amp;"$50000"),Отчет!$B35&amp;"#"&amp;Отчет!J$6,INDIRECT("ИсходныеДанные!$K$2:$K$50000")),0)</f>
        <v>0</v>
      </c>
      <c r="K35" s="4">
        <f ca="1">IF($B35&lt;&gt;"",SUMIF(INDIRECT("ИсходныеДанные!$"&amp;$D$4&amp;"$2:$"&amp;$D$4&amp;"$50000"),Отчет!$B35&amp;"#"&amp;Отчет!K$6,INDIRECT("ИсходныеДанные!$K$2:$K$50000")),0)</f>
        <v>0</v>
      </c>
      <c r="L35" s="4">
        <f ca="1">IF($B35&lt;&gt;"",SUMIF(INDIRECT("ИсходныеДанные!$"&amp;$D$4&amp;"$2:$"&amp;$D$4&amp;"$50000"),Отчет!$B35&amp;"#"&amp;Отчет!L$6,INDIRECT("ИсходныеДанные!$K$2:$K$50000")),0)</f>
        <v>0</v>
      </c>
      <c r="M35" s="4">
        <f ca="1">IF($B35&lt;&gt;"",SUMIF(INDIRECT("ИсходныеДанные!$"&amp;$D$4&amp;"$2:$"&amp;$D$4&amp;"$50000"),Отчет!$B35&amp;"#"&amp;Отчет!M$6,INDIRECT("ИсходныеДанные!$K$2:$K$50000")),0)</f>
        <v>0</v>
      </c>
      <c r="N35" s="4">
        <f ca="1">IF($B35&lt;&gt;"",SUMIF(INDIRECT("ИсходныеДанные!$"&amp;$D$4&amp;"$2:$"&amp;$D$4&amp;"$50000"),Отчет!$B35&amp;"#"&amp;Отчет!N$6,INDIRECT("ИсходныеДанные!$K$2:$K$50000")),0)</f>
        <v>0</v>
      </c>
      <c r="O35" s="4">
        <f ca="1">IF($B35&lt;&gt;"",SUMIF(INDIRECT("ИсходныеДанные!$"&amp;$D$4&amp;"$2:$"&amp;$D$4&amp;"$50000"),Отчет!$B35&amp;"#"&amp;Отчет!O$6,INDIRECT("ИсходныеДанные!$K$2:$K$50000")),0)</f>
        <v>0</v>
      </c>
      <c r="P35" s="3"/>
    </row>
    <row r="36" spans="1:16" x14ac:dyDescent="0.25">
      <c r="A36" s="10" t="str">
        <f t="shared" ca="1" si="2"/>
        <v>delete</v>
      </c>
      <c r="B36" s="14">
        <f t="array" aca="1" ref="B36" ca="1">INDIRECT("УникальныеСписки!A"&amp;ROW()-$E$4)</f>
        <v>0</v>
      </c>
      <c r="C36" s="27" t="str">
        <f t="array" aca="1" ref="C36" ca="1">_xlfn.XLOOKUP($B36,INDIRECT(SUBSTITUTE("ИсходныеДанные!$где$2:$где$50000","где",$B$4)),INDIRECT(SUBSTITUTE("ИсходныеДанные!$что$2:$что$50000","что",C$4)),"",0,1)</f>
        <v/>
      </c>
      <c r="D36" s="29">
        <f ca="1">IF($B36&lt;&gt;"",SUMIF(INDIRECT("ИсходныеДанные!$"&amp;$D$4&amp;"$2:$"&amp;$D$4&amp;"$50000"),Отчет!$B36&amp;"#"&amp;Отчет!D$6,INDIRECT("ИсходныеДанные!$K$2:$K$50000")),0)</f>
        <v>0</v>
      </c>
      <c r="E36" s="4">
        <f ca="1">IF($B36&lt;&gt;"",SUMIF(INDIRECT("ИсходныеДанные!$"&amp;$D$4&amp;"$2:$"&amp;$D$4&amp;"$50000"),Отчет!$B36&amp;"#"&amp;Отчет!E$6,INDIRECT("ИсходныеДанные!$K$2:$K$50000")),0)</f>
        <v>0</v>
      </c>
      <c r="F36" s="4">
        <f ca="1">IF($B36&lt;&gt;"",SUMIF(INDIRECT("ИсходныеДанные!$"&amp;$D$4&amp;"$2:$"&amp;$D$4&amp;"$50000"),Отчет!$B36&amp;"#"&amp;Отчет!F$6,INDIRECT("ИсходныеДанные!$K$2:$K$50000")),0)</f>
        <v>0</v>
      </c>
      <c r="G36" s="4">
        <f ca="1">IF($B36&lt;&gt;"",SUMIF(INDIRECT("ИсходныеДанные!$"&amp;$D$4&amp;"$2:$"&amp;$D$4&amp;"$50000"),Отчет!$B36&amp;"#"&amp;Отчет!G$6,INDIRECT("ИсходныеДанные!$K$2:$K$50000")),0)</f>
        <v>0</v>
      </c>
      <c r="H36" s="4">
        <f ca="1">IF($B36&lt;&gt;"",SUMIF(INDIRECT("ИсходныеДанные!$"&amp;$D$4&amp;"$2:$"&amp;$D$4&amp;"$50000"),Отчет!$B36&amp;"#"&amp;Отчет!H$6,INDIRECT("ИсходныеДанные!$K$2:$K$50000")),0)</f>
        <v>0</v>
      </c>
      <c r="I36" s="4">
        <f ca="1">IF($B36&lt;&gt;"",SUMIF(INDIRECT("ИсходныеДанные!$"&amp;$D$4&amp;"$2:$"&amp;$D$4&amp;"$50000"),Отчет!$B36&amp;"#"&amp;Отчет!I$6,INDIRECT("ИсходныеДанные!$K$2:$K$50000")),0)</f>
        <v>0</v>
      </c>
      <c r="J36" s="4">
        <f ca="1">IF($B36&lt;&gt;"",SUMIF(INDIRECT("ИсходныеДанные!$"&amp;$D$4&amp;"$2:$"&amp;$D$4&amp;"$50000"),Отчет!$B36&amp;"#"&amp;Отчет!J$6,INDIRECT("ИсходныеДанные!$K$2:$K$50000")),0)</f>
        <v>0</v>
      </c>
      <c r="K36" s="4">
        <f ca="1">IF($B36&lt;&gt;"",SUMIF(INDIRECT("ИсходныеДанные!$"&amp;$D$4&amp;"$2:$"&amp;$D$4&amp;"$50000"),Отчет!$B36&amp;"#"&amp;Отчет!K$6,INDIRECT("ИсходныеДанные!$K$2:$K$50000")),0)</f>
        <v>0</v>
      </c>
      <c r="L36" s="4">
        <f ca="1">IF($B36&lt;&gt;"",SUMIF(INDIRECT("ИсходныеДанные!$"&amp;$D$4&amp;"$2:$"&amp;$D$4&amp;"$50000"),Отчет!$B36&amp;"#"&amp;Отчет!L$6,INDIRECT("ИсходныеДанные!$K$2:$K$50000")),0)</f>
        <v>0</v>
      </c>
      <c r="M36" s="4">
        <f ca="1">IF($B36&lt;&gt;"",SUMIF(INDIRECT("ИсходныеДанные!$"&amp;$D$4&amp;"$2:$"&amp;$D$4&amp;"$50000"),Отчет!$B36&amp;"#"&amp;Отчет!M$6,INDIRECT("ИсходныеДанные!$K$2:$K$50000")),0)</f>
        <v>0</v>
      </c>
      <c r="N36" s="4">
        <f ca="1">IF($B36&lt;&gt;"",SUMIF(INDIRECT("ИсходныеДанные!$"&amp;$D$4&amp;"$2:$"&amp;$D$4&amp;"$50000"),Отчет!$B36&amp;"#"&amp;Отчет!N$6,INDIRECT("ИсходныеДанные!$K$2:$K$50000")),0)</f>
        <v>0</v>
      </c>
      <c r="O36" s="4">
        <f ca="1">IF($B36&lt;&gt;"",SUMIF(INDIRECT("ИсходныеДанные!$"&amp;$D$4&amp;"$2:$"&amp;$D$4&amp;"$50000"),Отчет!$B36&amp;"#"&amp;Отчет!O$6,INDIRECT("ИсходныеДанные!$K$2:$K$50000")),0)</f>
        <v>0</v>
      </c>
      <c r="P36" s="3"/>
    </row>
    <row r="37" spans="1:16" x14ac:dyDescent="0.25">
      <c r="A37" s="10" t="str">
        <f t="shared" ca="1" si="2"/>
        <v>delete</v>
      </c>
      <c r="B37" s="14">
        <f t="array" aca="1" ref="B37" ca="1">INDIRECT("УникальныеСписки!A"&amp;ROW()-$E$4)</f>
        <v>0</v>
      </c>
      <c r="C37" s="27" t="str">
        <f t="array" aca="1" ref="C37" ca="1">_xlfn.XLOOKUP($B37,INDIRECT(SUBSTITUTE("ИсходныеДанные!$где$2:$где$50000","где",$B$4)),INDIRECT(SUBSTITUTE("ИсходныеДанные!$что$2:$что$50000","что",C$4)),"",0,1)</f>
        <v/>
      </c>
      <c r="D37" s="29">
        <f ca="1">IF($B37&lt;&gt;"",SUMIF(INDIRECT("ИсходныеДанные!$"&amp;$D$4&amp;"$2:$"&amp;$D$4&amp;"$50000"),Отчет!$B37&amp;"#"&amp;Отчет!D$6,INDIRECT("ИсходныеДанные!$K$2:$K$50000")),0)</f>
        <v>0</v>
      </c>
      <c r="E37" s="4">
        <f ca="1">IF($B37&lt;&gt;"",SUMIF(INDIRECT("ИсходныеДанные!$"&amp;$D$4&amp;"$2:$"&amp;$D$4&amp;"$50000"),Отчет!$B37&amp;"#"&amp;Отчет!E$6,INDIRECT("ИсходныеДанные!$K$2:$K$50000")),0)</f>
        <v>0</v>
      </c>
      <c r="F37" s="4">
        <f ca="1">IF($B37&lt;&gt;"",SUMIF(INDIRECT("ИсходныеДанные!$"&amp;$D$4&amp;"$2:$"&amp;$D$4&amp;"$50000"),Отчет!$B37&amp;"#"&amp;Отчет!F$6,INDIRECT("ИсходныеДанные!$K$2:$K$50000")),0)</f>
        <v>0</v>
      </c>
      <c r="G37" s="4">
        <f ca="1">IF($B37&lt;&gt;"",SUMIF(INDIRECT("ИсходныеДанные!$"&amp;$D$4&amp;"$2:$"&amp;$D$4&amp;"$50000"),Отчет!$B37&amp;"#"&amp;Отчет!G$6,INDIRECT("ИсходныеДанные!$K$2:$K$50000")),0)</f>
        <v>0</v>
      </c>
      <c r="H37" s="4">
        <f ca="1">IF($B37&lt;&gt;"",SUMIF(INDIRECT("ИсходныеДанные!$"&amp;$D$4&amp;"$2:$"&amp;$D$4&amp;"$50000"),Отчет!$B37&amp;"#"&amp;Отчет!H$6,INDIRECT("ИсходныеДанные!$K$2:$K$50000")),0)</f>
        <v>0</v>
      </c>
      <c r="I37" s="4">
        <f ca="1">IF($B37&lt;&gt;"",SUMIF(INDIRECT("ИсходныеДанные!$"&amp;$D$4&amp;"$2:$"&amp;$D$4&amp;"$50000"),Отчет!$B37&amp;"#"&amp;Отчет!I$6,INDIRECT("ИсходныеДанные!$K$2:$K$50000")),0)</f>
        <v>0</v>
      </c>
      <c r="J37" s="4">
        <f ca="1">IF($B37&lt;&gt;"",SUMIF(INDIRECT("ИсходныеДанные!$"&amp;$D$4&amp;"$2:$"&amp;$D$4&amp;"$50000"),Отчет!$B37&amp;"#"&amp;Отчет!J$6,INDIRECT("ИсходныеДанные!$K$2:$K$50000")),0)</f>
        <v>0</v>
      </c>
      <c r="K37" s="4">
        <f ca="1">IF($B37&lt;&gt;"",SUMIF(INDIRECT("ИсходныеДанные!$"&amp;$D$4&amp;"$2:$"&amp;$D$4&amp;"$50000"),Отчет!$B37&amp;"#"&amp;Отчет!K$6,INDIRECT("ИсходныеДанные!$K$2:$K$50000")),0)</f>
        <v>0</v>
      </c>
      <c r="L37" s="4">
        <f ca="1">IF($B37&lt;&gt;"",SUMIF(INDIRECT("ИсходныеДанные!$"&amp;$D$4&amp;"$2:$"&amp;$D$4&amp;"$50000"),Отчет!$B37&amp;"#"&amp;Отчет!L$6,INDIRECT("ИсходныеДанные!$K$2:$K$50000")),0)</f>
        <v>0</v>
      </c>
      <c r="M37" s="4">
        <f ca="1">IF($B37&lt;&gt;"",SUMIF(INDIRECT("ИсходныеДанные!$"&amp;$D$4&amp;"$2:$"&amp;$D$4&amp;"$50000"),Отчет!$B37&amp;"#"&amp;Отчет!M$6,INDIRECT("ИсходныеДанные!$K$2:$K$50000")),0)</f>
        <v>0</v>
      </c>
      <c r="N37" s="4">
        <f ca="1">IF($B37&lt;&gt;"",SUMIF(INDIRECT("ИсходныеДанные!$"&amp;$D$4&amp;"$2:$"&amp;$D$4&amp;"$50000"),Отчет!$B37&amp;"#"&amp;Отчет!N$6,INDIRECT("ИсходныеДанные!$K$2:$K$50000")),0)</f>
        <v>0</v>
      </c>
      <c r="O37" s="4">
        <f ca="1">IF($B37&lt;&gt;"",SUMIF(INDIRECT("ИсходныеДанные!$"&amp;$D$4&amp;"$2:$"&amp;$D$4&amp;"$50000"),Отчет!$B37&amp;"#"&amp;Отчет!O$6,INDIRECT("ИсходныеДанные!$K$2:$K$50000")),0)</f>
        <v>0</v>
      </c>
      <c r="P37" s="3"/>
    </row>
    <row r="38" spans="1:16" x14ac:dyDescent="0.25">
      <c r="A38" s="10" t="str">
        <f t="shared" ca="1" si="2"/>
        <v>delete</v>
      </c>
      <c r="B38" s="14">
        <f t="array" aca="1" ref="B38" ca="1">INDIRECT("УникальныеСписки!A"&amp;ROW()-$E$4)</f>
        <v>0</v>
      </c>
      <c r="C38" s="27" t="str">
        <f t="array" aca="1" ref="C38" ca="1">_xlfn.XLOOKUP($B38,INDIRECT(SUBSTITUTE("ИсходныеДанные!$где$2:$где$50000","где",$B$4)),INDIRECT(SUBSTITUTE("ИсходныеДанные!$что$2:$что$50000","что",C$4)),"",0,1)</f>
        <v/>
      </c>
      <c r="D38" s="29">
        <f ca="1">IF($B38&lt;&gt;"",SUMIF(INDIRECT("ИсходныеДанные!$"&amp;$D$4&amp;"$2:$"&amp;$D$4&amp;"$50000"),Отчет!$B38&amp;"#"&amp;Отчет!D$6,INDIRECT("ИсходныеДанные!$K$2:$K$50000")),0)</f>
        <v>0</v>
      </c>
      <c r="E38" s="4">
        <f ca="1">IF($B38&lt;&gt;"",SUMIF(INDIRECT("ИсходныеДанные!$"&amp;$D$4&amp;"$2:$"&amp;$D$4&amp;"$50000"),Отчет!$B38&amp;"#"&amp;Отчет!E$6,INDIRECT("ИсходныеДанные!$K$2:$K$50000")),0)</f>
        <v>0</v>
      </c>
      <c r="F38" s="4">
        <f ca="1">IF($B38&lt;&gt;"",SUMIF(INDIRECT("ИсходныеДанные!$"&amp;$D$4&amp;"$2:$"&amp;$D$4&amp;"$50000"),Отчет!$B38&amp;"#"&amp;Отчет!F$6,INDIRECT("ИсходныеДанные!$K$2:$K$50000")),0)</f>
        <v>0</v>
      </c>
      <c r="G38" s="4">
        <f ca="1">IF($B38&lt;&gt;"",SUMIF(INDIRECT("ИсходныеДанные!$"&amp;$D$4&amp;"$2:$"&amp;$D$4&amp;"$50000"),Отчет!$B38&amp;"#"&amp;Отчет!G$6,INDIRECT("ИсходныеДанные!$K$2:$K$50000")),0)</f>
        <v>0</v>
      </c>
      <c r="H38" s="4">
        <f ca="1">IF($B38&lt;&gt;"",SUMIF(INDIRECT("ИсходныеДанные!$"&amp;$D$4&amp;"$2:$"&amp;$D$4&amp;"$50000"),Отчет!$B38&amp;"#"&amp;Отчет!H$6,INDIRECT("ИсходныеДанные!$K$2:$K$50000")),0)</f>
        <v>0</v>
      </c>
      <c r="I38" s="4">
        <f ca="1">IF($B38&lt;&gt;"",SUMIF(INDIRECT("ИсходныеДанные!$"&amp;$D$4&amp;"$2:$"&amp;$D$4&amp;"$50000"),Отчет!$B38&amp;"#"&amp;Отчет!I$6,INDIRECT("ИсходныеДанные!$K$2:$K$50000")),0)</f>
        <v>0</v>
      </c>
      <c r="J38" s="4">
        <f ca="1">IF($B38&lt;&gt;"",SUMIF(INDIRECT("ИсходныеДанные!$"&amp;$D$4&amp;"$2:$"&amp;$D$4&amp;"$50000"),Отчет!$B38&amp;"#"&amp;Отчет!J$6,INDIRECT("ИсходныеДанные!$K$2:$K$50000")),0)</f>
        <v>0</v>
      </c>
      <c r="K38" s="4">
        <f ca="1">IF($B38&lt;&gt;"",SUMIF(INDIRECT("ИсходныеДанные!$"&amp;$D$4&amp;"$2:$"&amp;$D$4&amp;"$50000"),Отчет!$B38&amp;"#"&amp;Отчет!K$6,INDIRECT("ИсходныеДанные!$K$2:$K$50000")),0)</f>
        <v>0</v>
      </c>
      <c r="L38" s="4">
        <f ca="1">IF($B38&lt;&gt;"",SUMIF(INDIRECT("ИсходныеДанные!$"&amp;$D$4&amp;"$2:$"&amp;$D$4&amp;"$50000"),Отчет!$B38&amp;"#"&amp;Отчет!L$6,INDIRECT("ИсходныеДанные!$K$2:$K$50000")),0)</f>
        <v>0</v>
      </c>
      <c r="M38" s="4">
        <f ca="1">IF($B38&lt;&gt;"",SUMIF(INDIRECT("ИсходныеДанные!$"&amp;$D$4&amp;"$2:$"&amp;$D$4&amp;"$50000"),Отчет!$B38&amp;"#"&amp;Отчет!M$6,INDIRECT("ИсходныеДанные!$K$2:$K$50000")),0)</f>
        <v>0</v>
      </c>
      <c r="N38" s="4">
        <f ca="1">IF($B38&lt;&gt;"",SUMIF(INDIRECT("ИсходныеДанные!$"&amp;$D$4&amp;"$2:$"&amp;$D$4&amp;"$50000"),Отчет!$B38&amp;"#"&amp;Отчет!N$6,INDIRECT("ИсходныеДанные!$K$2:$K$50000")),0)</f>
        <v>0</v>
      </c>
      <c r="O38" s="4">
        <f ca="1">IF($B38&lt;&gt;"",SUMIF(INDIRECT("ИсходныеДанные!$"&amp;$D$4&amp;"$2:$"&amp;$D$4&amp;"$50000"),Отчет!$B38&amp;"#"&amp;Отчет!O$6,INDIRECT("ИсходныеДанные!$K$2:$K$50000")),0)</f>
        <v>0</v>
      </c>
      <c r="P38" s="3"/>
    </row>
    <row r="39" spans="1:16" x14ac:dyDescent="0.25">
      <c r="A39" s="10" t="str">
        <f t="shared" ca="1" si="2"/>
        <v>delete</v>
      </c>
      <c r="B39" s="14">
        <f t="array" aca="1" ref="B39" ca="1">INDIRECT("УникальныеСписки!A"&amp;ROW()-$E$4)</f>
        <v>0</v>
      </c>
      <c r="C39" s="27" t="str">
        <f t="array" aca="1" ref="C39" ca="1">_xlfn.XLOOKUP($B39,INDIRECT(SUBSTITUTE("ИсходныеДанные!$где$2:$где$50000","где",$B$4)),INDIRECT(SUBSTITUTE("ИсходныеДанные!$что$2:$что$50000","что",C$4)),"",0,1)</f>
        <v/>
      </c>
      <c r="D39" s="29">
        <f ca="1">IF($B39&lt;&gt;"",SUMIF(INDIRECT("ИсходныеДанные!$"&amp;$D$4&amp;"$2:$"&amp;$D$4&amp;"$50000"),Отчет!$B39&amp;"#"&amp;Отчет!D$6,INDIRECT("ИсходныеДанные!$K$2:$K$50000")),0)</f>
        <v>0</v>
      </c>
      <c r="E39" s="4">
        <f ca="1">IF($B39&lt;&gt;"",SUMIF(INDIRECT("ИсходныеДанные!$"&amp;$D$4&amp;"$2:$"&amp;$D$4&amp;"$50000"),Отчет!$B39&amp;"#"&amp;Отчет!E$6,INDIRECT("ИсходныеДанные!$K$2:$K$50000")),0)</f>
        <v>0</v>
      </c>
      <c r="F39" s="4">
        <f ca="1">IF($B39&lt;&gt;"",SUMIF(INDIRECT("ИсходныеДанные!$"&amp;$D$4&amp;"$2:$"&amp;$D$4&amp;"$50000"),Отчет!$B39&amp;"#"&amp;Отчет!F$6,INDIRECT("ИсходныеДанные!$K$2:$K$50000")),0)</f>
        <v>0</v>
      </c>
      <c r="G39" s="4">
        <f ca="1">IF($B39&lt;&gt;"",SUMIF(INDIRECT("ИсходныеДанные!$"&amp;$D$4&amp;"$2:$"&amp;$D$4&amp;"$50000"),Отчет!$B39&amp;"#"&amp;Отчет!G$6,INDIRECT("ИсходныеДанные!$K$2:$K$50000")),0)</f>
        <v>0</v>
      </c>
      <c r="H39" s="4">
        <f ca="1">IF($B39&lt;&gt;"",SUMIF(INDIRECT("ИсходныеДанные!$"&amp;$D$4&amp;"$2:$"&amp;$D$4&amp;"$50000"),Отчет!$B39&amp;"#"&amp;Отчет!H$6,INDIRECT("ИсходныеДанные!$K$2:$K$50000")),0)</f>
        <v>0</v>
      </c>
      <c r="I39" s="4">
        <f ca="1">IF($B39&lt;&gt;"",SUMIF(INDIRECT("ИсходныеДанные!$"&amp;$D$4&amp;"$2:$"&amp;$D$4&amp;"$50000"),Отчет!$B39&amp;"#"&amp;Отчет!I$6,INDIRECT("ИсходныеДанные!$K$2:$K$50000")),0)</f>
        <v>0</v>
      </c>
      <c r="J39" s="4">
        <f ca="1">IF($B39&lt;&gt;"",SUMIF(INDIRECT("ИсходныеДанные!$"&amp;$D$4&amp;"$2:$"&amp;$D$4&amp;"$50000"),Отчет!$B39&amp;"#"&amp;Отчет!J$6,INDIRECT("ИсходныеДанные!$K$2:$K$50000")),0)</f>
        <v>0</v>
      </c>
      <c r="K39" s="4">
        <f ca="1">IF($B39&lt;&gt;"",SUMIF(INDIRECT("ИсходныеДанные!$"&amp;$D$4&amp;"$2:$"&amp;$D$4&amp;"$50000"),Отчет!$B39&amp;"#"&amp;Отчет!K$6,INDIRECT("ИсходныеДанные!$K$2:$K$50000")),0)</f>
        <v>0</v>
      </c>
      <c r="L39" s="4">
        <f ca="1">IF($B39&lt;&gt;"",SUMIF(INDIRECT("ИсходныеДанные!$"&amp;$D$4&amp;"$2:$"&amp;$D$4&amp;"$50000"),Отчет!$B39&amp;"#"&amp;Отчет!L$6,INDIRECT("ИсходныеДанные!$K$2:$K$50000")),0)</f>
        <v>0</v>
      </c>
      <c r="M39" s="4">
        <f ca="1">IF($B39&lt;&gt;"",SUMIF(INDIRECT("ИсходныеДанные!$"&amp;$D$4&amp;"$2:$"&amp;$D$4&amp;"$50000"),Отчет!$B39&amp;"#"&amp;Отчет!M$6,INDIRECT("ИсходныеДанные!$K$2:$K$50000")),0)</f>
        <v>0</v>
      </c>
      <c r="N39" s="4">
        <f ca="1">IF($B39&lt;&gt;"",SUMIF(INDIRECT("ИсходныеДанные!$"&amp;$D$4&amp;"$2:$"&amp;$D$4&amp;"$50000"),Отчет!$B39&amp;"#"&amp;Отчет!N$6,INDIRECT("ИсходныеДанные!$K$2:$K$50000")),0)</f>
        <v>0</v>
      </c>
      <c r="O39" s="4">
        <f ca="1">IF($B39&lt;&gt;"",SUMIF(INDIRECT("ИсходныеДанные!$"&amp;$D$4&amp;"$2:$"&amp;$D$4&amp;"$50000"),Отчет!$B39&amp;"#"&amp;Отчет!O$6,INDIRECT("ИсходныеДанные!$K$2:$K$50000")),0)</f>
        <v>0</v>
      </c>
      <c r="P39" s="3"/>
    </row>
    <row r="40" spans="1:16" ht="15.75" customHeight="1" thickBot="1" x14ac:dyDescent="0.3">
      <c r="A40" s="10" t="str">
        <f t="shared" ca="1" si="2"/>
        <v>delete</v>
      </c>
      <c r="B40" s="17">
        <f t="array" aca="1" ref="B40" ca="1">INDIRECT("УникальныеСписки!A"&amp;ROW()-$E$4)</f>
        <v>0</v>
      </c>
      <c r="C40" s="27" t="str">
        <f t="array" aca="1" ref="C40" ca="1">_xlfn.XLOOKUP($B40,INDIRECT(SUBSTITUTE("ИсходныеДанные!$где$2:$где$50000","где",$B$4)),INDIRECT(SUBSTITUTE("ИсходныеДанные!$что$2:$что$50000","что",C$4)),"",0,1)</f>
        <v/>
      </c>
      <c r="D40" s="30">
        <f ca="1">IF($B40&lt;&gt;"",SUMIF(INDIRECT("ИсходныеДанные!$"&amp;$D$4&amp;"$2:$"&amp;$D$4&amp;"$50000"),Отчет!$B40&amp;"#"&amp;Отчет!D$6,INDIRECT("ИсходныеДанные!$K$2:$K$50000")),0)</f>
        <v>0</v>
      </c>
      <c r="E40" s="4">
        <f ca="1">IF($B40&lt;&gt;"",SUMIF(INDIRECT("ИсходныеДанные!$"&amp;$D$4&amp;"$2:$"&amp;$D$4&amp;"$50000"),Отчет!$B40&amp;"#"&amp;Отчет!E$6,INDIRECT("ИсходныеДанные!$K$2:$K$50000")),0)</f>
        <v>0</v>
      </c>
      <c r="F40" s="4">
        <f ca="1">IF($B40&lt;&gt;"",SUMIF(INDIRECT("ИсходныеДанные!$"&amp;$D$4&amp;"$2:$"&amp;$D$4&amp;"$50000"),Отчет!$B40&amp;"#"&amp;Отчет!F$6,INDIRECT("ИсходныеДанные!$K$2:$K$50000")),0)</f>
        <v>0</v>
      </c>
      <c r="G40" s="4">
        <f ca="1">IF($B40&lt;&gt;"",SUMIF(INDIRECT("ИсходныеДанные!$"&amp;$D$4&amp;"$2:$"&amp;$D$4&amp;"$50000"),Отчет!$B40&amp;"#"&amp;Отчет!G$6,INDIRECT("ИсходныеДанные!$K$2:$K$50000")),0)</f>
        <v>0</v>
      </c>
      <c r="H40" s="4">
        <f ca="1">IF($B40&lt;&gt;"",SUMIF(INDIRECT("ИсходныеДанные!$"&amp;$D$4&amp;"$2:$"&amp;$D$4&amp;"$50000"),Отчет!$B40&amp;"#"&amp;Отчет!H$6,INDIRECT("ИсходныеДанные!$K$2:$K$50000")),0)</f>
        <v>0</v>
      </c>
      <c r="I40" s="4">
        <f ca="1">IF($B40&lt;&gt;"",SUMIF(INDIRECT("ИсходныеДанные!$"&amp;$D$4&amp;"$2:$"&amp;$D$4&amp;"$50000"),Отчет!$B40&amp;"#"&amp;Отчет!I$6,INDIRECT("ИсходныеДанные!$K$2:$K$50000")),0)</f>
        <v>0</v>
      </c>
      <c r="J40" s="4">
        <f ca="1">IF($B40&lt;&gt;"",SUMIF(INDIRECT("ИсходныеДанные!$"&amp;$D$4&amp;"$2:$"&amp;$D$4&amp;"$50000"),Отчет!$B40&amp;"#"&amp;Отчет!J$6,INDIRECT("ИсходныеДанные!$K$2:$K$50000")),0)</f>
        <v>0</v>
      </c>
      <c r="K40" s="4">
        <f ca="1">IF($B40&lt;&gt;"",SUMIF(INDIRECT("ИсходныеДанные!$"&amp;$D$4&amp;"$2:$"&amp;$D$4&amp;"$50000"),Отчет!$B40&amp;"#"&amp;Отчет!K$6,INDIRECT("ИсходныеДанные!$K$2:$K$50000")),0)</f>
        <v>0</v>
      </c>
      <c r="L40" s="4">
        <f ca="1">IF($B40&lt;&gt;"",SUMIF(INDIRECT("ИсходныеДанные!$"&amp;$D$4&amp;"$2:$"&amp;$D$4&amp;"$50000"),Отчет!$B40&amp;"#"&amp;Отчет!L$6,INDIRECT("ИсходныеДанные!$K$2:$K$50000")),0)</f>
        <v>0</v>
      </c>
      <c r="M40" s="4">
        <f ca="1">IF($B40&lt;&gt;"",SUMIF(INDIRECT("ИсходныеДанные!$"&amp;$D$4&amp;"$2:$"&amp;$D$4&amp;"$50000"),Отчет!$B40&amp;"#"&amp;Отчет!M$6,INDIRECT("ИсходныеДанные!$K$2:$K$50000")),0)</f>
        <v>0</v>
      </c>
      <c r="N40" s="4">
        <f ca="1">IF($B40&lt;&gt;"",SUMIF(INDIRECT("ИсходныеДанные!$"&amp;$D$4&amp;"$2:$"&amp;$D$4&amp;"$50000"),Отчет!$B40&amp;"#"&amp;Отчет!N$6,INDIRECT("ИсходныеДанные!$K$2:$K$50000")),0)</f>
        <v>0</v>
      </c>
      <c r="O40" s="4">
        <f ca="1">IF($B40&lt;&gt;"",SUMIF(INDIRECT("ИсходныеДанные!$"&amp;$D$4&amp;"$2:$"&amp;$D$4&amp;"$50000"),Отчет!$B40&amp;"#"&amp;Отчет!O$6,INDIRECT("ИсходныеДанные!$K$2:$K$50000")),0)</f>
        <v>0</v>
      </c>
      <c r="P40" s="3"/>
    </row>
    <row r="41" spans="1:16" x14ac:dyDescent="0.25"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</row>
  </sheetData>
  <autoFilter ref="C8:O40" xr:uid="{00000000-0009-0000-0000-000000000000}"/>
  <mergeCells count="15">
    <mergeCell ref="D5:O5"/>
    <mergeCell ref="C5:C7"/>
    <mergeCell ref="B5:B8"/>
    <mergeCell ref="O6:O7"/>
    <mergeCell ref="N6:N7"/>
    <mergeCell ref="M6:M7"/>
    <mergeCell ref="L6:L7"/>
    <mergeCell ref="K6:K7"/>
    <mergeCell ref="J6:J7"/>
    <mergeCell ref="I6:I7"/>
    <mergeCell ref="H6:H7"/>
    <mergeCell ref="G6:G7"/>
    <mergeCell ref="F6:F7"/>
    <mergeCell ref="E6:E7"/>
    <mergeCell ref="D6:D7"/>
  </mergeCells>
  <conditionalFormatting sqref="C2">
    <cfRule type="expression" dxfId="1" priority="38">
      <formula>SUM($D$1:$O$1)=SUM($D$2:$O$2)</formula>
    </cfRule>
  </conditionalFormatting>
  <conditionalFormatting sqref="D2:O2">
    <cfRule type="expression" dxfId="0" priority="39">
      <formula>SUM($D$1:$O$1)=SUM($D$2:$O$2)</formula>
    </cfRule>
  </conditionalFormatting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Лист1"/>
  <dimension ref="A1:AT1"/>
  <sheetViews>
    <sheetView workbookViewId="0">
      <pane ySplit="1" topLeftCell="A2" activePane="bottomLeft" state="frozen"/>
      <selection activeCell="A2" sqref="A2"/>
      <selection pane="bottomLeft"/>
    </sheetView>
  </sheetViews>
  <sheetFormatPr defaultRowHeight="15" x14ac:dyDescent="0.25"/>
  <cols>
    <col min="1" max="1" width="10.7109375" style="11" bestFit="1" customWidth="1"/>
    <col min="2" max="2" width="11.5703125" style="11" bestFit="1" customWidth="1"/>
    <col min="3" max="3" width="8" style="11" bestFit="1" customWidth="1"/>
    <col min="4" max="4" width="12.7109375" style="11" bestFit="1" customWidth="1"/>
    <col min="5" max="5" width="38.5703125" style="11" customWidth="1"/>
    <col min="6" max="6" width="33.28515625" style="11" customWidth="1"/>
    <col min="7" max="7" width="16.140625" style="11" bestFit="1" customWidth="1"/>
    <col min="8" max="8" width="19.5703125" style="11" bestFit="1" customWidth="1"/>
    <col min="9" max="9" width="19.85546875" style="11" bestFit="1" customWidth="1"/>
    <col min="10" max="10" width="12.42578125" style="11" bestFit="1" customWidth="1"/>
    <col min="11" max="11" width="12.140625" style="11" bestFit="1" customWidth="1"/>
    <col min="12" max="12" width="12.5703125" style="11" bestFit="1" customWidth="1"/>
    <col min="13" max="13" width="19.7109375" style="11" bestFit="1" customWidth="1"/>
    <col min="14" max="14" width="17.85546875" style="11" bestFit="1" customWidth="1"/>
    <col min="15" max="15" width="25" style="11" bestFit="1" customWidth="1"/>
    <col min="16" max="16" width="13.7109375" style="11" bestFit="1" customWidth="1"/>
    <col min="17" max="17" width="20.85546875" style="11" bestFit="1" customWidth="1"/>
    <col min="18" max="18" width="18.42578125" style="11" bestFit="1" customWidth="1"/>
    <col min="19" max="19" width="25.5703125" style="11" bestFit="1" customWidth="1"/>
    <col min="20" max="20" width="18.85546875" style="11" bestFit="1" customWidth="1"/>
    <col min="21" max="21" width="26.140625" style="11" bestFit="1" customWidth="1"/>
    <col min="22" max="22" width="24.140625" style="11" bestFit="1" customWidth="1"/>
    <col min="23" max="23" width="31.42578125" style="11" bestFit="1" customWidth="1"/>
    <col min="24" max="24" width="16.5703125" style="11" bestFit="1" customWidth="1"/>
    <col min="25" max="25" width="23.85546875" style="11" bestFit="1" customWidth="1"/>
    <col min="26" max="26" width="19.85546875" style="11" bestFit="1" customWidth="1"/>
    <col min="27" max="27" width="16.7109375" style="11" bestFit="1" customWidth="1"/>
    <col min="28" max="28" width="23.42578125" style="11" bestFit="1" customWidth="1"/>
    <col min="29" max="29" width="27.140625" style="11" bestFit="1" customWidth="1"/>
    <col min="30" max="30" width="22.85546875" style="11" bestFit="1" customWidth="1"/>
    <col min="31" max="31" width="30.140625" style="11" bestFit="1" customWidth="1"/>
    <col min="32" max="32" width="14.28515625" style="11" bestFit="1" customWidth="1"/>
    <col min="33" max="33" width="26.7109375" style="11" bestFit="1" customWidth="1"/>
    <col min="34" max="34" width="30.140625" style="11" bestFit="1" customWidth="1"/>
    <col min="35" max="35" width="22.28515625" style="11" bestFit="1" customWidth="1"/>
    <col min="36" max="36" width="21.7109375" style="11" bestFit="1" customWidth="1"/>
    <col min="37" max="37" width="28.85546875" style="11" bestFit="1" customWidth="1"/>
    <col min="38" max="38" width="32.7109375" style="11" bestFit="1" customWidth="1"/>
    <col min="39" max="16384" width="9.140625" style="11"/>
  </cols>
  <sheetData>
    <row r="1" spans="1:46" x14ac:dyDescent="0.25">
      <c r="A1" s="12" t="s">
        <v>75</v>
      </c>
      <c r="B1" s="12" t="s">
        <v>76</v>
      </c>
      <c r="C1" s="12" t="s">
        <v>77</v>
      </c>
      <c r="D1" s="12" t="s">
        <v>17</v>
      </c>
      <c r="E1" s="12" t="s">
        <v>20</v>
      </c>
      <c r="F1" s="12" t="s">
        <v>78</v>
      </c>
      <c r="G1" s="12" t="s">
        <v>54</v>
      </c>
      <c r="H1" s="12" t="s">
        <v>65</v>
      </c>
      <c r="I1" s="12" t="s">
        <v>22</v>
      </c>
      <c r="J1" s="12" t="s">
        <v>79</v>
      </c>
      <c r="K1" s="12" t="s">
        <v>80</v>
      </c>
      <c r="L1" s="12" t="s">
        <v>24</v>
      </c>
      <c r="M1" s="12" t="s">
        <v>81</v>
      </c>
      <c r="N1" s="12" t="s">
        <v>28</v>
      </c>
      <c r="O1" s="12" t="s">
        <v>82</v>
      </c>
      <c r="P1" s="12" t="s">
        <v>32</v>
      </c>
      <c r="Q1" s="12" t="s">
        <v>83</v>
      </c>
      <c r="R1" s="12" t="s">
        <v>36</v>
      </c>
      <c r="S1" s="12" t="s">
        <v>84</v>
      </c>
      <c r="T1" s="12" t="s">
        <v>40</v>
      </c>
      <c r="U1" s="12" t="s">
        <v>85</v>
      </c>
      <c r="V1" s="12" t="s">
        <v>44</v>
      </c>
      <c r="W1" s="12" t="s">
        <v>86</v>
      </c>
      <c r="X1" s="12" t="s">
        <v>48</v>
      </c>
      <c r="Y1" s="12" t="s">
        <v>87</v>
      </c>
      <c r="Z1" s="12" t="s">
        <v>88</v>
      </c>
      <c r="AA1" s="12" t="s">
        <v>89</v>
      </c>
      <c r="AB1" s="12" t="s">
        <v>90</v>
      </c>
      <c r="AC1" s="12" t="s">
        <v>91</v>
      </c>
      <c r="AD1" s="12" t="s">
        <v>59</v>
      </c>
      <c r="AE1" s="12" t="s">
        <v>60</v>
      </c>
      <c r="AF1" s="23" t="s">
        <v>92</v>
      </c>
      <c r="AG1" s="23" t="s">
        <v>63</v>
      </c>
      <c r="AH1" s="23" t="s">
        <v>64</v>
      </c>
      <c r="AI1" s="23" t="s">
        <v>93</v>
      </c>
      <c r="AJ1" s="23" t="s">
        <v>71</v>
      </c>
      <c r="AK1" s="23" t="s">
        <v>94</v>
      </c>
      <c r="AL1" s="23" t="s">
        <v>95</v>
      </c>
      <c r="AM1" s="23" t="s">
        <v>99</v>
      </c>
      <c r="AN1" s="23" t="s">
        <v>100</v>
      </c>
      <c r="AO1" s="23" t="s">
        <v>101</v>
      </c>
      <c r="AP1" s="23" t="s">
        <v>102</v>
      </c>
      <c r="AQ1" s="23" t="s">
        <v>103</v>
      </c>
      <c r="AR1" s="23" t="s">
        <v>104</v>
      </c>
      <c r="AS1" s="23" t="s">
        <v>105</v>
      </c>
      <c r="AT1" s="23" t="s">
        <v>106</v>
      </c>
    </row>
  </sheetData>
  <autoFilter ref="A1:AT1" xr:uid="{00000000-0001-0000-0200-000000000000}"/>
  <pageMargins left="0.7" right="0.7" top="0.75" bottom="0.75" header="0.3" footer="0.3"/>
  <pageSetup paperSize="9" orientation="portrait" copies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Лист2"/>
  <dimension ref="A1:B1419"/>
  <sheetViews>
    <sheetView workbookViewId="0">
      <selection activeCell="A2" sqref="A2"/>
    </sheetView>
  </sheetViews>
  <sheetFormatPr defaultRowHeight="15" x14ac:dyDescent="0.25"/>
  <cols>
    <col min="1" max="1" width="68" style="18" customWidth="1"/>
    <col min="2" max="2" width="59.7109375" style="11" customWidth="1"/>
    <col min="3" max="5" width="9.140625" style="11" customWidth="1"/>
    <col min="6" max="16384" width="9.140625" style="11"/>
  </cols>
  <sheetData>
    <row r="1" spans="1:2" x14ac:dyDescent="0.25">
      <c r="A1" s="20" t="s">
        <v>54</v>
      </c>
      <c r="B1" s="19" t="str">
        <f>VLOOKUP(A1,Настройки!A1:B37,2,FALSE)</f>
        <v>Тип проекта</v>
      </c>
    </row>
    <row r="2" spans="1:2" x14ac:dyDescent="0.25">
      <c r="A2" s="26"/>
    </row>
    <row r="3" spans="1:2" x14ac:dyDescent="0.25">
      <c r="A3" s="26"/>
    </row>
    <row r="4" spans="1:2" x14ac:dyDescent="0.25">
      <c r="A4" s="26"/>
    </row>
    <row r="5" spans="1:2" x14ac:dyDescent="0.25">
      <c r="A5" s="26"/>
    </row>
    <row r="6" spans="1:2" x14ac:dyDescent="0.25">
      <c r="A6" s="26"/>
    </row>
    <row r="7" spans="1:2" x14ac:dyDescent="0.25">
      <c r="A7" s="26"/>
    </row>
    <row r="8" spans="1:2" x14ac:dyDescent="0.25">
      <c r="A8" s="26"/>
    </row>
    <row r="9" spans="1:2" x14ac:dyDescent="0.25">
      <c r="A9" s="26"/>
    </row>
    <row r="10" spans="1:2" x14ac:dyDescent="0.25">
      <c r="A10" s="26"/>
    </row>
    <row r="11" spans="1:2" x14ac:dyDescent="0.25">
      <c r="A11" s="25"/>
    </row>
    <row r="12" spans="1:2" x14ac:dyDescent="0.25">
      <c r="A12" s="25"/>
    </row>
    <row r="13" spans="1:2" x14ac:dyDescent="0.25">
      <c r="A13" s="25"/>
    </row>
    <row r="14" spans="1:2" x14ac:dyDescent="0.25">
      <c r="A14" s="25"/>
    </row>
    <row r="15" spans="1:2" x14ac:dyDescent="0.25">
      <c r="A15" s="25"/>
    </row>
    <row r="16" spans="1:2" x14ac:dyDescent="0.25">
      <c r="A16" s="25"/>
    </row>
    <row r="17" spans="1:1" x14ac:dyDescent="0.25">
      <c r="A17" s="25"/>
    </row>
    <row r="18" spans="1:1" x14ac:dyDescent="0.25">
      <c r="A18" s="25"/>
    </row>
    <row r="19" spans="1:1" x14ac:dyDescent="0.25">
      <c r="A19" s="25"/>
    </row>
    <row r="20" spans="1:1" x14ac:dyDescent="0.25">
      <c r="A20" s="25"/>
    </row>
    <row r="21" spans="1:1" x14ac:dyDescent="0.25">
      <c r="A21" s="25"/>
    </row>
    <row r="22" spans="1:1" x14ac:dyDescent="0.25">
      <c r="A22" s="25"/>
    </row>
    <row r="23" spans="1:1" x14ac:dyDescent="0.25">
      <c r="A23" s="25"/>
    </row>
    <row r="24" spans="1:1" x14ac:dyDescent="0.25">
      <c r="A24" s="25"/>
    </row>
    <row r="25" spans="1:1" x14ac:dyDescent="0.25">
      <c r="A25" s="25"/>
    </row>
    <row r="26" spans="1:1" x14ac:dyDescent="0.25">
      <c r="A26" s="25"/>
    </row>
    <row r="27" spans="1:1" x14ac:dyDescent="0.25">
      <c r="A27" s="25"/>
    </row>
    <row r="28" spans="1:1" x14ac:dyDescent="0.25">
      <c r="A28" s="25"/>
    </row>
    <row r="29" spans="1:1" x14ac:dyDescent="0.25">
      <c r="A29" s="25"/>
    </row>
    <row r="30" spans="1:1" x14ac:dyDescent="0.25">
      <c r="A30" s="25"/>
    </row>
    <row r="31" spans="1:1" x14ac:dyDescent="0.25">
      <c r="A31" s="25"/>
    </row>
    <row r="32" spans="1:1" x14ac:dyDescent="0.25">
      <c r="A32" s="25"/>
    </row>
    <row r="33" spans="1:1" x14ac:dyDescent="0.25">
      <c r="A33" s="25"/>
    </row>
    <row r="34" spans="1:1" x14ac:dyDescent="0.25">
      <c r="A34" s="25"/>
    </row>
    <row r="35" spans="1:1" x14ac:dyDescent="0.25">
      <c r="A35" s="25"/>
    </row>
    <row r="36" spans="1:1" x14ac:dyDescent="0.25">
      <c r="A36" s="25"/>
    </row>
    <row r="37" spans="1:1" x14ac:dyDescent="0.25">
      <c r="A37" s="25"/>
    </row>
    <row r="38" spans="1:1" x14ac:dyDescent="0.25">
      <c r="A38" s="25"/>
    </row>
    <row r="39" spans="1:1" x14ac:dyDescent="0.25">
      <c r="A39" s="25"/>
    </row>
    <row r="40" spans="1:1" x14ac:dyDescent="0.25">
      <c r="A40" s="25"/>
    </row>
    <row r="41" spans="1:1" x14ac:dyDescent="0.25">
      <c r="A41" s="25"/>
    </row>
    <row r="42" spans="1:1" x14ac:dyDescent="0.25">
      <c r="A42" s="25"/>
    </row>
    <row r="43" spans="1:1" x14ac:dyDescent="0.25">
      <c r="A43" s="25"/>
    </row>
    <row r="44" spans="1:1" x14ac:dyDescent="0.25">
      <c r="A44" s="25"/>
    </row>
    <row r="45" spans="1:1" x14ac:dyDescent="0.25">
      <c r="A45" s="25"/>
    </row>
    <row r="46" spans="1:1" x14ac:dyDescent="0.25">
      <c r="A46" s="25"/>
    </row>
    <row r="47" spans="1:1" x14ac:dyDescent="0.25">
      <c r="A47" s="25"/>
    </row>
    <row r="48" spans="1:1" x14ac:dyDescent="0.25">
      <c r="A48" s="25"/>
    </row>
    <row r="49" spans="1:1" x14ac:dyDescent="0.25">
      <c r="A49" s="25"/>
    </row>
    <row r="50" spans="1:1" x14ac:dyDescent="0.25">
      <c r="A50" s="25"/>
    </row>
    <row r="51" spans="1:1" x14ac:dyDescent="0.25">
      <c r="A51" s="25"/>
    </row>
    <row r="52" spans="1:1" x14ac:dyDescent="0.25">
      <c r="A52" s="25"/>
    </row>
    <row r="53" spans="1:1" x14ac:dyDescent="0.25">
      <c r="A53" s="25"/>
    </row>
    <row r="54" spans="1:1" x14ac:dyDescent="0.25">
      <c r="A54" s="25"/>
    </row>
    <row r="55" spans="1:1" x14ac:dyDescent="0.25">
      <c r="A55" s="25"/>
    </row>
    <row r="56" spans="1:1" x14ac:dyDescent="0.25">
      <c r="A56" s="25"/>
    </row>
    <row r="57" spans="1:1" x14ac:dyDescent="0.25">
      <c r="A57" s="25"/>
    </row>
    <row r="58" spans="1:1" x14ac:dyDescent="0.25">
      <c r="A58" s="25"/>
    </row>
    <row r="59" spans="1:1" x14ac:dyDescent="0.25">
      <c r="A59" s="25"/>
    </row>
    <row r="60" spans="1:1" x14ac:dyDescent="0.25">
      <c r="A60" s="25"/>
    </row>
    <row r="61" spans="1:1" x14ac:dyDescent="0.25">
      <c r="A61" s="25"/>
    </row>
    <row r="62" spans="1:1" x14ac:dyDescent="0.25">
      <c r="A62" s="25"/>
    </row>
    <row r="63" spans="1:1" x14ac:dyDescent="0.25">
      <c r="A63" s="25"/>
    </row>
    <row r="64" spans="1:1" x14ac:dyDescent="0.25">
      <c r="A64" s="25"/>
    </row>
    <row r="65" spans="1:1" x14ac:dyDescent="0.25">
      <c r="A65" s="25"/>
    </row>
    <row r="66" spans="1:1" x14ac:dyDescent="0.25">
      <c r="A66" s="25"/>
    </row>
    <row r="67" spans="1:1" x14ac:dyDescent="0.25">
      <c r="A67" s="25"/>
    </row>
    <row r="68" spans="1:1" x14ac:dyDescent="0.25">
      <c r="A68" s="25"/>
    </row>
    <row r="69" spans="1:1" x14ac:dyDescent="0.25">
      <c r="A69" s="25"/>
    </row>
    <row r="70" spans="1:1" x14ac:dyDescent="0.25">
      <c r="A70" s="25"/>
    </row>
    <row r="71" spans="1:1" x14ac:dyDescent="0.25">
      <c r="A71" s="25"/>
    </row>
    <row r="72" spans="1:1" x14ac:dyDescent="0.25">
      <c r="A72" s="25"/>
    </row>
    <row r="73" spans="1:1" x14ac:dyDescent="0.25">
      <c r="A73" s="25"/>
    </row>
    <row r="74" spans="1:1" x14ac:dyDescent="0.25">
      <c r="A74" s="25"/>
    </row>
    <row r="75" spans="1:1" x14ac:dyDescent="0.25">
      <c r="A75" s="25"/>
    </row>
    <row r="76" spans="1:1" x14ac:dyDescent="0.25">
      <c r="A76" s="25"/>
    </row>
    <row r="77" spans="1:1" x14ac:dyDescent="0.25">
      <c r="A77" s="25"/>
    </row>
    <row r="78" spans="1:1" x14ac:dyDescent="0.25">
      <c r="A78" s="25"/>
    </row>
    <row r="79" spans="1:1" x14ac:dyDescent="0.25">
      <c r="A79" s="25"/>
    </row>
    <row r="80" spans="1:1" x14ac:dyDescent="0.25">
      <c r="A80" s="25"/>
    </row>
    <row r="81" spans="1:1" x14ac:dyDescent="0.25">
      <c r="A81" s="25"/>
    </row>
    <row r="82" spans="1:1" x14ac:dyDescent="0.25">
      <c r="A82" s="25"/>
    </row>
    <row r="83" spans="1:1" x14ac:dyDescent="0.25">
      <c r="A83" s="25"/>
    </row>
    <row r="84" spans="1:1" x14ac:dyDescent="0.25">
      <c r="A84" s="25"/>
    </row>
    <row r="85" spans="1:1" x14ac:dyDescent="0.25">
      <c r="A85" s="25"/>
    </row>
    <row r="86" spans="1:1" x14ac:dyDescent="0.25">
      <c r="A86" s="25"/>
    </row>
    <row r="87" spans="1:1" x14ac:dyDescent="0.25">
      <c r="A87" s="25"/>
    </row>
    <row r="88" spans="1:1" x14ac:dyDescent="0.25">
      <c r="A88" s="25"/>
    </row>
    <row r="89" spans="1:1" x14ac:dyDescent="0.25">
      <c r="A89" s="25"/>
    </row>
    <row r="90" spans="1:1" x14ac:dyDescent="0.25">
      <c r="A90" s="25"/>
    </row>
    <row r="91" spans="1:1" x14ac:dyDescent="0.25">
      <c r="A91" s="25"/>
    </row>
    <row r="92" spans="1:1" x14ac:dyDescent="0.25">
      <c r="A92" s="25"/>
    </row>
    <row r="93" spans="1:1" x14ac:dyDescent="0.25">
      <c r="A93" s="25"/>
    </row>
    <row r="94" spans="1:1" x14ac:dyDescent="0.25">
      <c r="A94" s="25"/>
    </row>
    <row r="95" spans="1:1" x14ac:dyDescent="0.25">
      <c r="A95" s="25"/>
    </row>
    <row r="96" spans="1:1" x14ac:dyDescent="0.25">
      <c r="A96" s="25"/>
    </row>
    <row r="97" spans="1:1" x14ac:dyDescent="0.25">
      <c r="A97" s="25"/>
    </row>
    <row r="98" spans="1:1" x14ac:dyDescent="0.25">
      <c r="A98" s="25"/>
    </row>
    <row r="99" spans="1:1" x14ac:dyDescent="0.25">
      <c r="A99" s="25"/>
    </row>
    <row r="100" spans="1:1" x14ac:dyDescent="0.25">
      <c r="A100" s="25"/>
    </row>
    <row r="101" spans="1:1" x14ac:dyDescent="0.25">
      <c r="A101" s="25"/>
    </row>
    <row r="102" spans="1:1" x14ac:dyDescent="0.25">
      <c r="A102" s="25"/>
    </row>
    <row r="103" spans="1:1" x14ac:dyDescent="0.25">
      <c r="A103" s="25"/>
    </row>
    <row r="104" spans="1:1" x14ac:dyDescent="0.25">
      <c r="A104" s="25"/>
    </row>
    <row r="105" spans="1:1" x14ac:dyDescent="0.25">
      <c r="A105" s="25"/>
    </row>
    <row r="106" spans="1:1" x14ac:dyDescent="0.25">
      <c r="A106" s="25"/>
    </row>
    <row r="107" spans="1:1" x14ac:dyDescent="0.25">
      <c r="A107" s="25"/>
    </row>
    <row r="108" spans="1:1" x14ac:dyDescent="0.25">
      <c r="A108" s="25"/>
    </row>
    <row r="109" spans="1:1" x14ac:dyDescent="0.25">
      <c r="A109" s="25"/>
    </row>
    <row r="110" spans="1:1" x14ac:dyDescent="0.25">
      <c r="A110" s="25"/>
    </row>
    <row r="111" spans="1:1" x14ac:dyDescent="0.25">
      <c r="A111" s="25"/>
    </row>
    <row r="112" spans="1:1" x14ac:dyDescent="0.25">
      <c r="A112" s="25"/>
    </row>
    <row r="113" spans="1:1" x14ac:dyDescent="0.25">
      <c r="A113" s="25"/>
    </row>
    <row r="114" spans="1:1" x14ac:dyDescent="0.25">
      <c r="A114" s="25"/>
    </row>
    <row r="115" spans="1:1" x14ac:dyDescent="0.25">
      <c r="A115" s="25"/>
    </row>
    <row r="116" spans="1:1" x14ac:dyDescent="0.25">
      <c r="A116" s="25"/>
    </row>
    <row r="117" spans="1:1" x14ac:dyDescent="0.25">
      <c r="A117" s="25"/>
    </row>
    <row r="118" spans="1:1" x14ac:dyDescent="0.25">
      <c r="A118" s="25"/>
    </row>
    <row r="119" spans="1:1" x14ac:dyDescent="0.25">
      <c r="A119" s="25"/>
    </row>
    <row r="120" spans="1:1" x14ac:dyDescent="0.25">
      <c r="A120" s="25"/>
    </row>
    <row r="121" spans="1:1" x14ac:dyDescent="0.25">
      <c r="A121" s="25"/>
    </row>
    <row r="122" spans="1:1" x14ac:dyDescent="0.25">
      <c r="A122" s="25"/>
    </row>
    <row r="123" spans="1:1" x14ac:dyDescent="0.25">
      <c r="A123" s="25"/>
    </row>
    <row r="124" spans="1:1" x14ac:dyDescent="0.25">
      <c r="A124" s="25"/>
    </row>
    <row r="125" spans="1:1" x14ac:dyDescent="0.25">
      <c r="A125" s="25"/>
    </row>
    <row r="126" spans="1:1" x14ac:dyDescent="0.25">
      <c r="A126" s="25"/>
    </row>
    <row r="127" spans="1:1" x14ac:dyDescent="0.25">
      <c r="A127" s="25"/>
    </row>
    <row r="128" spans="1:1" x14ac:dyDescent="0.25">
      <c r="A128" s="25"/>
    </row>
    <row r="129" spans="1:1" x14ac:dyDescent="0.25">
      <c r="A129" s="25"/>
    </row>
    <row r="130" spans="1:1" x14ac:dyDescent="0.25">
      <c r="A130" s="25"/>
    </row>
    <row r="131" spans="1:1" x14ac:dyDescent="0.25">
      <c r="A131" s="25"/>
    </row>
    <row r="132" spans="1:1" x14ac:dyDescent="0.25">
      <c r="A132" s="25"/>
    </row>
    <row r="133" spans="1:1" x14ac:dyDescent="0.25">
      <c r="A133" s="25"/>
    </row>
    <row r="134" spans="1:1" x14ac:dyDescent="0.25">
      <c r="A134" s="25"/>
    </row>
    <row r="135" spans="1:1" x14ac:dyDescent="0.25">
      <c r="A135" s="25"/>
    </row>
    <row r="136" spans="1:1" x14ac:dyDescent="0.25">
      <c r="A136" s="25"/>
    </row>
    <row r="137" spans="1:1" x14ac:dyDescent="0.25">
      <c r="A137" s="25"/>
    </row>
    <row r="138" spans="1:1" x14ac:dyDescent="0.25">
      <c r="A138" s="25"/>
    </row>
    <row r="139" spans="1:1" x14ac:dyDescent="0.25">
      <c r="A139" s="25"/>
    </row>
    <row r="140" spans="1:1" x14ac:dyDescent="0.25">
      <c r="A140" s="25"/>
    </row>
    <row r="141" spans="1:1" x14ac:dyDescent="0.25">
      <c r="A141" s="25"/>
    </row>
    <row r="142" spans="1:1" x14ac:dyDescent="0.25">
      <c r="A142" s="25"/>
    </row>
    <row r="143" spans="1:1" x14ac:dyDescent="0.25">
      <c r="A143" s="25"/>
    </row>
    <row r="144" spans="1:1" x14ac:dyDescent="0.25">
      <c r="A144" s="25"/>
    </row>
    <row r="145" spans="1:1" x14ac:dyDescent="0.25">
      <c r="A145" s="25"/>
    </row>
    <row r="146" spans="1:1" x14ac:dyDescent="0.25">
      <c r="A146" s="25"/>
    </row>
    <row r="147" spans="1:1" x14ac:dyDescent="0.25">
      <c r="A147" s="25"/>
    </row>
    <row r="148" spans="1:1" x14ac:dyDescent="0.25">
      <c r="A148" s="25"/>
    </row>
    <row r="149" spans="1:1" x14ac:dyDescent="0.25">
      <c r="A149" s="25"/>
    </row>
    <row r="150" spans="1:1" x14ac:dyDescent="0.25">
      <c r="A150" s="25"/>
    </row>
    <row r="151" spans="1:1" x14ac:dyDescent="0.25">
      <c r="A151" s="25"/>
    </row>
    <row r="152" spans="1:1" x14ac:dyDescent="0.25">
      <c r="A152" s="25"/>
    </row>
    <row r="153" spans="1:1" x14ac:dyDescent="0.25">
      <c r="A153" s="25"/>
    </row>
    <row r="154" spans="1:1" x14ac:dyDescent="0.25">
      <c r="A154" s="25"/>
    </row>
    <row r="155" spans="1:1" x14ac:dyDescent="0.25">
      <c r="A155" s="25"/>
    </row>
    <row r="156" spans="1:1" x14ac:dyDescent="0.25">
      <c r="A156" s="25"/>
    </row>
    <row r="157" spans="1:1" x14ac:dyDescent="0.25">
      <c r="A157" s="25"/>
    </row>
    <row r="158" spans="1:1" x14ac:dyDescent="0.25">
      <c r="A158" s="25"/>
    </row>
    <row r="159" spans="1:1" x14ac:dyDescent="0.25">
      <c r="A159" s="25"/>
    </row>
    <row r="160" spans="1:1" x14ac:dyDescent="0.25">
      <c r="A160" s="25"/>
    </row>
    <row r="161" spans="1:1" x14ac:dyDescent="0.25">
      <c r="A161" s="25"/>
    </row>
    <row r="162" spans="1:1" x14ac:dyDescent="0.25">
      <c r="A162" s="25"/>
    </row>
    <row r="163" spans="1:1" x14ac:dyDescent="0.25">
      <c r="A163" s="25"/>
    </row>
    <row r="164" spans="1:1" x14ac:dyDescent="0.25">
      <c r="A164" s="25"/>
    </row>
    <row r="165" spans="1:1" x14ac:dyDescent="0.25">
      <c r="A165" s="25"/>
    </row>
    <row r="166" spans="1:1" x14ac:dyDescent="0.25">
      <c r="A166" s="25"/>
    </row>
    <row r="167" spans="1:1" x14ac:dyDescent="0.25">
      <c r="A167" s="25"/>
    </row>
    <row r="168" spans="1:1" x14ac:dyDescent="0.25">
      <c r="A168" s="25"/>
    </row>
    <row r="169" spans="1:1" x14ac:dyDescent="0.25">
      <c r="A169" s="25"/>
    </row>
    <row r="170" spans="1:1" x14ac:dyDescent="0.25">
      <c r="A170" s="25"/>
    </row>
    <row r="171" spans="1:1" x14ac:dyDescent="0.25">
      <c r="A171" s="25"/>
    </row>
    <row r="172" spans="1:1" x14ac:dyDescent="0.25">
      <c r="A172" s="25"/>
    </row>
    <row r="173" spans="1:1" x14ac:dyDescent="0.25">
      <c r="A173" s="25"/>
    </row>
    <row r="174" spans="1:1" x14ac:dyDescent="0.25">
      <c r="A174" s="25"/>
    </row>
    <row r="175" spans="1:1" x14ac:dyDescent="0.25">
      <c r="A175" s="25"/>
    </row>
    <row r="176" spans="1:1" x14ac:dyDescent="0.25">
      <c r="A176" s="25"/>
    </row>
    <row r="177" spans="1:1" x14ac:dyDescent="0.25">
      <c r="A177" s="25"/>
    </row>
    <row r="178" spans="1:1" x14ac:dyDescent="0.25">
      <c r="A178" s="25"/>
    </row>
    <row r="179" spans="1:1" x14ac:dyDescent="0.25">
      <c r="A179" s="25"/>
    </row>
    <row r="180" spans="1:1" x14ac:dyDescent="0.25">
      <c r="A180" s="25"/>
    </row>
    <row r="181" spans="1:1" x14ac:dyDescent="0.25">
      <c r="A181" s="25"/>
    </row>
    <row r="182" spans="1:1" x14ac:dyDescent="0.25">
      <c r="A182" s="25"/>
    </row>
    <row r="183" spans="1:1" x14ac:dyDescent="0.25">
      <c r="A183" s="25"/>
    </row>
    <row r="184" spans="1:1" x14ac:dyDescent="0.25">
      <c r="A184" s="25"/>
    </row>
    <row r="185" spans="1:1" x14ac:dyDescent="0.25">
      <c r="A185" s="25"/>
    </row>
    <row r="186" spans="1:1" x14ac:dyDescent="0.25">
      <c r="A186" s="25"/>
    </row>
    <row r="187" spans="1:1" x14ac:dyDescent="0.25">
      <c r="A187" s="25"/>
    </row>
    <row r="188" spans="1:1" x14ac:dyDescent="0.25">
      <c r="A188" s="25"/>
    </row>
    <row r="189" spans="1:1" x14ac:dyDescent="0.25">
      <c r="A189" s="25"/>
    </row>
    <row r="190" spans="1:1" x14ac:dyDescent="0.25">
      <c r="A190" s="25"/>
    </row>
    <row r="191" spans="1:1" x14ac:dyDescent="0.25">
      <c r="A191" s="25"/>
    </row>
    <row r="192" spans="1:1" x14ac:dyDescent="0.25">
      <c r="A192" s="25"/>
    </row>
    <row r="193" spans="1:1" x14ac:dyDescent="0.25">
      <c r="A193" s="25"/>
    </row>
    <row r="194" spans="1:1" x14ac:dyDescent="0.25">
      <c r="A194" s="25"/>
    </row>
    <row r="195" spans="1:1" x14ac:dyDescent="0.25">
      <c r="A195" s="25"/>
    </row>
    <row r="196" spans="1:1" x14ac:dyDescent="0.25">
      <c r="A196" s="25"/>
    </row>
    <row r="197" spans="1:1" x14ac:dyDescent="0.25">
      <c r="A197" s="25"/>
    </row>
    <row r="198" spans="1:1" x14ac:dyDescent="0.25">
      <c r="A198" s="25"/>
    </row>
    <row r="199" spans="1:1" x14ac:dyDescent="0.25">
      <c r="A199" s="25"/>
    </row>
    <row r="200" spans="1:1" x14ac:dyDescent="0.25">
      <c r="A200" s="25"/>
    </row>
    <row r="201" spans="1:1" x14ac:dyDescent="0.25">
      <c r="A201" s="25"/>
    </row>
    <row r="202" spans="1:1" x14ac:dyDescent="0.25">
      <c r="A202" s="25"/>
    </row>
    <row r="203" spans="1:1" x14ac:dyDescent="0.25">
      <c r="A203" s="25"/>
    </row>
    <row r="204" spans="1:1" x14ac:dyDescent="0.25">
      <c r="A204" s="25"/>
    </row>
    <row r="205" spans="1:1" x14ac:dyDescent="0.25">
      <c r="A205" s="25"/>
    </row>
    <row r="206" spans="1:1" x14ac:dyDescent="0.25">
      <c r="A206" s="25"/>
    </row>
    <row r="207" spans="1:1" x14ac:dyDescent="0.25">
      <c r="A207" s="25"/>
    </row>
    <row r="208" spans="1:1" x14ac:dyDescent="0.25">
      <c r="A208" s="25"/>
    </row>
    <row r="209" spans="1:1" x14ac:dyDescent="0.25">
      <c r="A209" s="25"/>
    </row>
    <row r="210" spans="1:1" x14ac:dyDescent="0.25">
      <c r="A210" s="25"/>
    </row>
    <row r="211" spans="1:1" x14ac:dyDescent="0.25">
      <c r="A211" s="25"/>
    </row>
    <row r="212" spans="1:1" x14ac:dyDescent="0.25">
      <c r="A212" s="25"/>
    </row>
    <row r="213" spans="1:1" x14ac:dyDescent="0.25">
      <c r="A213" s="25"/>
    </row>
    <row r="214" spans="1:1" x14ac:dyDescent="0.25">
      <c r="A214" s="25"/>
    </row>
    <row r="215" spans="1:1" x14ac:dyDescent="0.25">
      <c r="A215" s="25"/>
    </row>
    <row r="216" spans="1:1" x14ac:dyDescent="0.25">
      <c r="A216" s="25"/>
    </row>
    <row r="217" spans="1:1" x14ac:dyDescent="0.25">
      <c r="A217" s="25"/>
    </row>
    <row r="218" spans="1:1" x14ac:dyDescent="0.25">
      <c r="A218" s="25"/>
    </row>
    <row r="219" spans="1:1" x14ac:dyDescent="0.25">
      <c r="A219" s="25"/>
    </row>
    <row r="220" spans="1:1" x14ac:dyDescent="0.25">
      <c r="A220" s="25"/>
    </row>
    <row r="221" spans="1:1" x14ac:dyDescent="0.25">
      <c r="A221" s="25"/>
    </row>
    <row r="222" spans="1:1" x14ac:dyDescent="0.25">
      <c r="A222" s="25"/>
    </row>
    <row r="223" spans="1:1" x14ac:dyDescent="0.25">
      <c r="A223" s="25"/>
    </row>
    <row r="224" spans="1:1" x14ac:dyDescent="0.25">
      <c r="A224" s="25"/>
    </row>
    <row r="225" spans="1:1" x14ac:dyDescent="0.25">
      <c r="A225" s="25"/>
    </row>
    <row r="226" spans="1:1" x14ac:dyDescent="0.25">
      <c r="A226" s="25"/>
    </row>
    <row r="227" spans="1:1" x14ac:dyDescent="0.25">
      <c r="A227" s="25"/>
    </row>
    <row r="228" spans="1:1" x14ac:dyDescent="0.25">
      <c r="A228" s="25"/>
    </row>
    <row r="229" spans="1:1" x14ac:dyDescent="0.25">
      <c r="A229" s="25"/>
    </row>
    <row r="230" spans="1:1" x14ac:dyDescent="0.25">
      <c r="A230" s="25"/>
    </row>
    <row r="231" spans="1:1" x14ac:dyDescent="0.25">
      <c r="A231" s="25"/>
    </row>
    <row r="232" spans="1:1" x14ac:dyDescent="0.25">
      <c r="A232" s="25"/>
    </row>
    <row r="233" spans="1:1" x14ac:dyDescent="0.25">
      <c r="A233" s="25"/>
    </row>
    <row r="234" spans="1:1" x14ac:dyDescent="0.25">
      <c r="A234" s="25"/>
    </row>
    <row r="235" spans="1:1" x14ac:dyDescent="0.25">
      <c r="A235" s="25"/>
    </row>
    <row r="236" spans="1:1" x14ac:dyDescent="0.25">
      <c r="A236" s="25"/>
    </row>
    <row r="237" spans="1:1" x14ac:dyDescent="0.25">
      <c r="A237" s="25"/>
    </row>
    <row r="238" spans="1:1" x14ac:dyDescent="0.25">
      <c r="A238" s="25"/>
    </row>
    <row r="239" spans="1:1" x14ac:dyDescent="0.25">
      <c r="A239" s="25"/>
    </row>
    <row r="240" spans="1:1" x14ac:dyDescent="0.25">
      <c r="A240" s="25"/>
    </row>
    <row r="241" spans="1:1" x14ac:dyDescent="0.25">
      <c r="A241" s="25"/>
    </row>
    <row r="242" spans="1:1" x14ac:dyDescent="0.25">
      <c r="A242" s="25"/>
    </row>
    <row r="243" spans="1:1" x14ac:dyDescent="0.25">
      <c r="A243" s="25"/>
    </row>
    <row r="244" spans="1:1" x14ac:dyDescent="0.25">
      <c r="A244" s="25"/>
    </row>
    <row r="245" spans="1:1" x14ac:dyDescent="0.25">
      <c r="A245" s="25"/>
    </row>
    <row r="246" spans="1:1" x14ac:dyDescent="0.25">
      <c r="A246" s="25"/>
    </row>
    <row r="247" spans="1:1" x14ac:dyDescent="0.25">
      <c r="A247" s="25"/>
    </row>
    <row r="248" spans="1:1" x14ac:dyDescent="0.25">
      <c r="A248" s="25"/>
    </row>
    <row r="249" spans="1:1" x14ac:dyDescent="0.25">
      <c r="A249" s="25"/>
    </row>
    <row r="250" spans="1:1" x14ac:dyDescent="0.25">
      <c r="A250" s="25"/>
    </row>
    <row r="251" spans="1:1" x14ac:dyDescent="0.25">
      <c r="A251" s="25"/>
    </row>
    <row r="252" spans="1:1" x14ac:dyDescent="0.25">
      <c r="A252" s="25"/>
    </row>
    <row r="253" spans="1:1" x14ac:dyDescent="0.25">
      <c r="A253" s="25"/>
    </row>
    <row r="254" spans="1:1" x14ac:dyDescent="0.25">
      <c r="A254" s="25"/>
    </row>
    <row r="255" spans="1:1" x14ac:dyDescent="0.25">
      <c r="A255" s="25"/>
    </row>
    <row r="256" spans="1:1" x14ac:dyDescent="0.25">
      <c r="A256" s="25"/>
    </row>
    <row r="257" spans="1:1" x14ac:dyDescent="0.25">
      <c r="A257" s="25"/>
    </row>
    <row r="258" spans="1:1" x14ac:dyDescent="0.25">
      <c r="A258" s="25"/>
    </row>
    <row r="259" spans="1:1" x14ac:dyDescent="0.25">
      <c r="A259" s="25"/>
    </row>
    <row r="260" spans="1:1" x14ac:dyDescent="0.25">
      <c r="A260" s="25"/>
    </row>
    <row r="261" spans="1:1" x14ac:dyDescent="0.25">
      <c r="A261" s="25"/>
    </row>
    <row r="262" spans="1:1" x14ac:dyDescent="0.25">
      <c r="A262" s="25"/>
    </row>
    <row r="263" spans="1:1" x14ac:dyDescent="0.25">
      <c r="A263" s="25"/>
    </row>
    <row r="264" spans="1:1" x14ac:dyDescent="0.25">
      <c r="A264" s="25"/>
    </row>
    <row r="265" spans="1:1" x14ac:dyDescent="0.25">
      <c r="A265" s="25"/>
    </row>
    <row r="266" spans="1:1" x14ac:dyDescent="0.25">
      <c r="A266" s="25"/>
    </row>
    <row r="267" spans="1:1" x14ac:dyDescent="0.25">
      <c r="A267" s="25"/>
    </row>
    <row r="268" spans="1:1" x14ac:dyDescent="0.25">
      <c r="A268" s="25"/>
    </row>
    <row r="269" spans="1:1" x14ac:dyDescent="0.25">
      <c r="A269" s="25"/>
    </row>
    <row r="270" spans="1:1" x14ac:dyDescent="0.25">
      <c r="A270" s="25"/>
    </row>
    <row r="271" spans="1:1" x14ac:dyDescent="0.25">
      <c r="A271" s="25"/>
    </row>
    <row r="272" spans="1:1" x14ac:dyDescent="0.25">
      <c r="A272" s="25"/>
    </row>
    <row r="273" spans="1:1" x14ac:dyDescent="0.25">
      <c r="A273" s="25"/>
    </row>
    <row r="274" spans="1:1" x14ac:dyDescent="0.25">
      <c r="A274" s="25"/>
    </row>
    <row r="275" spans="1:1" x14ac:dyDescent="0.25">
      <c r="A275" s="25"/>
    </row>
    <row r="276" spans="1:1" x14ac:dyDescent="0.25">
      <c r="A276" s="25"/>
    </row>
    <row r="277" spans="1:1" x14ac:dyDescent="0.25">
      <c r="A277" s="25"/>
    </row>
    <row r="278" spans="1:1" x14ac:dyDescent="0.25">
      <c r="A278" s="25"/>
    </row>
    <row r="279" spans="1:1" x14ac:dyDescent="0.25">
      <c r="A279" s="25"/>
    </row>
    <row r="280" spans="1:1" x14ac:dyDescent="0.25">
      <c r="A280" s="25"/>
    </row>
    <row r="281" spans="1:1" x14ac:dyDescent="0.25">
      <c r="A281" s="25"/>
    </row>
    <row r="282" spans="1:1" x14ac:dyDescent="0.25">
      <c r="A282" s="25"/>
    </row>
    <row r="283" spans="1:1" x14ac:dyDescent="0.25">
      <c r="A283" s="25"/>
    </row>
    <row r="284" spans="1:1" x14ac:dyDescent="0.25">
      <c r="A284" s="25"/>
    </row>
    <row r="285" spans="1:1" x14ac:dyDescent="0.25">
      <c r="A285" s="25"/>
    </row>
    <row r="286" spans="1:1" x14ac:dyDescent="0.25">
      <c r="A286" s="25"/>
    </row>
    <row r="287" spans="1:1" x14ac:dyDescent="0.25">
      <c r="A287" s="25"/>
    </row>
    <row r="288" spans="1:1" x14ac:dyDescent="0.25">
      <c r="A288" s="25"/>
    </row>
    <row r="289" spans="1:1" x14ac:dyDescent="0.25">
      <c r="A289" s="25"/>
    </row>
    <row r="290" spans="1:1" x14ac:dyDescent="0.25">
      <c r="A290" s="25"/>
    </row>
    <row r="291" spans="1:1" x14ac:dyDescent="0.25">
      <c r="A291" s="25"/>
    </row>
    <row r="292" spans="1:1" x14ac:dyDescent="0.25">
      <c r="A292" s="25"/>
    </row>
    <row r="293" spans="1:1" x14ac:dyDescent="0.25">
      <c r="A293" s="25"/>
    </row>
    <row r="294" spans="1:1" x14ac:dyDescent="0.25">
      <c r="A294" s="25"/>
    </row>
    <row r="295" spans="1:1" x14ac:dyDescent="0.25">
      <c r="A295" s="25"/>
    </row>
    <row r="296" spans="1:1" x14ac:dyDescent="0.25">
      <c r="A296" s="25"/>
    </row>
    <row r="297" spans="1:1" x14ac:dyDescent="0.25">
      <c r="A297" s="25"/>
    </row>
    <row r="298" spans="1:1" x14ac:dyDescent="0.25">
      <c r="A298" s="25"/>
    </row>
    <row r="299" spans="1:1" x14ac:dyDescent="0.25">
      <c r="A299" s="25"/>
    </row>
    <row r="300" spans="1:1" x14ac:dyDescent="0.25">
      <c r="A300" s="25"/>
    </row>
    <row r="301" spans="1:1" x14ac:dyDescent="0.25">
      <c r="A301" s="25"/>
    </row>
    <row r="302" spans="1:1" x14ac:dyDescent="0.25">
      <c r="A302" s="25"/>
    </row>
    <row r="303" spans="1:1" x14ac:dyDescent="0.25">
      <c r="A303" s="25"/>
    </row>
    <row r="304" spans="1:1" x14ac:dyDescent="0.25">
      <c r="A304" s="25"/>
    </row>
    <row r="305" spans="1:1" x14ac:dyDescent="0.25">
      <c r="A305" s="25"/>
    </row>
    <row r="306" spans="1:1" x14ac:dyDescent="0.25">
      <c r="A306" s="25"/>
    </row>
    <row r="307" spans="1:1" x14ac:dyDescent="0.25">
      <c r="A307" s="25"/>
    </row>
    <row r="308" spans="1:1" x14ac:dyDescent="0.25">
      <c r="A308" s="25"/>
    </row>
    <row r="309" spans="1:1" x14ac:dyDescent="0.25">
      <c r="A309" s="25"/>
    </row>
    <row r="310" spans="1:1" x14ac:dyDescent="0.25">
      <c r="A310" s="25"/>
    </row>
    <row r="311" spans="1:1" x14ac:dyDescent="0.25">
      <c r="A311" s="25"/>
    </row>
    <row r="312" spans="1:1" x14ac:dyDescent="0.25">
      <c r="A312" s="25"/>
    </row>
    <row r="313" spans="1:1" x14ac:dyDescent="0.25">
      <c r="A313" s="25"/>
    </row>
    <row r="314" spans="1:1" x14ac:dyDescent="0.25">
      <c r="A314" s="25"/>
    </row>
    <row r="315" spans="1:1" x14ac:dyDescent="0.25">
      <c r="A315" s="25"/>
    </row>
    <row r="316" spans="1:1" x14ac:dyDescent="0.25">
      <c r="A316" s="25"/>
    </row>
    <row r="317" spans="1:1" x14ac:dyDescent="0.25">
      <c r="A317" s="25"/>
    </row>
    <row r="318" spans="1:1" x14ac:dyDescent="0.25">
      <c r="A318" s="25"/>
    </row>
    <row r="319" spans="1:1" x14ac:dyDescent="0.25">
      <c r="A319" s="25"/>
    </row>
    <row r="320" spans="1:1" x14ac:dyDescent="0.25">
      <c r="A320" s="25"/>
    </row>
    <row r="321" spans="1:1" x14ac:dyDescent="0.25">
      <c r="A321" s="25"/>
    </row>
    <row r="322" spans="1:1" x14ac:dyDescent="0.25">
      <c r="A322" s="25"/>
    </row>
    <row r="323" spans="1:1" x14ac:dyDescent="0.25">
      <c r="A323" s="25"/>
    </row>
    <row r="324" spans="1:1" x14ac:dyDescent="0.25">
      <c r="A324" s="25"/>
    </row>
    <row r="325" spans="1:1" x14ac:dyDescent="0.25">
      <c r="A325" s="25"/>
    </row>
    <row r="326" spans="1:1" x14ac:dyDescent="0.25">
      <c r="A326" s="25"/>
    </row>
    <row r="327" spans="1:1" x14ac:dyDescent="0.25">
      <c r="A327" s="25"/>
    </row>
    <row r="328" spans="1:1" x14ac:dyDescent="0.25">
      <c r="A328" s="25"/>
    </row>
    <row r="329" spans="1:1" x14ac:dyDescent="0.25">
      <c r="A329" s="25"/>
    </row>
    <row r="330" spans="1:1" x14ac:dyDescent="0.25">
      <c r="A330" s="25"/>
    </row>
    <row r="331" spans="1:1" x14ac:dyDescent="0.25">
      <c r="A331" s="25"/>
    </row>
    <row r="332" spans="1:1" x14ac:dyDescent="0.25">
      <c r="A332" s="25"/>
    </row>
    <row r="333" spans="1:1" x14ac:dyDescent="0.25">
      <c r="A333" s="25"/>
    </row>
    <row r="334" spans="1:1" x14ac:dyDescent="0.25">
      <c r="A334" s="25"/>
    </row>
    <row r="335" spans="1:1" x14ac:dyDescent="0.25">
      <c r="A335" s="25"/>
    </row>
    <row r="336" spans="1:1" x14ac:dyDescent="0.25">
      <c r="A336" s="25"/>
    </row>
    <row r="337" spans="1:1" x14ac:dyDescent="0.25">
      <c r="A337" s="25"/>
    </row>
    <row r="338" spans="1:1" x14ac:dyDescent="0.25">
      <c r="A338" s="25"/>
    </row>
    <row r="339" spans="1:1" x14ac:dyDescent="0.25">
      <c r="A339" s="25"/>
    </row>
    <row r="340" spans="1:1" x14ac:dyDescent="0.25">
      <c r="A340" s="25"/>
    </row>
    <row r="341" spans="1:1" x14ac:dyDescent="0.25">
      <c r="A341" s="25"/>
    </row>
    <row r="342" spans="1:1" x14ac:dyDescent="0.25">
      <c r="A342" s="25"/>
    </row>
    <row r="343" spans="1:1" x14ac:dyDescent="0.25">
      <c r="A343" s="25"/>
    </row>
    <row r="344" spans="1:1" x14ac:dyDescent="0.25">
      <c r="A344" s="25"/>
    </row>
    <row r="345" spans="1:1" x14ac:dyDescent="0.25">
      <c r="A345" s="25"/>
    </row>
    <row r="346" spans="1:1" x14ac:dyDescent="0.25">
      <c r="A346" s="25"/>
    </row>
    <row r="347" spans="1:1" x14ac:dyDescent="0.25">
      <c r="A347" s="25"/>
    </row>
    <row r="348" spans="1:1" x14ac:dyDescent="0.25">
      <c r="A348" s="25"/>
    </row>
    <row r="349" spans="1:1" x14ac:dyDescent="0.25">
      <c r="A349" s="25"/>
    </row>
    <row r="350" spans="1:1" x14ac:dyDescent="0.25">
      <c r="A350" s="25"/>
    </row>
    <row r="351" spans="1:1" x14ac:dyDescent="0.25">
      <c r="A351" s="25"/>
    </row>
    <row r="352" spans="1:1" x14ac:dyDescent="0.25">
      <c r="A352" s="25"/>
    </row>
    <row r="353" spans="1:1" x14ac:dyDescent="0.25">
      <c r="A353" s="25"/>
    </row>
    <row r="354" spans="1:1" x14ac:dyDescent="0.25">
      <c r="A354" s="25"/>
    </row>
    <row r="355" spans="1:1" x14ac:dyDescent="0.25">
      <c r="A355" s="25"/>
    </row>
    <row r="356" spans="1:1" x14ac:dyDescent="0.25">
      <c r="A356" s="25"/>
    </row>
    <row r="357" spans="1:1" x14ac:dyDescent="0.25">
      <c r="A357" s="25"/>
    </row>
    <row r="358" spans="1:1" x14ac:dyDescent="0.25">
      <c r="A358" s="25"/>
    </row>
    <row r="359" spans="1:1" x14ac:dyDescent="0.25">
      <c r="A359" s="25"/>
    </row>
    <row r="360" spans="1:1" x14ac:dyDescent="0.25">
      <c r="A360" s="25"/>
    </row>
    <row r="361" spans="1:1" x14ac:dyDescent="0.25">
      <c r="A361" s="25"/>
    </row>
    <row r="362" spans="1:1" x14ac:dyDescent="0.25">
      <c r="A362" s="25"/>
    </row>
    <row r="363" spans="1:1" x14ac:dyDescent="0.25">
      <c r="A363" s="25"/>
    </row>
    <row r="364" spans="1:1" x14ac:dyDescent="0.25">
      <c r="A364" s="25"/>
    </row>
    <row r="365" spans="1:1" x14ac:dyDescent="0.25">
      <c r="A365" s="25"/>
    </row>
    <row r="366" spans="1:1" x14ac:dyDescent="0.25">
      <c r="A366" s="25"/>
    </row>
    <row r="367" spans="1:1" x14ac:dyDescent="0.25">
      <c r="A367" s="25"/>
    </row>
    <row r="368" spans="1:1" x14ac:dyDescent="0.25">
      <c r="A368" s="25"/>
    </row>
    <row r="369" spans="1:1" x14ac:dyDescent="0.25">
      <c r="A369" s="25"/>
    </row>
    <row r="370" spans="1:1" x14ac:dyDescent="0.25">
      <c r="A370" s="25"/>
    </row>
    <row r="371" spans="1:1" x14ac:dyDescent="0.25">
      <c r="A371" s="25"/>
    </row>
    <row r="372" spans="1:1" x14ac:dyDescent="0.25">
      <c r="A372" s="25"/>
    </row>
    <row r="373" spans="1:1" x14ac:dyDescent="0.25">
      <c r="A373" s="25"/>
    </row>
    <row r="374" spans="1:1" x14ac:dyDescent="0.25">
      <c r="A374" s="25"/>
    </row>
    <row r="375" spans="1:1" x14ac:dyDescent="0.25">
      <c r="A375" s="25"/>
    </row>
    <row r="376" spans="1:1" x14ac:dyDescent="0.25">
      <c r="A376" s="25"/>
    </row>
    <row r="377" spans="1:1" x14ac:dyDescent="0.25">
      <c r="A377" s="25"/>
    </row>
    <row r="378" spans="1:1" x14ac:dyDescent="0.25">
      <c r="A378" s="25"/>
    </row>
    <row r="379" spans="1:1" x14ac:dyDescent="0.25">
      <c r="A379" s="25"/>
    </row>
    <row r="380" spans="1:1" x14ac:dyDescent="0.25">
      <c r="A380" s="25"/>
    </row>
    <row r="381" spans="1:1" x14ac:dyDescent="0.25">
      <c r="A381" s="25"/>
    </row>
    <row r="382" spans="1:1" x14ac:dyDescent="0.25">
      <c r="A382" s="25"/>
    </row>
    <row r="383" spans="1:1" x14ac:dyDescent="0.25">
      <c r="A383" s="25"/>
    </row>
    <row r="384" spans="1:1" x14ac:dyDescent="0.25">
      <c r="A384" s="25"/>
    </row>
    <row r="385" spans="1:1" x14ac:dyDescent="0.25">
      <c r="A385" s="25"/>
    </row>
    <row r="386" spans="1:1" x14ac:dyDescent="0.25">
      <c r="A386" s="25"/>
    </row>
    <row r="387" spans="1:1" x14ac:dyDescent="0.25">
      <c r="A387" s="25"/>
    </row>
    <row r="388" spans="1:1" x14ac:dyDescent="0.25">
      <c r="A388" s="25"/>
    </row>
    <row r="389" spans="1:1" x14ac:dyDescent="0.25">
      <c r="A389" s="25"/>
    </row>
    <row r="390" spans="1:1" x14ac:dyDescent="0.25">
      <c r="A390" s="25"/>
    </row>
    <row r="391" spans="1:1" x14ac:dyDescent="0.25">
      <c r="A391" s="25"/>
    </row>
    <row r="392" spans="1:1" x14ac:dyDescent="0.25">
      <c r="A392" s="25"/>
    </row>
    <row r="393" spans="1:1" x14ac:dyDescent="0.25">
      <c r="A393" s="25"/>
    </row>
    <row r="394" spans="1:1" x14ac:dyDescent="0.25">
      <c r="A394" s="25"/>
    </row>
    <row r="395" spans="1:1" x14ac:dyDescent="0.25">
      <c r="A395" s="25"/>
    </row>
    <row r="396" spans="1:1" x14ac:dyDescent="0.25">
      <c r="A396" s="25"/>
    </row>
    <row r="397" spans="1:1" x14ac:dyDescent="0.25">
      <c r="A397" s="25"/>
    </row>
    <row r="398" spans="1:1" x14ac:dyDescent="0.25">
      <c r="A398" s="25"/>
    </row>
    <row r="399" spans="1:1" x14ac:dyDescent="0.25">
      <c r="A399" s="25"/>
    </row>
    <row r="400" spans="1:1" x14ac:dyDescent="0.25">
      <c r="A400" s="25"/>
    </row>
    <row r="401" spans="1:1" x14ac:dyDescent="0.25">
      <c r="A401" s="25"/>
    </row>
    <row r="402" spans="1:1" x14ac:dyDescent="0.25">
      <c r="A402" s="25"/>
    </row>
    <row r="403" spans="1:1" x14ac:dyDescent="0.25">
      <c r="A403" s="25"/>
    </row>
    <row r="404" spans="1:1" x14ac:dyDescent="0.25">
      <c r="A404" s="25"/>
    </row>
    <row r="405" spans="1:1" x14ac:dyDescent="0.25">
      <c r="A405" s="25"/>
    </row>
    <row r="406" spans="1:1" x14ac:dyDescent="0.25">
      <c r="A406" s="25"/>
    </row>
    <row r="407" spans="1:1" x14ac:dyDescent="0.25">
      <c r="A407" s="25"/>
    </row>
    <row r="408" spans="1:1" x14ac:dyDescent="0.25">
      <c r="A408" s="25"/>
    </row>
    <row r="409" spans="1:1" x14ac:dyDescent="0.25">
      <c r="A409" s="25"/>
    </row>
    <row r="410" spans="1:1" x14ac:dyDescent="0.25">
      <c r="A410" s="25"/>
    </row>
    <row r="411" spans="1:1" x14ac:dyDescent="0.25">
      <c r="A411" s="25"/>
    </row>
    <row r="412" spans="1:1" x14ac:dyDescent="0.25">
      <c r="A412" s="25"/>
    </row>
    <row r="413" spans="1:1" x14ac:dyDescent="0.25">
      <c r="A413" s="25"/>
    </row>
    <row r="414" spans="1:1" x14ac:dyDescent="0.25">
      <c r="A414" s="25"/>
    </row>
    <row r="415" spans="1:1" x14ac:dyDescent="0.25">
      <c r="A415" s="25"/>
    </row>
    <row r="416" spans="1:1" x14ac:dyDescent="0.25">
      <c r="A416" s="25"/>
    </row>
    <row r="417" spans="1:1" x14ac:dyDescent="0.25">
      <c r="A417" s="25"/>
    </row>
    <row r="418" spans="1:1" x14ac:dyDescent="0.25">
      <c r="A418" s="25"/>
    </row>
    <row r="419" spans="1:1" x14ac:dyDescent="0.25">
      <c r="A419" s="25"/>
    </row>
    <row r="420" spans="1:1" x14ac:dyDescent="0.25">
      <c r="A420" s="25"/>
    </row>
    <row r="421" spans="1:1" x14ac:dyDescent="0.25">
      <c r="A421" s="25"/>
    </row>
    <row r="422" spans="1:1" x14ac:dyDescent="0.25">
      <c r="A422" s="25"/>
    </row>
    <row r="423" spans="1:1" x14ac:dyDescent="0.25">
      <c r="A423" s="25"/>
    </row>
    <row r="424" spans="1:1" x14ac:dyDescent="0.25">
      <c r="A424" s="25"/>
    </row>
    <row r="425" spans="1:1" x14ac:dyDescent="0.25">
      <c r="A425" s="25"/>
    </row>
    <row r="426" spans="1:1" x14ac:dyDescent="0.25">
      <c r="A426" s="25"/>
    </row>
    <row r="427" spans="1:1" x14ac:dyDescent="0.25">
      <c r="A427" s="25"/>
    </row>
    <row r="428" spans="1:1" x14ac:dyDescent="0.25">
      <c r="A428" s="25"/>
    </row>
    <row r="429" spans="1:1" x14ac:dyDescent="0.25">
      <c r="A429" s="25"/>
    </row>
    <row r="430" spans="1:1" x14ac:dyDescent="0.25">
      <c r="A430" s="25"/>
    </row>
    <row r="431" spans="1:1" x14ac:dyDescent="0.25">
      <c r="A431" s="25"/>
    </row>
    <row r="432" spans="1:1" x14ac:dyDescent="0.25">
      <c r="A432" s="25"/>
    </row>
    <row r="433" spans="1:1" x14ac:dyDescent="0.25">
      <c r="A433" s="25"/>
    </row>
    <row r="434" spans="1:1" x14ac:dyDescent="0.25">
      <c r="A434" s="25"/>
    </row>
    <row r="435" spans="1:1" x14ac:dyDescent="0.25">
      <c r="A435" s="25"/>
    </row>
    <row r="436" spans="1:1" x14ac:dyDescent="0.25">
      <c r="A436" s="25"/>
    </row>
    <row r="437" spans="1:1" x14ac:dyDescent="0.25">
      <c r="A437" s="25"/>
    </row>
    <row r="438" spans="1:1" x14ac:dyDescent="0.25">
      <c r="A438" s="25"/>
    </row>
    <row r="439" spans="1:1" x14ac:dyDescent="0.25">
      <c r="A439" s="25"/>
    </row>
    <row r="440" spans="1:1" x14ac:dyDescent="0.25">
      <c r="A440" s="25"/>
    </row>
    <row r="441" spans="1:1" x14ac:dyDescent="0.25">
      <c r="A441" s="25"/>
    </row>
    <row r="442" spans="1:1" x14ac:dyDescent="0.25">
      <c r="A442" s="25"/>
    </row>
    <row r="443" spans="1:1" x14ac:dyDescent="0.25">
      <c r="A443" s="25"/>
    </row>
    <row r="444" spans="1:1" x14ac:dyDescent="0.25">
      <c r="A444" s="25"/>
    </row>
    <row r="445" spans="1:1" x14ac:dyDescent="0.25">
      <c r="A445" s="25"/>
    </row>
    <row r="446" spans="1:1" x14ac:dyDescent="0.25">
      <c r="A446" s="25"/>
    </row>
    <row r="447" spans="1:1" x14ac:dyDescent="0.25">
      <c r="A447" s="25"/>
    </row>
    <row r="448" spans="1:1" x14ac:dyDescent="0.25">
      <c r="A448" s="25"/>
    </row>
    <row r="449" spans="1:1" x14ac:dyDescent="0.25">
      <c r="A449" s="25"/>
    </row>
    <row r="450" spans="1:1" x14ac:dyDescent="0.25">
      <c r="A450" s="25"/>
    </row>
    <row r="451" spans="1:1" x14ac:dyDescent="0.25">
      <c r="A451" s="25"/>
    </row>
    <row r="452" spans="1:1" x14ac:dyDescent="0.25">
      <c r="A452" s="25"/>
    </row>
    <row r="453" spans="1:1" x14ac:dyDescent="0.25">
      <c r="A453" s="25"/>
    </row>
    <row r="454" spans="1:1" x14ac:dyDescent="0.25">
      <c r="A454" s="25"/>
    </row>
    <row r="455" spans="1:1" x14ac:dyDescent="0.25">
      <c r="A455" s="25"/>
    </row>
    <row r="456" spans="1:1" x14ac:dyDescent="0.25">
      <c r="A456" s="25"/>
    </row>
    <row r="457" spans="1:1" x14ac:dyDescent="0.25">
      <c r="A457" s="25"/>
    </row>
    <row r="458" spans="1:1" x14ac:dyDescent="0.25">
      <c r="A458" s="25"/>
    </row>
    <row r="459" spans="1:1" x14ac:dyDescent="0.25">
      <c r="A459" s="25"/>
    </row>
    <row r="460" spans="1:1" x14ac:dyDescent="0.25">
      <c r="A460" s="25"/>
    </row>
    <row r="461" spans="1:1" x14ac:dyDescent="0.25">
      <c r="A461" s="25"/>
    </row>
    <row r="462" spans="1:1" x14ac:dyDescent="0.25">
      <c r="A462" s="25"/>
    </row>
    <row r="463" spans="1:1" x14ac:dyDescent="0.25">
      <c r="A463" s="25"/>
    </row>
    <row r="464" spans="1:1" x14ac:dyDescent="0.25">
      <c r="A464" s="25"/>
    </row>
    <row r="465" spans="1:1" x14ac:dyDescent="0.25">
      <c r="A465" s="25"/>
    </row>
    <row r="466" spans="1:1" x14ac:dyDescent="0.25">
      <c r="A466" s="25"/>
    </row>
    <row r="467" spans="1:1" x14ac:dyDescent="0.25">
      <c r="A467" s="25"/>
    </row>
    <row r="468" spans="1:1" x14ac:dyDescent="0.25">
      <c r="A468" s="25"/>
    </row>
    <row r="469" spans="1:1" x14ac:dyDescent="0.25">
      <c r="A469" s="25"/>
    </row>
    <row r="470" spans="1:1" x14ac:dyDescent="0.25">
      <c r="A470" s="25"/>
    </row>
    <row r="471" spans="1:1" x14ac:dyDescent="0.25">
      <c r="A471" s="25"/>
    </row>
    <row r="472" spans="1:1" x14ac:dyDescent="0.25">
      <c r="A472" s="25"/>
    </row>
    <row r="473" spans="1:1" x14ac:dyDescent="0.25">
      <c r="A473" s="25"/>
    </row>
    <row r="474" spans="1:1" x14ac:dyDescent="0.25">
      <c r="A474" s="25"/>
    </row>
    <row r="475" spans="1:1" x14ac:dyDescent="0.25">
      <c r="A475" s="25"/>
    </row>
    <row r="476" spans="1:1" x14ac:dyDescent="0.25">
      <c r="A476" s="25"/>
    </row>
    <row r="477" spans="1:1" x14ac:dyDescent="0.25">
      <c r="A477" s="25"/>
    </row>
    <row r="478" spans="1:1" x14ac:dyDescent="0.25">
      <c r="A478" s="25"/>
    </row>
    <row r="479" spans="1:1" x14ac:dyDescent="0.25">
      <c r="A479" s="25"/>
    </row>
    <row r="480" spans="1:1" x14ac:dyDescent="0.25">
      <c r="A480" s="25"/>
    </row>
    <row r="481" spans="1:1" x14ac:dyDescent="0.25">
      <c r="A481" s="25"/>
    </row>
    <row r="482" spans="1:1" x14ac:dyDescent="0.25">
      <c r="A482" s="25"/>
    </row>
    <row r="483" spans="1:1" x14ac:dyDescent="0.25">
      <c r="A483" s="25"/>
    </row>
    <row r="484" spans="1:1" x14ac:dyDescent="0.25">
      <c r="A484" s="25"/>
    </row>
    <row r="485" spans="1:1" x14ac:dyDescent="0.25">
      <c r="A485" s="25"/>
    </row>
    <row r="486" spans="1:1" x14ac:dyDescent="0.25">
      <c r="A486" s="25"/>
    </row>
    <row r="487" spans="1:1" x14ac:dyDescent="0.25">
      <c r="A487" s="25"/>
    </row>
    <row r="488" spans="1:1" x14ac:dyDescent="0.25">
      <c r="A488" s="25"/>
    </row>
    <row r="489" spans="1:1" x14ac:dyDescent="0.25">
      <c r="A489" s="25"/>
    </row>
    <row r="490" spans="1:1" x14ac:dyDescent="0.25">
      <c r="A490" s="25"/>
    </row>
    <row r="491" spans="1:1" x14ac:dyDescent="0.25">
      <c r="A491" s="25"/>
    </row>
    <row r="492" spans="1:1" x14ac:dyDescent="0.25">
      <c r="A492" s="25"/>
    </row>
    <row r="493" spans="1:1" x14ac:dyDescent="0.25">
      <c r="A493" s="25"/>
    </row>
    <row r="494" spans="1:1" x14ac:dyDescent="0.25">
      <c r="A494" s="25"/>
    </row>
    <row r="495" spans="1:1" x14ac:dyDescent="0.25">
      <c r="A495" s="25"/>
    </row>
    <row r="496" spans="1:1" x14ac:dyDescent="0.25">
      <c r="A496" s="25"/>
    </row>
    <row r="497" spans="1:1" x14ac:dyDescent="0.25">
      <c r="A497" s="25"/>
    </row>
    <row r="498" spans="1:1" x14ac:dyDescent="0.25">
      <c r="A498" s="25"/>
    </row>
    <row r="499" spans="1:1" x14ac:dyDescent="0.25">
      <c r="A499" s="25"/>
    </row>
    <row r="500" spans="1:1" x14ac:dyDescent="0.25">
      <c r="A500" s="25"/>
    </row>
    <row r="501" spans="1:1" x14ac:dyDescent="0.25">
      <c r="A501" s="25"/>
    </row>
    <row r="502" spans="1:1" x14ac:dyDescent="0.25">
      <c r="A502" s="25"/>
    </row>
    <row r="503" spans="1:1" x14ac:dyDescent="0.25">
      <c r="A503" s="25"/>
    </row>
    <row r="504" spans="1:1" x14ac:dyDescent="0.25">
      <c r="A504" s="25"/>
    </row>
    <row r="505" spans="1:1" x14ac:dyDescent="0.25">
      <c r="A505" s="25"/>
    </row>
    <row r="506" spans="1:1" x14ac:dyDescent="0.25">
      <c r="A506" s="25"/>
    </row>
    <row r="507" spans="1:1" x14ac:dyDescent="0.25">
      <c r="A507" s="25"/>
    </row>
    <row r="508" spans="1:1" x14ac:dyDescent="0.25">
      <c r="A508" s="25"/>
    </row>
    <row r="509" spans="1:1" x14ac:dyDescent="0.25">
      <c r="A509" s="25"/>
    </row>
    <row r="510" spans="1:1" x14ac:dyDescent="0.25">
      <c r="A510" s="25"/>
    </row>
    <row r="511" spans="1:1" x14ac:dyDescent="0.25">
      <c r="A511" s="25"/>
    </row>
    <row r="512" spans="1:1" x14ac:dyDescent="0.25">
      <c r="A512" s="25"/>
    </row>
    <row r="513" spans="1:1" x14ac:dyDescent="0.25">
      <c r="A513" s="25"/>
    </row>
    <row r="514" spans="1:1" x14ac:dyDescent="0.25">
      <c r="A514" s="25"/>
    </row>
    <row r="515" spans="1:1" x14ac:dyDescent="0.25">
      <c r="A515" s="25"/>
    </row>
    <row r="516" spans="1:1" x14ac:dyDescent="0.25">
      <c r="A516" s="25"/>
    </row>
    <row r="517" spans="1:1" x14ac:dyDescent="0.25">
      <c r="A517" s="25"/>
    </row>
    <row r="518" spans="1:1" x14ac:dyDescent="0.25">
      <c r="A518" s="25"/>
    </row>
    <row r="519" spans="1:1" x14ac:dyDescent="0.25">
      <c r="A519" s="25"/>
    </row>
    <row r="520" spans="1:1" x14ac:dyDescent="0.25">
      <c r="A520" s="25"/>
    </row>
    <row r="521" spans="1:1" x14ac:dyDescent="0.25">
      <c r="A521" s="25"/>
    </row>
    <row r="522" spans="1:1" x14ac:dyDescent="0.25">
      <c r="A522" s="25"/>
    </row>
    <row r="523" spans="1:1" x14ac:dyDescent="0.25">
      <c r="A523" s="25"/>
    </row>
    <row r="524" spans="1:1" x14ac:dyDescent="0.25">
      <c r="A524" s="25"/>
    </row>
    <row r="525" spans="1:1" x14ac:dyDescent="0.25">
      <c r="A525" s="25"/>
    </row>
    <row r="526" spans="1:1" x14ac:dyDescent="0.25">
      <c r="A526" s="25"/>
    </row>
    <row r="527" spans="1:1" x14ac:dyDescent="0.25">
      <c r="A527" s="25"/>
    </row>
    <row r="528" spans="1:1" x14ac:dyDescent="0.25">
      <c r="A528" s="25"/>
    </row>
    <row r="529" spans="1:1" x14ac:dyDescent="0.25">
      <c r="A529" s="25"/>
    </row>
    <row r="530" spans="1:1" x14ac:dyDescent="0.25">
      <c r="A530" s="25"/>
    </row>
    <row r="531" spans="1:1" x14ac:dyDescent="0.25">
      <c r="A531" s="25"/>
    </row>
    <row r="532" spans="1:1" x14ac:dyDescent="0.25">
      <c r="A532" s="25"/>
    </row>
    <row r="533" spans="1:1" x14ac:dyDescent="0.25">
      <c r="A533" s="25"/>
    </row>
    <row r="534" spans="1:1" x14ac:dyDescent="0.25">
      <c r="A534" s="25"/>
    </row>
    <row r="535" spans="1:1" x14ac:dyDescent="0.25">
      <c r="A535" s="25"/>
    </row>
    <row r="536" spans="1:1" x14ac:dyDescent="0.25">
      <c r="A536" s="25"/>
    </row>
    <row r="537" spans="1:1" x14ac:dyDescent="0.25">
      <c r="A537" s="25"/>
    </row>
    <row r="538" spans="1:1" x14ac:dyDescent="0.25">
      <c r="A538" s="25"/>
    </row>
    <row r="539" spans="1:1" x14ac:dyDescent="0.25">
      <c r="A539" s="25"/>
    </row>
    <row r="540" spans="1:1" x14ac:dyDescent="0.25">
      <c r="A540" s="25"/>
    </row>
    <row r="541" spans="1:1" x14ac:dyDescent="0.25">
      <c r="A541" s="25"/>
    </row>
    <row r="542" spans="1:1" x14ac:dyDescent="0.25">
      <c r="A542" s="25"/>
    </row>
    <row r="543" spans="1:1" x14ac:dyDescent="0.25">
      <c r="A543" s="25"/>
    </row>
    <row r="544" spans="1:1" x14ac:dyDescent="0.25">
      <c r="A544" s="25"/>
    </row>
    <row r="545" spans="1:1" x14ac:dyDescent="0.25">
      <c r="A545" s="25"/>
    </row>
    <row r="546" spans="1:1" x14ac:dyDescent="0.25">
      <c r="A546" s="25"/>
    </row>
    <row r="547" spans="1:1" x14ac:dyDescent="0.25">
      <c r="A547" s="25"/>
    </row>
    <row r="548" spans="1:1" x14ac:dyDescent="0.25">
      <c r="A548" s="25"/>
    </row>
    <row r="549" spans="1:1" x14ac:dyDescent="0.25">
      <c r="A549" s="25"/>
    </row>
    <row r="550" spans="1:1" x14ac:dyDescent="0.25">
      <c r="A550" s="25"/>
    </row>
    <row r="551" spans="1:1" x14ac:dyDescent="0.25">
      <c r="A551" s="25"/>
    </row>
    <row r="552" spans="1:1" x14ac:dyDescent="0.25">
      <c r="A552" s="25"/>
    </row>
    <row r="553" spans="1:1" x14ac:dyDescent="0.25">
      <c r="A553" s="25"/>
    </row>
    <row r="554" spans="1:1" x14ac:dyDescent="0.25">
      <c r="A554" s="25"/>
    </row>
    <row r="555" spans="1:1" x14ac:dyDescent="0.25">
      <c r="A555" s="25"/>
    </row>
    <row r="556" spans="1:1" x14ac:dyDescent="0.25">
      <c r="A556" s="25"/>
    </row>
    <row r="557" spans="1:1" x14ac:dyDescent="0.25">
      <c r="A557" s="25"/>
    </row>
    <row r="558" spans="1:1" x14ac:dyDescent="0.25">
      <c r="A558" s="25"/>
    </row>
    <row r="559" spans="1:1" x14ac:dyDescent="0.25">
      <c r="A559" s="25"/>
    </row>
    <row r="560" spans="1:1" x14ac:dyDescent="0.25">
      <c r="A560" s="25"/>
    </row>
    <row r="561" spans="1:1" x14ac:dyDescent="0.25">
      <c r="A561" s="25"/>
    </row>
    <row r="562" spans="1:1" x14ac:dyDescent="0.25">
      <c r="A562" s="25"/>
    </row>
    <row r="563" spans="1:1" x14ac:dyDescent="0.25">
      <c r="A563" s="25"/>
    </row>
    <row r="564" spans="1:1" x14ac:dyDescent="0.25">
      <c r="A564" s="25"/>
    </row>
    <row r="565" spans="1:1" x14ac:dyDescent="0.25">
      <c r="A565" s="25"/>
    </row>
    <row r="566" spans="1:1" x14ac:dyDescent="0.25">
      <c r="A566" s="25"/>
    </row>
    <row r="567" spans="1:1" x14ac:dyDescent="0.25">
      <c r="A567" s="25"/>
    </row>
    <row r="568" spans="1:1" x14ac:dyDescent="0.25">
      <c r="A568" s="25"/>
    </row>
    <row r="569" spans="1:1" x14ac:dyDescent="0.25">
      <c r="A569" s="25"/>
    </row>
    <row r="570" spans="1:1" x14ac:dyDescent="0.25">
      <c r="A570" s="25"/>
    </row>
    <row r="571" spans="1:1" x14ac:dyDescent="0.25">
      <c r="A571" s="25"/>
    </row>
    <row r="572" spans="1:1" x14ac:dyDescent="0.25">
      <c r="A572" s="25"/>
    </row>
    <row r="573" spans="1:1" x14ac:dyDescent="0.25">
      <c r="A573" s="25"/>
    </row>
    <row r="574" spans="1:1" x14ac:dyDescent="0.25">
      <c r="A574" s="25"/>
    </row>
    <row r="575" spans="1:1" x14ac:dyDescent="0.25">
      <c r="A575" s="25"/>
    </row>
    <row r="576" spans="1:1" x14ac:dyDescent="0.25">
      <c r="A576" s="25"/>
    </row>
    <row r="577" spans="1:1" x14ac:dyDescent="0.25">
      <c r="A577" s="25"/>
    </row>
    <row r="578" spans="1:1" x14ac:dyDescent="0.25">
      <c r="A578" s="25"/>
    </row>
    <row r="579" spans="1:1" x14ac:dyDescent="0.25">
      <c r="A579" s="25"/>
    </row>
    <row r="580" spans="1:1" x14ac:dyDescent="0.25">
      <c r="A580" s="25"/>
    </row>
    <row r="581" spans="1:1" x14ac:dyDescent="0.25">
      <c r="A581" s="25"/>
    </row>
    <row r="582" spans="1:1" x14ac:dyDescent="0.25">
      <c r="A582" s="25"/>
    </row>
    <row r="583" spans="1:1" x14ac:dyDescent="0.25">
      <c r="A583" s="25"/>
    </row>
    <row r="584" spans="1:1" x14ac:dyDescent="0.25">
      <c r="A584" s="25"/>
    </row>
    <row r="585" spans="1:1" x14ac:dyDescent="0.25">
      <c r="A585" s="25"/>
    </row>
    <row r="586" spans="1:1" x14ac:dyDescent="0.25">
      <c r="A586" s="25"/>
    </row>
    <row r="587" spans="1:1" x14ac:dyDescent="0.25">
      <c r="A587" s="25"/>
    </row>
    <row r="588" spans="1:1" x14ac:dyDescent="0.25">
      <c r="A588" s="25"/>
    </row>
    <row r="589" spans="1:1" x14ac:dyDescent="0.25">
      <c r="A589" s="25"/>
    </row>
    <row r="590" spans="1:1" x14ac:dyDescent="0.25">
      <c r="A590" s="25"/>
    </row>
    <row r="591" spans="1:1" x14ac:dyDescent="0.25">
      <c r="A591" s="25"/>
    </row>
    <row r="592" spans="1:1" x14ac:dyDescent="0.25">
      <c r="A592" s="25"/>
    </row>
    <row r="593" spans="1:1" x14ac:dyDescent="0.25">
      <c r="A593" s="25"/>
    </row>
    <row r="594" spans="1:1" x14ac:dyDescent="0.25">
      <c r="A594" s="25"/>
    </row>
    <row r="595" spans="1:1" x14ac:dyDescent="0.25">
      <c r="A595" s="25"/>
    </row>
    <row r="596" spans="1:1" x14ac:dyDescent="0.25">
      <c r="A596" s="25"/>
    </row>
    <row r="597" spans="1:1" x14ac:dyDescent="0.25">
      <c r="A597" s="25"/>
    </row>
    <row r="598" spans="1:1" x14ac:dyDescent="0.25">
      <c r="A598" s="25"/>
    </row>
    <row r="599" spans="1:1" x14ac:dyDescent="0.25">
      <c r="A599" s="25"/>
    </row>
    <row r="600" spans="1:1" x14ac:dyDescent="0.25">
      <c r="A600" s="25"/>
    </row>
    <row r="601" spans="1:1" x14ac:dyDescent="0.25">
      <c r="A601" s="25"/>
    </row>
    <row r="602" spans="1:1" x14ac:dyDescent="0.25">
      <c r="A602" s="25"/>
    </row>
    <row r="603" spans="1:1" x14ac:dyDescent="0.25">
      <c r="A603" s="25"/>
    </row>
    <row r="604" spans="1:1" x14ac:dyDescent="0.25">
      <c r="A604" s="25"/>
    </row>
    <row r="605" spans="1:1" x14ac:dyDescent="0.25">
      <c r="A605" s="25"/>
    </row>
    <row r="606" spans="1:1" x14ac:dyDescent="0.25">
      <c r="A606" s="25"/>
    </row>
    <row r="607" spans="1:1" x14ac:dyDescent="0.25">
      <c r="A607" s="25"/>
    </row>
    <row r="608" spans="1:1" x14ac:dyDescent="0.25">
      <c r="A608" s="25"/>
    </row>
    <row r="609" spans="1:1" x14ac:dyDescent="0.25">
      <c r="A609" s="25"/>
    </row>
    <row r="610" spans="1:1" x14ac:dyDescent="0.25">
      <c r="A610" s="25"/>
    </row>
    <row r="611" spans="1:1" x14ac:dyDescent="0.25">
      <c r="A611" s="25"/>
    </row>
    <row r="612" spans="1:1" x14ac:dyDescent="0.25">
      <c r="A612" s="25"/>
    </row>
    <row r="613" spans="1:1" x14ac:dyDescent="0.25">
      <c r="A613" s="25"/>
    </row>
    <row r="614" spans="1:1" x14ac:dyDescent="0.25">
      <c r="A614" s="25"/>
    </row>
    <row r="615" spans="1:1" x14ac:dyDescent="0.25">
      <c r="A615" s="25"/>
    </row>
    <row r="616" spans="1:1" x14ac:dyDescent="0.25">
      <c r="A616" s="25"/>
    </row>
    <row r="617" spans="1:1" x14ac:dyDescent="0.25">
      <c r="A617" s="25"/>
    </row>
    <row r="618" spans="1:1" x14ac:dyDescent="0.25">
      <c r="A618" s="25"/>
    </row>
    <row r="619" spans="1:1" x14ac:dyDescent="0.25">
      <c r="A619" s="25"/>
    </row>
    <row r="620" spans="1:1" x14ac:dyDescent="0.25">
      <c r="A620" s="25"/>
    </row>
    <row r="621" spans="1:1" x14ac:dyDescent="0.25">
      <c r="A621" s="25"/>
    </row>
    <row r="622" spans="1:1" x14ac:dyDescent="0.25">
      <c r="A622" s="25"/>
    </row>
    <row r="623" spans="1:1" x14ac:dyDescent="0.25">
      <c r="A623" s="25"/>
    </row>
    <row r="624" spans="1:1" x14ac:dyDescent="0.25">
      <c r="A624" s="25"/>
    </row>
    <row r="625" spans="1:1" x14ac:dyDescent="0.25">
      <c r="A625" s="25"/>
    </row>
    <row r="626" spans="1:1" x14ac:dyDescent="0.25">
      <c r="A626" s="25"/>
    </row>
    <row r="627" spans="1:1" x14ac:dyDescent="0.25">
      <c r="A627" s="25"/>
    </row>
    <row r="628" spans="1:1" x14ac:dyDescent="0.25">
      <c r="A628" s="25"/>
    </row>
    <row r="629" spans="1:1" x14ac:dyDescent="0.25">
      <c r="A629" s="25"/>
    </row>
    <row r="630" spans="1:1" x14ac:dyDescent="0.25">
      <c r="A630" s="25"/>
    </row>
    <row r="631" spans="1:1" x14ac:dyDescent="0.25">
      <c r="A631" s="25"/>
    </row>
    <row r="632" spans="1:1" x14ac:dyDescent="0.25">
      <c r="A632" s="25"/>
    </row>
    <row r="633" spans="1:1" x14ac:dyDescent="0.25">
      <c r="A633" s="25"/>
    </row>
    <row r="634" spans="1:1" x14ac:dyDescent="0.25">
      <c r="A634" s="25"/>
    </row>
    <row r="635" spans="1:1" x14ac:dyDescent="0.25">
      <c r="A635" s="25"/>
    </row>
    <row r="636" spans="1:1" x14ac:dyDescent="0.25">
      <c r="A636" s="25"/>
    </row>
    <row r="637" spans="1:1" x14ac:dyDescent="0.25">
      <c r="A637" s="25"/>
    </row>
    <row r="638" spans="1:1" x14ac:dyDescent="0.25">
      <c r="A638" s="25"/>
    </row>
    <row r="639" spans="1:1" x14ac:dyDescent="0.25">
      <c r="A639" s="25"/>
    </row>
    <row r="640" spans="1:1" x14ac:dyDescent="0.25">
      <c r="A640" s="25"/>
    </row>
    <row r="641" spans="1:1" x14ac:dyDescent="0.25">
      <c r="A641" s="25"/>
    </row>
    <row r="642" spans="1:1" x14ac:dyDescent="0.25">
      <c r="A642" s="25"/>
    </row>
    <row r="643" spans="1:1" x14ac:dyDescent="0.25">
      <c r="A643" s="25"/>
    </row>
    <row r="644" spans="1:1" x14ac:dyDescent="0.25">
      <c r="A644" s="25"/>
    </row>
    <row r="645" spans="1:1" x14ac:dyDescent="0.25">
      <c r="A645" s="25"/>
    </row>
    <row r="646" spans="1:1" x14ac:dyDescent="0.25">
      <c r="A646" s="25"/>
    </row>
    <row r="647" spans="1:1" x14ac:dyDescent="0.25">
      <c r="A647" s="25"/>
    </row>
    <row r="648" spans="1:1" x14ac:dyDescent="0.25">
      <c r="A648" s="25"/>
    </row>
    <row r="649" spans="1:1" x14ac:dyDescent="0.25">
      <c r="A649" s="25"/>
    </row>
    <row r="650" spans="1:1" x14ac:dyDescent="0.25">
      <c r="A650" s="25"/>
    </row>
    <row r="651" spans="1:1" x14ac:dyDescent="0.25">
      <c r="A651" s="25"/>
    </row>
    <row r="652" spans="1:1" x14ac:dyDescent="0.25">
      <c r="A652" s="25"/>
    </row>
    <row r="653" spans="1:1" x14ac:dyDescent="0.25">
      <c r="A653" s="25"/>
    </row>
    <row r="654" spans="1:1" x14ac:dyDescent="0.25">
      <c r="A654" s="25"/>
    </row>
    <row r="655" spans="1:1" x14ac:dyDescent="0.25">
      <c r="A655" s="25"/>
    </row>
    <row r="656" spans="1:1" x14ac:dyDescent="0.25">
      <c r="A656" s="25"/>
    </row>
    <row r="657" spans="1:1" x14ac:dyDescent="0.25">
      <c r="A657" s="25"/>
    </row>
    <row r="658" spans="1:1" x14ac:dyDescent="0.25">
      <c r="A658" s="25"/>
    </row>
    <row r="659" spans="1:1" x14ac:dyDescent="0.25">
      <c r="A659" s="25"/>
    </row>
    <row r="660" spans="1:1" x14ac:dyDescent="0.25">
      <c r="A660" s="25"/>
    </row>
    <row r="661" spans="1:1" x14ac:dyDescent="0.25">
      <c r="A661" s="25"/>
    </row>
    <row r="662" spans="1:1" x14ac:dyDescent="0.25">
      <c r="A662" s="25"/>
    </row>
    <row r="663" spans="1:1" x14ac:dyDescent="0.25">
      <c r="A663" s="25"/>
    </row>
    <row r="664" spans="1:1" x14ac:dyDescent="0.25">
      <c r="A664" s="25"/>
    </row>
    <row r="665" spans="1:1" x14ac:dyDescent="0.25">
      <c r="A665" s="25"/>
    </row>
    <row r="666" spans="1:1" x14ac:dyDescent="0.25">
      <c r="A666" s="25"/>
    </row>
    <row r="667" spans="1:1" x14ac:dyDescent="0.25">
      <c r="A667" s="25"/>
    </row>
    <row r="668" spans="1:1" x14ac:dyDescent="0.25">
      <c r="A668" s="25"/>
    </row>
    <row r="669" spans="1:1" x14ac:dyDescent="0.25">
      <c r="A669" s="25"/>
    </row>
    <row r="670" spans="1:1" x14ac:dyDescent="0.25">
      <c r="A670" s="25"/>
    </row>
    <row r="671" spans="1:1" x14ac:dyDescent="0.25">
      <c r="A671" s="25"/>
    </row>
    <row r="672" spans="1:1" x14ac:dyDescent="0.25">
      <c r="A672" s="25"/>
    </row>
    <row r="673" spans="1:1" x14ac:dyDescent="0.25">
      <c r="A673" s="25"/>
    </row>
    <row r="674" spans="1:1" x14ac:dyDescent="0.25">
      <c r="A674" s="25"/>
    </row>
    <row r="675" spans="1:1" x14ac:dyDescent="0.25">
      <c r="A675" s="25"/>
    </row>
    <row r="676" spans="1:1" x14ac:dyDescent="0.25">
      <c r="A676" s="25"/>
    </row>
    <row r="677" spans="1:1" x14ac:dyDescent="0.25">
      <c r="A677" s="25"/>
    </row>
    <row r="678" spans="1:1" x14ac:dyDescent="0.25">
      <c r="A678" s="25"/>
    </row>
    <row r="679" spans="1:1" x14ac:dyDescent="0.25">
      <c r="A679" s="25"/>
    </row>
    <row r="680" spans="1:1" x14ac:dyDescent="0.25">
      <c r="A680" s="25"/>
    </row>
    <row r="681" spans="1:1" x14ac:dyDescent="0.25">
      <c r="A681" s="25"/>
    </row>
    <row r="682" spans="1:1" x14ac:dyDescent="0.25">
      <c r="A682" s="25"/>
    </row>
    <row r="683" spans="1:1" x14ac:dyDescent="0.25">
      <c r="A683" s="25"/>
    </row>
    <row r="684" spans="1:1" x14ac:dyDescent="0.25">
      <c r="A684" s="25"/>
    </row>
    <row r="685" spans="1:1" x14ac:dyDescent="0.25">
      <c r="A685" s="25"/>
    </row>
    <row r="686" spans="1:1" x14ac:dyDescent="0.25">
      <c r="A686" s="25"/>
    </row>
    <row r="687" spans="1:1" x14ac:dyDescent="0.25">
      <c r="A687" s="25"/>
    </row>
    <row r="688" spans="1:1" x14ac:dyDescent="0.25">
      <c r="A688" s="25"/>
    </row>
    <row r="689" spans="1:1" x14ac:dyDescent="0.25">
      <c r="A689" s="25"/>
    </row>
    <row r="690" spans="1:1" x14ac:dyDescent="0.25">
      <c r="A690" s="25"/>
    </row>
    <row r="691" spans="1:1" x14ac:dyDescent="0.25">
      <c r="A691" s="25"/>
    </row>
    <row r="692" spans="1:1" x14ac:dyDescent="0.25">
      <c r="A692" s="25"/>
    </row>
    <row r="693" spans="1:1" x14ac:dyDescent="0.25">
      <c r="A693" s="25"/>
    </row>
    <row r="694" spans="1:1" x14ac:dyDescent="0.25">
      <c r="A694" s="25"/>
    </row>
    <row r="695" spans="1:1" x14ac:dyDescent="0.25">
      <c r="A695" s="25"/>
    </row>
    <row r="696" spans="1:1" x14ac:dyDescent="0.25">
      <c r="A696" s="25"/>
    </row>
    <row r="697" spans="1:1" x14ac:dyDescent="0.25">
      <c r="A697" s="25"/>
    </row>
    <row r="698" spans="1:1" x14ac:dyDescent="0.25">
      <c r="A698" s="25"/>
    </row>
    <row r="699" spans="1:1" x14ac:dyDescent="0.25">
      <c r="A699" s="25"/>
    </row>
    <row r="700" spans="1:1" x14ac:dyDescent="0.25">
      <c r="A700" s="25"/>
    </row>
    <row r="701" spans="1:1" x14ac:dyDescent="0.25">
      <c r="A701" s="25"/>
    </row>
    <row r="702" spans="1:1" x14ac:dyDescent="0.25">
      <c r="A702" s="25"/>
    </row>
    <row r="703" spans="1:1" x14ac:dyDescent="0.25">
      <c r="A703" s="25"/>
    </row>
    <row r="704" spans="1:1" x14ac:dyDescent="0.25">
      <c r="A704" s="25"/>
    </row>
    <row r="705" spans="1:1" x14ac:dyDescent="0.25">
      <c r="A705" s="25"/>
    </row>
    <row r="706" spans="1:1" x14ac:dyDescent="0.25">
      <c r="A706" s="25"/>
    </row>
    <row r="707" spans="1:1" x14ac:dyDescent="0.25">
      <c r="A707" s="25"/>
    </row>
    <row r="708" spans="1:1" x14ac:dyDescent="0.25">
      <c r="A708" s="25"/>
    </row>
    <row r="709" spans="1:1" x14ac:dyDescent="0.25">
      <c r="A709" s="25"/>
    </row>
    <row r="710" spans="1:1" x14ac:dyDescent="0.25">
      <c r="A710" s="25"/>
    </row>
    <row r="711" spans="1:1" x14ac:dyDescent="0.25">
      <c r="A711" s="25"/>
    </row>
    <row r="712" spans="1:1" x14ac:dyDescent="0.25">
      <c r="A712" s="25"/>
    </row>
    <row r="713" spans="1:1" x14ac:dyDescent="0.25">
      <c r="A713" s="25"/>
    </row>
    <row r="714" spans="1:1" x14ac:dyDescent="0.25">
      <c r="A714" s="25"/>
    </row>
    <row r="715" spans="1:1" x14ac:dyDescent="0.25">
      <c r="A715" s="25"/>
    </row>
    <row r="716" spans="1:1" x14ac:dyDescent="0.25">
      <c r="A716" s="25"/>
    </row>
    <row r="717" spans="1:1" x14ac:dyDescent="0.25">
      <c r="A717" s="25"/>
    </row>
    <row r="718" spans="1:1" x14ac:dyDescent="0.25">
      <c r="A718" s="25"/>
    </row>
    <row r="719" spans="1:1" x14ac:dyDescent="0.25">
      <c r="A719" s="25"/>
    </row>
    <row r="720" spans="1:1" x14ac:dyDescent="0.25">
      <c r="A720" s="25"/>
    </row>
    <row r="721" spans="1:1" x14ac:dyDescent="0.25">
      <c r="A721" s="25"/>
    </row>
    <row r="722" spans="1:1" x14ac:dyDescent="0.25">
      <c r="A722" s="25"/>
    </row>
    <row r="723" spans="1:1" x14ac:dyDescent="0.25">
      <c r="A723" s="25"/>
    </row>
    <row r="724" spans="1:1" x14ac:dyDescent="0.25">
      <c r="A724" s="25"/>
    </row>
    <row r="725" spans="1:1" x14ac:dyDescent="0.25">
      <c r="A725" s="25"/>
    </row>
    <row r="726" spans="1:1" x14ac:dyDescent="0.25">
      <c r="A726" s="25"/>
    </row>
    <row r="727" spans="1:1" x14ac:dyDescent="0.25">
      <c r="A727" s="25"/>
    </row>
    <row r="728" spans="1:1" x14ac:dyDescent="0.25">
      <c r="A728" s="25"/>
    </row>
    <row r="729" spans="1:1" x14ac:dyDescent="0.25">
      <c r="A729" s="25"/>
    </row>
    <row r="730" spans="1:1" x14ac:dyDescent="0.25">
      <c r="A730" s="25"/>
    </row>
    <row r="731" spans="1:1" x14ac:dyDescent="0.25">
      <c r="A731" s="25"/>
    </row>
    <row r="732" spans="1:1" x14ac:dyDescent="0.25">
      <c r="A732" s="25"/>
    </row>
    <row r="733" spans="1:1" x14ac:dyDescent="0.25">
      <c r="A733" s="25"/>
    </row>
    <row r="734" spans="1:1" x14ac:dyDescent="0.25">
      <c r="A734" s="25"/>
    </row>
    <row r="735" spans="1:1" x14ac:dyDescent="0.25">
      <c r="A735" s="25"/>
    </row>
    <row r="736" spans="1:1" x14ac:dyDescent="0.25">
      <c r="A736" s="25"/>
    </row>
    <row r="737" spans="1:1" x14ac:dyDescent="0.25">
      <c r="A737" s="25"/>
    </row>
    <row r="738" spans="1:1" x14ac:dyDescent="0.25">
      <c r="A738" s="25"/>
    </row>
    <row r="739" spans="1:1" x14ac:dyDescent="0.25">
      <c r="A739" s="25"/>
    </row>
    <row r="740" spans="1:1" x14ac:dyDescent="0.25">
      <c r="A740" s="25"/>
    </row>
    <row r="741" spans="1:1" x14ac:dyDescent="0.25">
      <c r="A741" s="25"/>
    </row>
    <row r="742" spans="1:1" x14ac:dyDescent="0.25">
      <c r="A742" s="25"/>
    </row>
    <row r="743" spans="1:1" x14ac:dyDescent="0.25">
      <c r="A743" s="25"/>
    </row>
    <row r="744" spans="1:1" x14ac:dyDescent="0.25">
      <c r="A744" s="25"/>
    </row>
    <row r="745" spans="1:1" x14ac:dyDescent="0.25">
      <c r="A745" s="25"/>
    </row>
    <row r="746" spans="1:1" x14ac:dyDescent="0.25">
      <c r="A746" s="25"/>
    </row>
    <row r="747" spans="1:1" x14ac:dyDescent="0.25">
      <c r="A747" s="25"/>
    </row>
    <row r="748" spans="1:1" x14ac:dyDescent="0.25">
      <c r="A748" s="25"/>
    </row>
    <row r="749" spans="1:1" x14ac:dyDescent="0.25">
      <c r="A749" s="25"/>
    </row>
    <row r="750" spans="1:1" x14ac:dyDescent="0.25">
      <c r="A750" s="25"/>
    </row>
    <row r="751" spans="1:1" x14ac:dyDescent="0.25">
      <c r="A751" s="25"/>
    </row>
    <row r="752" spans="1:1" x14ac:dyDescent="0.25">
      <c r="A752" s="25"/>
    </row>
    <row r="753" spans="1:1" x14ac:dyDescent="0.25">
      <c r="A753" s="25"/>
    </row>
    <row r="754" spans="1:1" x14ac:dyDescent="0.25">
      <c r="A754" s="25"/>
    </row>
    <row r="755" spans="1:1" x14ac:dyDescent="0.25">
      <c r="A755" s="25"/>
    </row>
    <row r="756" spans="1:1" x14ac:dyDescent="0.25">
      <c r="A756" s="25"/>
    </row>
    <row r="757" spans="1:1" x14ac:dyDescent="0.25">
      <c r="A757" s="25"/>
    </row>
    <row r="758" spans="1:1" x14ac:dyDescent="0.25">
      <c r="A758" s="25"/>
    </row>
    <row r="759" spans="1:1" x14ac:dyDescent="0.25">
      <c r="A759" s="25"/>
    </row>
    <row r="760" spans="1:1" x14ac:dyDescent="0.25">
      <c r="A760" s="25"/>
    </row>
    <row r="761" spans="1:1" x14ac:dyDescent="0.25">
      <c r="A761" s="25"/>
    </row>
    <row r="762" spans="1:1" x14ac:dyDescent="0.25">
      <c r="A762" s="25"/>
    </row>
    <row r="763" spans="1:1" x14ac:dyDescent="0.25">
      <c r="A763" s="25"/>
    </row>
    <row r="764" spans="1:1" x14ac:dyDescent="0.25">
      <c r="A764" s="25"/>
    </row>
    <row r="765" spans="1:1" x14ac:dyDescent="0.25">
      <c r="A765" s="25"/>
    </row>
    <row r="766" spans="1:1" x14ac:dyDescent="0.25">
      <c r="A766" s="25"/>
    </row>
    <row r="767" spans="1:1" x14ac:dyDescent="0.25">
      <c r="A767" s="25"/>
    </row>
    <row r="768" spans="1:1" x14ac:dyDescent="0.25">
      <c r="A768" s="25"/>
    </row>
    <row r="769" spans="1:1" x14ac:dyDescent="0.25">
      <c r="A769" s="25"/>
    </row>
    <row r="770" spans="1:1" x14ac:dyDescent="0.25">
      <c r="A770" s="25"/>
    </row>
    <row r="771" spans="1:1" x14ac:dyDescent="0.25">
      <c r="A771" s="25"/>
    </row>
    <row r="772" spans="1:1" x14ac:dyDescent="0.25">
      <c r="A772" s="25"/>
    </row>
    <row r="773" spans="1:1" x14ac:dyDescent="0.25">
      <c r="A773" s="25"/>
    </row>
    <row r="774" spans="1:1" x14ac:dyDescent="0.25">
      <c r="A774" s="25"/>
    </row>
    <row r="775" spans="1:1" x14ac:dyDescent="0.25">
      <c r="A775" s="25"/>
    </row>
    <row r="776" spans="1:1" x14ac:dyDescent="0.25">
      <c r="A776" s="25"/>
    </row>
    <row r="777" spans="1:1" x14ac:dyDescent="0.25">
      <c r="A777" s="25"/>
    </row>
    <row r="778" spans="1:1" x14ac:dyDescent="0.25">
      <c r="A778" s="25"/>
    </row>
    <row r="779" spans="1:1" x14ac:dyDescent="0.25">
      <c r="A779" s="25"/>
    </row>
    <row r="780" spans="1:1" x14ac:dyDescent="0.25">
      <c r="A780" s="25"/>
    </row>
    <row r="781" spans="1:1" x14ac:dyDescent="0.25">
      <c r="A781" s="25"/>
    </row>
    <row r="782" spans="1:1" x14ac:dyDescent="0.25">
      <c r="A782" s="25"/>
    </row>
    <row r="783" spans="1:1" x14ac:dyDescent="0.25">
      <c r="A783" s="25"/>
    </row>
    <row r="784" spans="1:1" x14ac:dyDescent="0.25">
      <c r="A784" s="25"/>
    </row>
    <row r="785" spans="1:1" x14ac:dyDescent="0.25">
      <c r="A785" s="25"/>
    </row>
    <row r="786" spans="1:1" x14ac:dyDescent="0.25">
      <c r="A786" s="25"/>
    </row>
    <row r="787" spans="1:1" x14ac:dyDescent="0.25">
      <c r="A787" s="25"/>
    </row>
    <row r="788" spans="1:1" x14ac:dyDescent="0.25">
      <c r="A788" s="25"/>
    </row>
    <row r="789" spans="1:1" x14ac:dyDescent="0.25">
      <c r="A789" s="25"/>
    </row>
    <row r="790" spans="1:1" x14ac:dyDescent="0.25">
      <c r="A790" s="25"/>
    </row>
    <row r="791" spans="1:1" x14ac:dyDescent="0.25">
      <c r="A791" s="25"/>
    </row>
    <row r="792" spans="1:1" x14ac:dyDescent="0.25">
      <c r="A792" s="25"/>
    </row>
    <row r="793" spans="1:1" x14ac:dyDescent="0.25">
      <c r="A793" s="25"/>
    </row>
    <row r="794" spans="1:1" x14ac:dyDescent="0.25">
      <c r="A794" s="25"/>
    </row>
    <row r="795" spans="1:1" x14ac:dyDescent="0.25">
      <c r="A795" s="25"/>
    </row>
    <row r="796" spans="1:1" x14ac:dyDescent="0.25">
      <c r="A796" s="25"/>
    </row>
    <row r="797" spans="1:1" x14ac:dyDescent="0.25">
      <c r="A797" s="25"/>
    </row>
    <row r="798" spans="1:1" x14ac:dyDescent="0.25">
      <c r="A798" s="25"/>
    </row>
    <row r="799" spans="1:1" x14ac:dyDescent="0.25">
      <c r="A799" s="25"/>
    </row>
    <row r="800" spans="1:1" x14ac:dyDescent="0.25">
      <c r="A800" s="25"/>
    </row>
    <row r="801" spans="1:1" x14ac:dyDescent="0.25">
      <c r="A801" s="25"/>
    </row>
    <row r="802" spans="1:1" x14ac:dyDescent="0.25">
      <c r="A802" s="25"/>
    </row>
    <row r="803" spans="1:1" x14ac:dyDescent="0.25">
      <c r="A803" s="25"/>
    </row>
    <row r="804" spans="1:1" x14ac:dyDescent="0.25">
      <c r="A804" s="25"/>
    </row>
    <row r="805" spans="1:1" x14ac:dyDescent="0.25">
      <c r="A805" s="25"/>
    </row>
    <row r="806" spans="1:1" x14ac:dyDescent="0.25">
      <c r="A806" s="25"/>
    </row>
    <row r="807" spans="1:1" x14ac:dyDescent="0.25">
      <c r="A807" s="25"/>
    </row>
    <row r="808" spans="1:1" x14ac:dyDescent="0.25">
      <c r="A808" s="25"/>
    </row>
    <row r="809" spans="1:1" x14ac:dyDescent="0.25">
      <c r="A809" s="25"/>
    </row>
    <row r="810" spans="1:1" x14ac:dyDescent="0.25">
      <c r="A810" s="25"/>
    </row>
    <row r="811" spans="1:1" x14ac:dyDescent="0.25">
      <c r="A811" s="25"/>
    </row>
    <row r="812" spans="1:1" x14ac:dyDescent="0.25">
      <c r="A812" s="25"/>
    </row>
    <row r="813" spans="1:1" x14ac:dyDescent="0.25">
      <c r="A813" s="25"/>
    </row>
    <row r="814" spans="1:1" x14ac:dyDescent="0.25">
      <c r="A814" s="25"/>
    </row>
    <row r="815" spans="1:1" x14ac:dyDescent="0.25">
      <c r="A815" s="25"/>
    </row>
    <row r="816" spans="1:1" x14ac:dyDescent="0.25">
      <c r="A816" s="25"/>
    </row>
    <row r="817" spans="1:1" x14ac:dyDescent="0.25">
      <c r="A817" s="25"/>
    </row>
    <row r="818" spans="1:1" x14ac:dyDescent="0.25">
      <c r="A818" s="25"/>
    </row>
    <row r="819" spans="1:1" x14ac:dyDescent="0.25">
      <c r="A819" s="25"/>
    </row>
    <row r="820" spans="1:1" x14ac:dyDescent="0.25">
      <c r="A820" s="25"/>
    </row>
    <row r="821" spans="1:1" x14ac:dyDescent="0.25">
      <c r="A821" s="25"/>
    </row>
    <row r="822" spans="1:1" x14ac:dyDescent="0.25">
      <c r="A822" s="25"/>
    </row>
    <row r="823" spans="1:1" x14ac:dyDescent="0.25">
      <c r="A823" s="25"/>
    </row>
    <row r="824" spans="1:1" x14ac:dyDescent="0.25">
      <c r="A824" s="25"/>
    </row>
    <row r="825" spans="1:1" x14ac:dyDescent="0.25">
      <c r="A825" s="25"/>
    </row>
    <row r="826" spans="1:1" x14ac:dyDescent="0.25">
      <c r="A826" s="25"/>
    </row>
    <row r="827" spans="1:1" x14ac:dyDescent="0.25">
      <c r="A827" s="25"/>
    </row>
    <row r="828" spans="1:1" x14ac:dyDescent="0.25">
      <c r="A828" s="25"/>
    </row>
    <row r="829" spans="1:1" x14ac:dyDescent="0.25">
      <c r="A829" s="25"/>
    </row>
    <row r="830" spans="1:1" x14ac:dyDescent="0.25">
      <c r="A830" s="25"/>
    </row>
    <row r="831" spans="1:1" x14ac:dyDescent="0.25">
      <c r="A831" s="25"/>
    </row>
    <row r="832" spans="1:1" x14ac:dyDescent="0.25">
      <c r="A832" s="25"/>
    </row>
    <row r="833" spans="1:1" x14ac:dyDescent="0.25">
      <c r="A833" s="25"/>
    </row>
    <row r="834" spans="1:1" x14ac:dyDescent="0.25">
      <c r="A834" s="25"/>
    </row>
    <row r="835" spans="1:1" x14ac:dyDescent="0.25">
      <c r="A835" s="25"/>
    </row>
    <row r="836" spans="1:1" x14ac:dyDescent="0.25">
      <c r="A836" s="25"/>
    </row>
    <row r="837" spans="1:1" x14ac:dyDescent="0.25">
      <c r="A837" s="25"/>
    </row>
    <row r="838" spans="1:1" x14ac:dyDescent="0.25">
      <c r="A838" s="25"/>
    </row>
    <row r="839" spans="1:1" x14ac:dyDescent="0.25">
      <c r="A839" s="25"/>
    </row>
    <row r="840" spans="1:1" x14ac:dyDescent="0.25">
      <c r="A840" s="25"/>
    </row>
    <row r="841" spans="1:1" x14ac:dyDescent="0.25">
      <c r="A841" s="25"/>
    </row>
    <row r="842" spans="1:1" x14ac:dyDescent="0.25">
      <c r="A842" s="25"/>
    </row>
    <row r="843" spans="1:1" x14ac:dyDescent="0.25">
      <c r="A843" s="25"/>
    </row>
    <row r="844" spans="1:1" x14ac:dyDescent="0.25">
      <c r="A844" s="25"/>
    </row>
    <row r="845" spans="1:1" x14ac:dyDescent="0.25">
      <c r="A845" s="25"/>
    </row>
    <row r="846" spans="1:1" x14ac:dyDescent="0.25">
      <c r="A846" s="25"/>
    </row>
    <row r="847" spans="1:1" x14ac:dyDescent="0.25">
      <c r="A847" s="25"/>
    </row>
    <row r="848" spans="1:1" x14ac:dyDescent="0.25">
      <c r="A848" s="25"/>
    </row>
    <row r="849" spans="1:1" x14ac:dyDescent="0.25">
      <c r="A849" s="25"/>
    </row>
    <row r="850" spans="1:1" x14ac:dyDescent="0.25">
      <c r="A850" s="25"/>
    </row>
    <row r="851" spans="1:1" x14ac:dyDescent="0.25">
      <c r="A851" s="25"/>
    </row>
    <row r="852" spans="1:1" x14ac:dyDescent="0.25">
      <c r="A852" s="25"/>
    </row>
    <row r="853" spans="1:1" x14ac:dyDescent="0.25">
      <c r="A853" s="25"/>
    </row>
    <row r="854" spans="1:1" x14ac:dyDescent="0.25">
      <c r="A854" s="25"/>
    </row>
    <row r="855" spans="1:1" x14ac:dyDescent="0.25">
      <c r="A855" s="25"/>
    </row>
    <row r="856" spans="1:1" x14ac:dyDescent="0.25">
      <c r="A856" s="25"/>
    </row>
    <row r="857" spans="1:1" x14ac:dyDescent="0.25">
      <c r="A857" s="25"/>
    </row>
    <row r="858" spans="1:1" x14ac:dyDescent="0.25">
      <c r="A858" s="25"/>
    </row>
    <row r="859" spans="1:1" x14ac:dyDescent="0.25">
      <c r="A859" s="25"/>
    </row>
    <row r="860" spans="1:1" x14ac:dyDescent="0.25">
      <c r="A860" s="25"/>
    </row>
    <row r="861" spans="1:1" x14ac:dyDescent="0.25">
      <c r="A861" s="25"/>
    </row>
    <row r="862" spans="1:1" x14ac:dyDescent="0.25">
      <c r="A862" s="25"/>
    </row>
    <row r="863" spans="1:1" x14ac:dyDescent="0.25">
      <c r="A863" s="25"/>
    </row>
    <row r="864" spans="1:1" x14ac:dyDescent="0.25">
      <c r="A864" s="25"/>
    </row>
    <row r="865" spans="1:1" x14ac:dyDescent="0.25">
      <c r="A865" s="25"/>
    </row>
    <row r="866" spans="1:1" x14ac:dyDescent="0.25">
      <c r="A866" s="25"/>
    </row>
    <row r="867" spans="1:1" x14ac:dyDescent="0.25">
      <c r="A867" s="25"/>
    </row>
    <row r="868" spans="1:1" x14ac:dyDescent="0.25">
      <c r="A868" s="25"/>
    </row>
    <row r="869" spans="1:1" x14ac:dyDescent="0.25">
      <c r="A869" s="25"/>
    </row>
    <row r="870" spans="1:1" x14ac:dyDescent="0.25">
      <c r="A870" s="25"/>
    </row>
    <row r="871" spans="1:1" x14ac:dyDescent="0.25">
      <c r="A871" s="25"/>
    </row>
    <row r="872" spans="1:1" x14ac:dyDescent="0.25">
      <c r="A872" s="25"/>
    </row>
    <row r="873" spans="1:1" x14ac:dyDescent="0.25">
      <c r="A873" s="25"/>
    </row>
    <row r="874" spans="1:1" x14ac:dyDescent="0.25">
      <c r="A874" s="25"/>
    </row>
    <row r="875" spans="1:1" x14ac:dyDescent="0.25">
      <c r="A875" s="25"/>
    </row>
    <row r="876" spans="1:1" x14ac:dyDescent="0.25">
      <c r="A876" s="25"/>
    </row>
    <row r="877" spans="1:1" x14ac:dyDescent="0.25">
      <c r="A877" s="25"/>
    </row>
    <row r="878" spans="1:1" x14ac:dyDescent="0.25">
      <c r="A878" s="25"/>
    </row>
    <row r="879" spans="1:1" x14ac:dyDescent="0.25">
      <c r="A879" s="25"/>
    </row>
    <row r="880" spans="1:1" x14ac:dyDescent="0.25">
      <c r="A880" s="25"/>
    </row>
    <row r="881" spans="1:1" x14ac:dyDescent="0.25">
      <c r="A881" s="25"/>
    </row>
    <row r="882" spans="1:1" x14ac:dyDescent="0.25">
      <c r="A882" s="25"/>
    </row>
    <row r="883" spans="1:1" x14ac:dyDescent="0.25">
      <c r="A883" s="25"/>
    </row>
    <row r="884" spans="1:1" x14ac:dyDescent="0.25">
      <c r="A884" s="25"/>
    </row>
    <row r="885" spans="1:1" x14ac:dyDescent="0.25">
      <c r="A885" s="25"/>
    </row>
    <row r="886" spans="1:1" x14ac:dyDescent="0.25">
      <c r="A886" s="25"/>
    </row>
    <row r="887" spans="1:1" x14ac:dyDescent="0.25">
      <c r="A887" s="25"/>
    </row>
    <row r="888" spans="1:1" x14ac:dyDescent="0.25">
      <c r="A888" s="25"/>
    </row>
    <row r="889" spans="1:1" x14ac:dyDescent="0.25">
      <c r="A889" s="25"/>
    </row>
    <row r="890" spans="1:1" x14ac:dyDescent="0.25">
      <c r="A890" s="25"/>
    </row>
    <row r="891" spans="1:1" x14ac:dyDescent="0.25">
      <c r="A891" s="25"/>
    </row>
    <row r="892" spans="1:1" x14ac:dyDescent="0.25">
      <c r="A892" s="25"/>
    </row>
    <row r="893" spans="1:1" x14ac:dyDescent="0.25">
      <c r="A893" s="25"/>
    </row>
    <row r="894" spans="1:1" x14ac:dyDescent="0.25">
      <c r="A894" s="25"/>
    </row>
    <row r="895" spans="1:1" x14ac:dyDescent="0.25">
      <c r="A895" s="25"/>
    </row>
    <row r="896" spans="1:1" x14ac:dyDescent="0.25">
      <c r="A896" s="25"/>
    </row>
    <row r="897" spans="1:1" x14ac:dyDescent="0.25">
      <c r="A897" s="25"/>
    </row>
    <row r="898" spans="1:1" x14ac:dyDescent="0.25">
      <c r="A898" s="25"/>
    </row>
    <row r="899" spans="1:1" x14ac:dyDescent="0.25">
      <c r="A899" s="25"/>
    </row>
    <row r="900" spans="1:1" x14ac:dyDescent="0.25">
      <c r="A900" s="25"/>
    </row>
    <row r="901" spans="1:1" x14ac:dyDescent="0.25">
      <c r="A901" s="25"/>
    </row>
    <row r="902" spans="1:1" x14ac:dyDescent="0.25">
      <c r="A902" s="25"/>
    </row>
    <row r="903" spans="1:1" x14ac:dyDescent="0.25">
      <c r="A903" s="25"/>
    </row>
    <row r="904" spans="1:1" x14ac:dyDescent="0.25">
      <c r="A904" s="25"/>
    </row>
    <row r="905" spans="1:1" x14ac:dyDescent="0.25">
      <c r="A905" s="25"/>
    </row>
    <row r="906" spans="1:1" x14ac:dyDescent="0.25">
      <c r="A906" s="25"/>
    </row>
    <row r="907" spans="1:1" x14ac:dyDescent="0.25">
      <c r="A907" s="25"/>
    </row>
    <row r="908" spans="1:1" x14ac:dyDescent="0.25">
      <c r="A908" s="25"/>
    </row>
    <row r="909" spans="1:1" x14ac:dyDescent="0.25">
      <c r="A909" s="25"/>
    </row>
    <row r="910" spans="1:1" x14ac:dyDescent="0.25">
      <c r="A910" s="25"/>
    </row>
    <row r="911" spans="1:1" x14ac:dyDescent="0.25">
      <c r="A911" s="25"/>
    </row>
    <row r="912" spans="1:1" x14ac:dyDescent="0.25">
      <c r="A912" s="25"/>
    </row>
    <row r="913" spans="1:1" x14ac:dyDescent="0.25">
      <c r="A913" s="25"/>
    </row>
    <row r="914" spans="1:1" x14ac:dyDescent="0.25">
      <c r="A914" s="25"/>
    </row>
    <row r="915" spans="1:1" x14ac:dyDescent="0.25">
      <c r="A915" s="25"/>
    </row>
    <row r="916" spans="1:1" x14ac:dyDescent="0.25">
      <c r="A916" s="25"/>
    </row>
    <row r="917" spans="1:1" x14ac:dyDescent="0.25">
      <c r="A917" s="25"/>
    </row>
    <row r="918" spans="1:1" x14ac:dyDescent="0.25">
      <c r="A918" s="25"/>
    </row>
    <row r="919" spans="1:1" x14ac:dyDescent="0.25">
      <c r="A919" s="25"/>
    </row>
    <row r="920" spans="1:1" x14ac:dyDescent="0.25">
      <c r="A920" s="25"/>
    </row>
    <row r="921" spans="1:1" x14ac:dyDescent="0.25">
      <c r="A921" s="25"/>
    </row>
    <row r="922" spans="1:1" x14ac:dyDescent="0.25">
      <c r="A922" s="25"/>
    </row>
    <row r="923" spans="1:1" x14ac:dyDescent="0.25">
      <c r="A923" s="25"/>
    </row>
    <row r="924" spans="1:1" x14ac:dyDescent="0.25">
      <c r="A924" s="25"/>
    </row>
    <row r="925" spans="1:1" x14ac:dyDescent="0.25">
      <c r="A925" s="25"/>
    </row>
    <row r="926" spans="1:1" x14ac:dyDescent="0.25">
      <c r="A926" s="25"/>
    </row>
    <row r="927" spans="1:1" x14ac:dyDescent="0.25">
      <c r="A927" s="25"/>
    </row>
    <row r="928" spans="1:1" x14ac:dyDescent="0.25">
      <c r="A928" s="25"/>
    </row>
    <row r="929" spans="1:1" x14ac:dyDescent="0.25">
      <c r="A929" s="25"/>
    </row>
    <row r="930" spans="1:1" x14ac:dyDescent="0.25">
      <c r="A930" s="25"/>
    </row>
    <row r="931" spans="1:1" x14ac:dyDescent="0.25">
      <c r="A931" s="25"/>
    </row>
    <row r="932" spans="1:1" x14ac:dyDescent="0.25">
      <c r="A932" s="25"/>
    </row>
    <row r="933" spans="1:1" x14ac:dyDescent="0.25">
      <c r="A933" s="25"/>
    </row>
    <row r="934" spans="1:1" x14ac:dyDescent="0.25">
      <c r="A934" s="25"/>
    </row>
    <row r="935" spans="1:1" x14ac:dyDescent="0.25">
      <c r="A935" s="25"/>
    </row>
    <row r="936" spans="1:1" x14ac:dyDescent="0.25">
      <c r="A936" s="25"/>
    </row>
    <row r="937" spans="1:1" x14ac:dyDescent="0.25">
      <c r="A937" s="25"/>
    </row>
    <row r="938" spans="1:1" x14ac:dyDescent="0.25">
      <c r="A938" s="25"/>
    </row>
    <row r="939" spans="1:1" x14ac:dyDescent="0.25">
      <c r="A939" s="25"/>
    </row>
    <row r="940" spans="1:1" x14ac:dyDescent="0.25">
      <c r="A940" s="25"/>
    </row>
    <row r="941" spans="1:1" x14ac:dyDescent="0.25">
      <c r="A941" s="25"/>
    </row>
    <row r="942" spans="1:1" x14ac:dyDescent="0.25">
      <c r="A942" s="25"/>
    </row>
    <row r="943" spans="1:1" x14ac:dyDescent="0.25">
      <c r="A943" s="25"/>
    </row>
    <row r="944" spans="1:1" x14ac:dyDescent="0.25">
      <c r="A944" s="25"/>
    </row>
    <row r="945" spans="1:1" x14ac:dyDescent="0.25">
      <c r="A945" s="25"/>
    </row>
    <row r="946" spans="1:1" x14ac:dyDescent="0.25">
      <c r="A946" s="25"/>
    </row>
    <row r="947" spans="1:1" x14ac:dyDescent="0.25">
      <c r="A947" s="25"/>
    </row>
    <row r="948" spans="1:1" x14ac:dyDescent="0.25">
      <c r="A948" s="25"/>
    </row>
    <row r="949" spans="1:1" x14ac:dyDescent="0.25">
      <c r="A949" s="25"/>
    </row>
    <row r="950" spans="1:1" x14ac:dyDescent="0.25">
      <c r="A950" s="25"/>
    </row>
    <row r="951" spans="1:1" x14ac:dyDescent="0.25">
      <c r="A951" s="25"/>
    </row>
    <row r="952" spans="1:1" x14ac:dyDescent="0.25">
      <c r="A952" s="25"/>
    </row>
    <row r="953" spans="1:1" x14ac:dyDescent="0.25">
      <c r="A953" s="25"/>
    </row>
    <row r="954" spans="1:1" x14ac:dyDescent="0.25">
      <c r="A954" s="25"/>
    </row>
    <row r="955" spans="1:1" x14ac:dyDescent="0.25">
      <c r="A955" s="25"/>
    </row>
    <row r="956" spans="1:1" x14ac:dyDescent="0.25">
      <c r="A956" s="25"/>
    </row>
    <row r="957" spans="1:1" x14ac:dyDescent="0.25">
      <c r="A957" s="25"/>
    </row>
    <row r="958" spans="1:1" x14ac:dyDescent="0.25">
      <c r="A958" s="25"/>
    </row>
    <row r="959" spans="1:1" x14ac:dyDescent="0.25">
      <c r="A959" s="25"/>
    </row>
    <row r="960" spans="1:1" x14ac:dyDescent="0.25">
      <c r="A960" s="25"/>
    </row>
    <row r="961" spans="1:1" x14ac:dyDescent="0.25">
      <c r="A961" s="25"/>
    </row>
    <row r="962" spans="1:1" x14ac:dyDescent="0.25">
      <c r="A962" s="25"/>
    </row>
    <row r="963" spans="1:1" x14ac:dyDescent="0.25">
      <c r="A963" s="25"/>
    </row>
    <row r="964" spans="1:1" x14ac:dyDescent="0.25">
      <c r="A964" s="25"/>
    </row>
    <row r="965" spans="1:1" x14ac:dyDescent="0.25">
      <c r="A965" s="25"/>
    </row>
    <row r="966" spans="1:1" x14ac:dyDescent="0.25">
      <c r="A966" s="25"/>
    </row>
    <row r="967" spans="1:1" x14ac:dyDescent="0.25">
      <c r="A967" s="25"/>
    </row>
    <row r="968" spans="1:1" x14ac:dyDescent="0.25">
      <c r="A968" s="25"/>
    </row>
    <row r="969" spans="1:1" x14ac:dyDescent="0.25">
      <c r="A969" s="25"/>
    </row>
    <row r="970" spans="1:1" x14ac:dyDescent="0.25">
      <c r="A970" s="25"/>
    </row>
    <row r="971" spans="1:1" x14ac:dyDescent="0.25">
      <c r="A971" s="25"/>
    </row>
    <row r="972" spans="1:1" x14ac:dyDescent="0.25">
      <c r="A972" s="25"/>
    </row>
    <row r="973" spans="1:1" x14ac:dyDescent="0.25">
      <c r="A973" s="25"/>
    </row>
    <row r="974" spans="1:1" x14ac:dyDescent="0.25">
      <c r="A974" s="25"/>
    </row>
    <row r="975" spans="1:1" x14ac:dyDescent="0.25">
      <c r="A975" s="25"/>
    </row>
    <row r="976" spans="1:1" x14ac:dyDescent="0.25">
      <c r="A976" s="25"/>
    </row>
    <row r="977" spans="1:1" x14ac:dyDescent="0.25">
      <c r="A977" s="25"/>
    </row>
    <row r="978" spans="1:1" x14ac:dyDescent="0.25">
      <c r="A978" s="25"/>
    </row>
    <row r="979" spans="1:1" x14ac:dyDescent="0.25">
      <c r="A979" s="25"/>
    </row>
    <row r="980" spans="1:1" x14ac:dyDescent="0.25">
      <c r="A980" s="25"/>
    </row>
    <row r="981" spans="1:1" x14ac:dyDescent="0.25">
      <c r="A981" s="25"/>
    </row>
    <row r="982" spans="1:1" x14ac:dyDescent="0.25">
      <c r="A982" s="25"/>
    </row>
    <row r="983" spans="1:1" x14ac:dyDescent="0.25">
      <c r="A983" s="25"/>
    </row>
    <row r="984" spans="1:1" x14ac:dyDescent="0.25">
      <c r="A984" s="25"/>
    </row>
    <row r="985" spans="1:1" x14ac:dyDescent="0.25">
      <c r="A985" s="25"/>
    </row>
    <row r="986" spans="1:1" x14ac:dyDescent="0.25">
      <c r="A986" s="25"/>
    </row>
    <row r="987" spans="1:1" x14ac:dyDescent="0.25">
      <c r="A987" s="25"/>
    </row>
    <row r="988" spans="1:1" x14ac:dyDescent="0.25">
      <c r="A988" s="25"/>
    </row>
    <row r="989" spans="1:1" x14ac:dyDescent="0.25">
      <c r="A989" s="25"/>
    </row>
    <row r="990" spans="1:1" x14ac:dyDescent="0.25">
      <c r="A990" s="25"/>
    </row>
    <row r="991" spans="1:1" x14ac:dyDescent="0.25">
      <c r="A991" s="25"/>
    </row>
    <row r="992" spans="1:1" x14ac:dyDescent="0.25">
      <c r="A992" s="25"/>
    </row>
    <row r="993" spans="1:1" x14ac:dyDescent="0.25">
      <c r="A993" s="25"/>
    </row>
    <row r="994" spans="1:1" x14ac:dyDescent="0.25">
      <c r="A994" s="25"/>
    </row>
    <row r="995" spans="1:1" x14ac:dyDescent="0.25">
      <c r="A995" s="25"/>
    </row>
    <row r="996" spans="1:1" x14ac:dyDescent="0.25">
      <c r="A996" s="25"/>
    </row>
    <row r="997" spans="1:1" x14ac:dyDescent="0.25">
      <c r="A997" s="25"/>
    </row>
    <row r="998" spans="1:1" x14ac:dyDescent="0.25">
      <c r="A998" s="25"/>
    </row>
    <row r="999" spans="1:1" x14ac:dyDescent="0.25">
      <c r="A999" s="25"/>
    </row>
    <row r="1000" spans="1:1" x14ac:dyDescent="0.25">
      <c r="A1000" s="25"/>
    </row>
    <row r="1001" spans="1:1" x14ac:dyDescent="0.25">
      <c r="A1001" s="25"/>
    </row>
    <row r="1002" spans="1:1" x14ac:dyDescent="0.25">
      <c r="A1002" s="25"/>
    </row>
    <row r="1003" spans="1:1" x14ac:dyDescent="0.25">
      <c r="A1003" s="25"/>
    </row>
    <row r="1004" spans="1:1" x14ac:dyDescent="0.25">
      <c r="A1004" s="25"/>
    </row>
    <row r="1005" spans="1:1" x14ac:dyDescent="0.25">
      <c r="A1005" s="25"/>
    </row>
    <row r="1006" spans="1:1" x14ac:dyDescent="0.25">
      <c r="A1006" s="25"/>
    </row>
    <row r="1007" spans="1:1" x14ac:dyDescent="0.25">
      <c r="A1007" s="25"/>
    </row>
    <row r="1008" spans="1:1" x14ac:dyDescent="0.25">
      <c r="A1008" s="25"/>
    </row>
    <row r="1009" spans="1:1" x14ac:dyDescent="0.25">
      <c r="A1009" s="25"/>
    </row>
    <row r="1010" spans="1:1" x14ac:dyDescent="0.25">
      <c r="A1010" s="25"/>
    </row>
    <row r="1011" spans="1:1" x14ac:dyDescent="0.25">
      <c r="A1011" s="25"/>
    </row>
    <row r="1012" spans="1:1" x14ac:dyDescent="0.25">
      <c r="A1012" s="25"/>
    </row>
    <row r="1013" spans="1:1" x14ac:dyDescent="0.25">
      <c r="A1013" s="25"/>
    </row>
    <row r="1014" spans="1:1" x14ac:dyDescent="0.25">
      <c r="A1014" s="25"/>
    </row>
    <row r="1015" spans="1:1" x14ac:dyDescent="0.25">
      <c r="A1015" s="25"/>
    </row>
    <row r="1016" spans="1:1" x14ac:dyDescent="0.25">
      <c r="A1016" s="25"/>
    </row>
    <row r="1017" spans="1:1" x14ac:dyDescent="0.25">
      <c r="A1017" s="25"/>
    </row>
    <row r="1018" spans="1:1" x14ac:dyDescent="0.25">
      <c r="A1018" s="25"/>
    </row>
    <row r="1019" spans="1:1" x14ac:dyDescent="0.25">
      <c r="A1019" s="25"/>
    </row>
    <row r="1020" spans="1:1" x14ac:dyDescent="0.25">
      <c r="A1020" s="25"/>
    </row>
    <row r="1021" spans="1:1" x14ac:dyDescent="0.25">
      <c r="A1021" s="25"/>
    </row>
    <row r="1022" spans="1:1" x14ac:dyDescent="0.25">
      <c r="A1022" s="25"/>
    </row>
    <row r="1023" spans="1:1" x14ac:dyDescent="0.25">
      <c r="A1023" s="25"/>
    </row>
    <row r="1024" spans="1:1" x14ac:dyDescent="0.25">
      <c r="A1024" s="25"/>
    </row>
    <row r="1025" spans="1:1" x14ac:dyDescent="0.25">
      <c r="A1025" s="25"/>
    </row>
    <row r="1026" spans="1:1" x14ac:dyDescent="0.25">
      <c r="A1026" s="25"/>
    </row>
    <row r="1027" spans="1:1" x14ac:dyDescent="0.25">
      <c r="A1027" s="25"/>
    </row>
    <row r="1028" spans="1:1" x14ac:dyDescent="0.25">
      <c r="A1028" s="25"/>
    </row>
    <row r="1029" spans="1:1" x14ac:dyDescent="0.25">
      <c r="A1029" s="25"/>
    </row>
    <row r="1030" spans="1:1" x14ac:dyDescent="0.25">
      <c r="A1030" s="25"/>
    </row>
    <row r="1031" spans="1:1" x14ac:dyDescent="0.25">
      <c r="A1031" s="25"/>
    </row>
    <row r="1032" spans="1:1" x14ac:dyDescent="0.25">
      <c r="A1032" s="25"/>
    </row>
    <row r="1033" spans="1:1" x14ac:dyDescent="0.25">
      <c r="A1033" s="25"/>
    </row>
    <row r="1034" spans="1:1" x14ac:dyDescent="0.25">
      <c r="A1034" s="25"/>
    </row>
    <row r="1035" spans="1:1" x14ac:dyDescent="0.25">
      <c r="A1035" s="25"/>
    </row>
    <row r="1036" spans="1:1" x14ac:dyDescent="0.25">
      <c r="A1036" s="25"/>
    </row>
    <row r="1037" spans="1:1" x14ac:dyDescent="0.25">
      <c r="A1037" s="25"/>
    </row>
    <row r="1038" spans="1:1" x14ac:dyDescent="0.25">
      <c r="A1038" s="25"/>
    </row>
    <row r="1039" spans="1:1" x14ac:dyDescent="0.25">
      <c r="A1039" s="25"/>
    </row>
    <row r="1040" spans="1:1" x14ac:dyDescent="0.25">
      <c r="A1040" s="25"/>
    </row>
    <row r="1041" spans="1:1" x14ac:dyDescent="0.25">
      <c r="A1041" s="25"/>
    </row>
    <row r="1042" spans="1:1" x14ac:dyDescent="0.25">
      <c r="A1042" s="25"/>
    </row>
    <row r="1043" spans="1:1" x14ac:dyDescent="0.25">
      <c r="A1043" s="25"/>
    </row>
    <row r="1044" spans="1:1" x14ac:dyDescent="0.25">
      <c r="A1044" s="25"/>
    </row>
    <row r="1045" spans="1:1" x14ac:dyDescent="0.25">
      <c r="A1045" s="25"/>
    </row>
    <row r="1046" spans="1:1" x14ac:dyDescent="0.25">
      <c r="A1046" s="25"/>
    </row>
    <row r="1047" spans="1:1" x14ac:dyDescent="0.25">
      <c r="A1047" s="25"/>
    </row>
    <row r="1048" spans="1:1" x14ac:dyDescent="0.25">
      <c r="A1048" s="25"/>
    </row>
    <row r="1049" spans="1:1" x14ac:dyDescent="0.25">
      <c r="A1049" s="25"/>
    </row>
    <row r="1050" spans="1:1" x14ac:dyDescent="0.25">
      <c r="A1050" s="25"/>
    </row>
    <row r="1051" spans="1:1" x14ac:dyDescent="0.25">
      <c r="A1051" s="25"/>
    </row>
    <row r="1052" spans="1:1" x14ac:dyDescent="0.25">
      <c r="A1052" s="25"/>
    </row>
    <row r="1053" spans="1:1" x14ac:dyDescent="0.25">
      <c r="A1053" s="25"/>
    </row>
    <row r="1054" spans="1:1" x14ac:dyDescent="0.25">
      <c r="A1054" s="25"/>
    </row>
    <row r="1055" spans="1:1" x14ac:dyDescent="0.25">
      <c r="A1055" s="25"/>
    </row>
    <row r="1056" spans="1:1" x14ac:dyDescent="0.25">
      <c r="A1056" s="25"/>
    </row>
    <row r="1057" spans="1:1" x14ac:dyDescent="0.25">
      <c r="A1057" s="25"/>
    </row>
    <row r="1058" spans="1:1" x14ac:dyDescent="0.25">
      <c r="A1058" s="25"/>
    </row>
    <row r="1059" spans="1:1" x14ac:dyDescent="0.25">
      <c r="A1059" s="25"/>
    </row>
    <row r="1060" spans="1:1" x14ac:dyDescent="0.25">
      <c r="A1060" s="25"/>
    </row>
    <row r="1061" spans="1:1" x14ac:dyDescent="0.25">
      <c r="A1061" s="25"/>
    </row>
    <row r="1062" spans="1:1" x14ac:dyDescent="0.25">
      <c r="A1062" s="25"/>
    </row>
    <row r="1063" spans="1:1" x14ac:dyDescent="0.25">
      <c r="A1063" s="25"/>
    </row>
    <row r="1064" spans="1:1" x14ac:dyDescent="0.25">
      <c r="A1064" s="25"/>
    </row>
    <row r="1065" spans="1:1" x14ac:dyDescent="0.25">
      <c r="A1065" s="25"/>
    </row>
    <row r="1066" spans="1:1" x14ac:dyDescent="0.25">
      <c r="A1066" s="25"/>
    </row>
    <row r="1067" spans="1:1" x14ac:dyDescent="0.25">
      <c r="A1067" s="25"/>
    </row>
    <row r="1068" spans="1:1" x14ac:dyDescent="0.25">
      <c r="A1068" s="25"/>
    </row>
    <row r="1069" spans="1:1" x14ac:dyDescent="0.25">
      <c r="A1069" s="25"/>
    </row>
    <row r="1070" spans="1:1" x14ac:dyDescent="0.25">
      <c r="A1070" s="25"/>
    </row>
    <row r="1071" spans="1:1" x14ac:dyDescent="0.25">
      <c r="A1071" s="25"/>
    </row>
    <row r="1072" spans="1:1" x14ac:dyDescent="0.25">
      <c r="A1072" s="25"/>
    </row>
    <row r="1073" spans="1:1" x14ac:dyDescent="0.25">
      <c r="A1073" s="25"/>
    </row>
    <row r="1074" spans="1:1" x14ac:dyDescent="0.25">
      <c r="A1074" s="25"/>
    </row>
    <row r="1075" spans="1:1" x14ac:dyDescent="0.25">
      <c r="A1075" s="25"/>
    </row>
    <row r="1076" spans="1:1" x14ac:dyDescent="0.25">
      <c r="A1076" s="25"/>
    </row>
    <row r="1077" spans="1:1" x14ac:dyDescent="0.25">
      <c r="A1077" s="25"/>
    </row>
    <row r="1078" spans="1:1" x14ac:dyDescent="0.25">
      <c r="A1078" s="25"/>
    </row>
    <row r="1079" spans="1:1" x14ac:dyDescent="0.25">
      <c r="A1079" s="25"/>
    </row>
    <row r="1080" spans="1:1" x14ac:dyDescent="0.25">
      <c r="A1080" s="25"/>
    </row>
    <row r="1081" spans="1:1" x14ac:dyDescent="0.25">
      <c r="A1081" s="25"/>
    </row>
    <row r="1082" spans="1:1" x14ac:dyDescent="0.25">
      <c r="A1082" s="25"/>
    </row>
    <row r="1083" spans="1:1" x14ac:dyDescent="0.25">
      <c r="A1083" s="25"/>
    </row>
    <row r="1084" spans="1:1" x14ac:dyDescent="0.25">
      <c r="A1084" s="25"/>
    </row>
    <row r="1085" spans="1:1" x14ac:dyDescent="0.25">
      <c r="A1085" s="25"/>
    </row>
    <row r="1086" spans="1:1" x14ac:dyDescent="0.25">
      <c r="A1086" s="25"/>
    </row>
    <row r="1087" spans="1:1" x14ac:dyDescent="0.25">
      <c r="A1087" s="25"/>
    </row>
    <row r="1088" spans="1:1" x14ac:dyDescent="0.25">
      <c r="A1088" s="25"/>
    </row>
    <row r="1089" spans="1:1" x14ac:dyDescent="0.25">
      <c r="A1089" s="25"/>
    </row>
    <row r="1090" spans="1:1" x14ac:dyDescent="0.25">
      <c r="A1090" s="25"/>
    </row>
    <row r="1091" spans="1:1" x14ac:dyDescent="0.25">
      <c r="A1091" s="25"/>
    </row>
    <row r="1092" spans="1:1" x14ac:dyDescent="0.25">
      <c r="A1092" s="25"/>
    </row>
    <row r="1093" spans="1:1" x14ac:dyDescent="0.25">
      <c r="A1093" s="25"/>
    </row>
    <row r="1094" spans="1:1" x14ac:dyDescent="0.25">
      <c r="A1094" s="25"/>
    </row>
    <row r="1095" spans="1:1" x14ac:dyDescent="0.25">
      <c r="A1095" s="25"/>
    </row>
    <row r="1096" spans="1:1" x14ac:dyDescent="0.25">
      <c r="A1096" s="25"/>
    </row>
    <row r="1097" spans="1:1" x14ac:dyDescent="0.25">
      <c r="A1097" s="25"/>
    </row>
    <row r="1098" spans="1:1" x14ac:dyDescent="0.25">
      <c r="A1098" s="25"/>
    </row>
    <row r="1099" spans="1:1" x14ac:dyDescent="0.25">
      <c r="A1099" s="25"/>
    </row>
    <row r="1100" spans="1:1" x14ac:dyDescent="0.25">
      <c r="A1100" s="25"/>
    </row>
    <row r="1101" spans="1:1" x14ac:dyDescent="0.25">
      <c r="A1101" s="25"/>
    </row>
    <row r="1102" spans="1:1" x14ac:dyDescent="0.25">
      <c r="A1102" s="25"/>
    </row>
    <row r="1103" spans="1:1" x14ac:dyDescent="0.25">
      <c r="A1103" s="25"/>
    </row>
    <row r="1104" spans="1:1" x14ac:dyDescent="0.25">
      <c r="A1104" s="25"/>
    </row>
    <row r="1105" spans="1:1" x14ac:dyDescent="0.25">
      <c r="A1105" s="25"/>
    </row>
    <row r="1106" spans="1:1" x14ac:dyDescent="0.25">
      <c r="A1106" s="25"/>
    </row>
    <row r="1107" spans="1:1" x14ac:dyDescent="0.25">
      <c r="A1107" s="25"/>
    </row>
    <row r="1108" spans="1:1" x14ac:dyDescent="0.25">
      <c r="A1108" s="25"/>
    </row>
    <row r="1109" spans="1:1" x14ac:dyDescent="0.25">
      <c r="A1109" s="25"/>
    </row>
    <row r="1110" spans="1:1" x14ac:dyDescent="0.25">
      <c r="A1110" s="25"/>
    </row>
    <row r="1111" spans="1:1" x14ac:dyDescent="0.25">
      <c r="A1111" s="25"/>
    </row>
    <row r="1112" spans="1:1" x14ac:dyDescent="0.25">
      <c r="A1112" s="25"/>
    </row>
    <row r="1113" spans="1:1" x14ac:dyDescent="0.25">
      <c r="A1113" s="25"/>
    </row>
    <row r="1114" spans="1:1" x14ac:dyDescent="0.25">
      <c r="A1114" s="25"/>
    </row>
    <row r="1115" spans="1:1" x14ac:dyDescent="0.25">
      <c r="A1115" s="25"/>
    </row>
    <row r="1116" spans="1:1" x14ac:dyDescent="0.25">
      <c r="A1116" s="25"/>
    </row>
    <row r="1117" spans="1:1" x14ac:dyDescent="0.25">
      <c r="A1117" s="25"/>
    </row>
    <row r="1118" spans="1:1" x14ac:dyDescent="0.25">
      <c r="A1118" s="25"/>
    </row>
    <row r="1119" spans="1:1" x14ac:dyDescent="0.25">
      <c r="A1119" s="25"/>
    </row>
    <row r="1120" spans="1:1" x14ac:dyDescent="0.25">
      <c r="A1120" s="25"/>
    </row>
    <row r="1121" spans="1:1" x14ac:dyDescent="0.25">
      <c r="A1121" s="25"/>
    </row>
    <row r="1122" spans="1:1" x14ac:dyDescent="0.25">
      <c r="A1122" s="25"/>
    </row>
    <row r="1123" spans="1:1" x14ac:dyDescent="0.25">
      <c r="A1123" s="25"/>
    </row>
    <row r="1124" spans="1:1" x14ac:dyDescent="0.25">
      <c r="A1124" s="25"/>
    </row>
    <row r="1125" spans="1:1" x14ac:dyDescent="0.25">
      <c r="A1125" s="25"/>
    </row>
    <row r="1126" spans="1:1" x14ac:dyDescent="0.25">
      <c r="A1126" s="25"/>
    </row>
    <row r="1127" spans="1:1" x14ac:dyDescent="0.25">
      <c r="A1127" s="25"/>
    </row>
    <row r="1128" spans="1:1" x14ac:dyDescent="0.25">
      <c r="A1128" s="25"/>
    </row>
    <row r="1129" spans="1:1" x14ac:dyDescent="0.25">
      <c r="A1129" s="25"/>
    </row>
    <row r="1130" spans="1:1" x14ac:dyDescent="0.25">
      <c r="A1130" s="25"/>
    </row>
    <row r="1131" spans="1:1" x14ac:dyDescent="0.25">
      <c r="A1131" s="25"/>
    </row>
    <row r="1132" spans="1:1" x14ac:dyDescent="0.25">
      <c r="A1132" s="25"/>
    </row>
    <row r="1133" spans="1:1" x14ac:dyDescent="0.25">
      <c r="A1133" s="25"/>
    </row>
    <row r="1134" spans="1:1" x14ac:dyDescent="0.25">
      <c r="A1134" s="25"/>
    </row>
    <row r="1135" spans="1:1" x14ac:dyDescent="0.25">
      <c r="A1135" s="25"/>
    </row>
    <row r="1136" spans="1:1" x14ac:dyDescent="0.25">
      <c r="A1136" s="25"/>
    </row>
    <row r="1137" spans="1:1" x14ac:dyDescent="0.25">
      <c r="A1137" s="25"/>
    </row>
    <row r="1138" spans="1:1" x14ac:dyDescent="0.25">
      <c r="A1138" s="25"/>
    </row>
    <row r="1139" spans="1:1" x14ac:dyDescent="0.25">
      <c r="A1139" s="25"/>
    </row>
    <row r="1140" spans="1:1" x14ac:dyDescent="0.25">
      <c r="A1140" s="25"/>
    </row>
    <row r="1141" spans="1:1" x14ac:dyDescent="0.25">
      <c r="A1141" s="25"/>
    </row>
    <row r="1142" spans="1:1" x14ac:dyDescent="0.25">
      <c r="A1142" s="25"/>
    </row>
    <row r="1143" spans="1:1" x14ac:dyDescent="0.25">
      <c r="A1143" s="25"/>
    </row>
    <row r="1144" spans="1:1" x14ac:dyDescent="0.25">
      <c r="A1144" s="25"/>
    </row>
    <row r="1145" spans="1:1" x14ac:dyDescent="0.25">
      <c r="A1145" s="25"/>
    </row>
    <row r="1146" spans="1:1" x14ac:dyDescent="0.25">
      <c r="A1146" s="25"/>
    </row>
    <row r="1147" spans="1:1" x14ac:dyDescent="0.25">
      <c r="A1147" s="25"/>
    </row>
    <row r="1148" spans="1:1" x14ac:dyDescent="0.25">
      <c r="A1148" s="25"/>
    </row>
    <row r="1149" spans="1:1" x14ac:dyDescent="0.25">
      <c r="A1149" s="25"/>
    </row>
    <row r="1150" spans="1:1" x14ac:dyDescent="0.25">
      <c r="A1150" s="25"/>
    </row>
    <row r="1151" spans="1:1" x14ac:dyDescent="0.25">
      <c r="A1151" s="25"/>
    </row>
    <row r="1152" spans="1:1" x14ac:dyDescent="0.25">
      <c r="A1152" s="25"/>
    </row>
    <row r="1153" spans="1:1" x14ac:dyDescent="0.25">
      <c r="A1153" s="25"/>
    </row>
    <row r="1154" spans="1:1" x14ac:dyDescent="0.25">
      <c r="A1154" s="25"/>
    </row>
    <row r="1155" spans="1:1" x14ac:dyDescent="0.25">
      <c r="A1155" s="25"/>
    </row>
    <row r="1156" spans="1:1" x14ac:dyDescent="0.25">
      <c r="A1156" s="25"/>
    </row>
    <row r="1157" spans="1:1" x14ac:dyDescent="0.25">
      <c r="A1157" s="25"/>
    </row>
    <row r="1158" spans="1:1" x14ac:dyDescent="0.25">
      <c r="A1158" s="25"/>
    </row>
    <row r="1159" spans="1:1" x14ac:dyDescent="0.25">
      <c r="A1159" s="25"/>
    </row>
    <row r="1160" spans="1:1" x14ac:dyDescent="0.25">
      <c r="A1160" s="25"/>
    </row>
    <row r="1161" spans="1:1" x14ac:dyDescent="0.25">
      <c r="A1161" s="25"/>
    </row>
    <row r="1162" spans="1:1" x14ac:dyDescent="0.25">
      <c r="A1162" s="25"/>
    </row>
    <row r="1163" spans="1:1" x14ac:dyDescent="0.25">
      <c r="A1163" s="25"/>
    </row>
    <row r="1164" spans="1:1" x14ac:dyDescent="0.25">
      <c r="A1164" s="25"/>
    </row>
    <row r="1165" spans="1:1" x14ac:dyDescent="0.25">
      <c r="A1165" s="25"/>
    </row>
    <row r="1166" spans="1:1" x14ac:dyDescent="0.25">
      <c r="A1166" s="25"/>
    </row>
    <row r="1167" spans="1:1" x14ac:dyDescent="0.25">
      <c r="A1167" s="25"/>
    </row>
    <row r="1168" spans="1:1" x14ac:dyDescent="0.25">
      <c r="A1168" s="25"/>
    </row>
    <row r="1169" spans="1:1" x14ac:dyDescent="0.25">
      <c r="A1169" s="25"/>
    </row>
    <row r="1170" spans="1:1" x14ac:dyDescent="0.25">
      <c r="A1170" s="25"/>
    </row>
    <row r="1171" spans="1:1" x14ac:dyDescent="0.25">
      <c r="A1171" s="25"/>
    </row>
    <row r="1172" spans="1:1" x14ac:dyDescent="0.25">
      <c r="A1172" s="25"/>
    </row>
    <row r="1173" spans="1:1" x14ac:dyDescent="0.25">
      <c r="A1173" s="25"/>
    </row>
    <row r="1174" spans="1:1" x14ac:dyDescent="0.25">
      <c r="A1174" s="25"/>
    </row>
    <row r="1175" spans="1:1" x14ac:dyDescent="0.25">
      <c r="A1175" s="25"/>
    </row>
    <row r="1176" spans="1:1" x14ac:dyDescent="0.25">
      <c r="A1176" s="25"/>
    </row>
    <row r="1177" spans="1:1" x14ac:dyDescent="0.25">
      <c r="A1177" s="25"/>
    </row>
    <row r="1178" spans="1:1" x14ac:dyDescent="0.25">
      <c r="A1178" s="25"/>
    </row>
    <row r="1179" spans="1:1" x14ac:dyDescent="0.25">
      <c r="A1179" s="25"/>
    </row>
    <row r="1180" spans="1:1" x14ac:dyDescent="0.25">
      <c r="A1180" s="25"/>
    </row>
    <row r="1181" spans="1:1" x14ac:dyDescent="0.25">
      <c r="A1181" s="25"/>
    </row>
    <row r="1182" spans="1:1" x14ac:dyDescent="0.25">
      <c r="A1182" s="25"/>
    </row>
    <row r="1183" spans="1:1" x14ac:dyDescent="0.25">
      <c r="A1183" s="25"/>
    </row>
    <row r="1184" spans="1:1" x14ac:dyDescent="0.25">
      <c r="A1184" s="25"/>
    </row>
    <row r="1185" spans="1:1" x14ac:dyDescent="0.25">
      <c r="A1185" s="25"/>
    </row>
    <row r="1186" spans="1:1" x14ac:dyDescent="0.25">
      <c r="A1186" s="25"/>
    </row>
    <row r="1187" spans="1:1" x14ac:dyDescent="0.25">
      <c r="A1187" s="25"/>
    </row>
    <row r="1188" spans="1:1" x14ac:dyDescent="0.25">
      <c r="A1188" s="25"/>
    </row>
    <row r="1189" spans="1:1" x14ac:dyDescent="0.25">
      <c r="A1189" s="25"/>
    </row>
    <row r="1190" spans="1:1" x14ac:dyDescent="0.25">
      <c r="A1190" s="25"/>
    </row>
    <row r="1191" spans="1:1" x14ac:dyDescent="0.25">
      <c r="A1191" s="25"/>
    </row>
    <row r="1192" spans="1:1" x14ac:dyDescent="0.25">
      <c r="A1192" s="25"/>
    </row>
    <row r="1193" spans="1:1" x14ac:dyDescent="0.25">
      <c r="A1193" s="25"/>
    </row>
    <row r="1194" spans="1:1" x14ac:dyDescent="0.25">
      <c r="A1194" s="25"/>
    </row>
    <row r="1195" spans="1:1" x14ac:dyDescent="0.25">
      <c r="A1195" s="25"/>
    </row>
    <row r="1196" spans="1:1" x14ac:dyDescent="0.25">
      <c r="A1196" s="25"/>
    </row>
    <row r="1197" spans="1:1" x14ac:dyDescent="0.25">
      <c r="A1197" s="25"/>
    </row>
    <row r="1198" spans="1:1" x14ac:dyDescent="0.25">
      <c r="A1198" s="25"/>
    </row>
    <row r="1199" spans="1:1" x14ac:dyDescent="0.25">
      <c r="A1199" s="25"/>
    </row>
    <row r="1200" spans="1:1" x14ac:dyDescent="0.25">
      <c r="A1200" s="25"/>
    </row>
    <row r="1201" spans="1:1" x14ac:dyDescent="0.25">
      <c r="A1201" s="25"/>
    </row>
    <row r="1202" spans="1:1" x14ac:dyDescent="0.25">
      <c r="A1202" s="25"/>
    </row>
    <row r="1203" spans="1:1" x14ac:dyDescent="0.25">
      <c r="A1203" s="25"/>
    </row>
    <row r="1204" spans="1:1" x14ac:dyDescent="0.25">
      <c r="A1204" s="25"/>
    </row>
    <row r="1205" spans="1:1" x14ac:dyDescent="0.25">
      <c r="A1205" s="25"/>
    </row>
    <row r="1206" spans="1:1" x14ac:dyDescent="0.25">
      <c r="A1206" s="25"/>
    </row>
    <row r="1207" spans="1:1" x14ac:dyDescent="0.25">
      <c r="A1207" s="25"/>
    </row>
    <row r="1208" spans="1:1" x14ac:dyDescent="0.25">
      <c r="A1208" s="25"/>
    </row>
    <row r="1209" spans="1:1" x14ac:dyDescent="0.25">
      <c r="A1209" s="25"/>
    </row>
    <row r="1210" spans="1:1" x14ac:dyDescent="0.25">
      <c r="A1210" s="25"/>
    </row>
    <row r="1211" spans="1:1" x14ac:dyDescent="0.25">
      <c r="A1211" s="25"/>
    </row>
    <row r="1212" spans="1:1" x14ac:dyDescent="0.25">
      <c r="A1212" s="25"/>
    </row>
    <row r="1213" spans="1:1" x14ac:dyDescent="0.25">
      <c r="A1213" s="25"/>
    </row>
    <row r="1214" spans="1:1" x14ac:dyDescent="0.25">
      <c r="A1214" s="25"/>
    </row>
    <row r="1215" spans="1:1" x14ac:dyDescent="0.25">
      <c r="A1215" s="25"/>
    </row>
    <row r="1216" spans="1:1" x14ac:dyDescent="0.25">
      <c r="A1216" s="25"/>
    </row>
    <row r="1217" spans="1:1" x14ac:dyDescent="0.25">
      <c r="A1217" s="25"/>
    </row>
    <row r="1218" spans="1:1" x14ac:dyDescent="0.25">
      <c r="A1218" s="25"/>
    </row>
    <row r="1219" spans="1:1" x14ac:dyDescent="0.25">
      <c r="A1219" s="25"/>
    </row>
    <row r="1220" spans="1:1" x14ac:dyDescent="0.25">
      <c r="A1220" s="25"/>
    </row>
    <row r="1221" spans="1:1" x14ac:dyDescent="0.25">
      <c r="A1221" s="25"/>
    </row>
    <row r="1222" spans="1:1" x14ac:dyDescent="0.25">
      <c r="A1222" s="25"/>
    </row>
    <row r="1223" spans="1:1" x14ac:dyDescent="0.25">
      <c r="A1223" s="25"/>
    </row>
    <row r="1224" spans="1:1" x14ac:dyDescent="0.25">
      <c r="A1224" s="25"/>
    </row>
    <row r="1225" spans="1:1" x14ac:dyDescent="0.25">
      <c r="A1225" s="25"/>
    </row>
    <row r="1226" spans="1:1" x14ac:dyDescent="0.25">
      <c r="A1226" s="25"/>
    </row>
    <row r="1227" spans="1:1" x14ac:dyDescent="0.25">
      <c r="A1227" s="25"/>
    </row>
    <row r="1228" spans="1:1" x14ac:dyDescent="0.25">
      <c r="A1228" s="25"/>
    </row>
    <row r="1229" spans="1:1" x14ac:dyDescent="0.25">
      <c r="A1229" s="25"/>
    </row>
    <row r="1230" spans="1:1" x14ac:dyDescent="0.25">
      <c r="A1230" s="25"/>
    </row>
    <row r="1231" spans="1:1" x14ac:dyDescent="0.25">
      <c r="A1231" s="25"/>
    </row>
    <row r="1232" spans="1:1" x14ac:dyDescent="0.25">
      <c r="A1232" s="25"/>
    </row>
    <row r="1233" spans="1:1" x14ac:dyDescent="0.25">
      <c r="A1233" s="25"/>
    </row>
    <row r="1234" spans="1:1" x14ac:dyDescent="0.25">
      <c r="A1234" s="25"/>
    </row>
    <row r="1235" spans="1:1" x14ac:dyDescent="0.25">
      <c r="A1235" s="25"/>
    </row>
    <row r="1236" spans="1:1" x14ac:dyDescent="0.25">
      <c r="A1236" s="25"/>
    </row>
    <row r="1237" spans="1:1" x14ac:dyDescent="0.25">
      <c r="A1237" s="25"/>
    </row>
    <row r="1238" spans="1:1" x14ac:dyDescent="0.25">
      <c r="A1238" s="25"/>
    </row>
    <row r="1239" spans="1:1" x14ac:dyDescent="0.25">
      <c r="A1239" s="25"/>
    </row>
    <row r="1240" spans="1:1" x14ac:dyDescent="0.25">
      <c r="A1240" s="25"/>
    </row>
    <row r="1241" spans="1:1" x14ac:dyDescent="0.25">
      <c r="A1241" s="25"/>
    </row>
    <row r="1242" spans="1:1" x14ac:dyDescent="0.25">
      <c r="A1242" s="25"/>
    </row>
    <row r="1243" spans="1:1" x14ac:dyDescent="0.25">
      <c r="A1243" s="25"/>
    </row>
    <row r="1244" spans="1:1" x14ac:dyDescent="0.25">
      <c r="A1244" s="25"/>
    </row>
    <row r="1245" spans="1:1" x14ac:dyDescent="0.25">
      <c r="A1245" s="25"/>
    </row>
    <row r="1246" spans="1:1" x14ac:dyDescent="0.25">
      <c r="A1246" s="25"/>
    </row>
    <row r="1247" spans="1:1" x14ac:dyDescent="0.25">
      <c r="A1247" s="25"/>
    </row>
    <row r="1248" spans="1:1" x14ac:dyDescent="0.25">
      <c r="A1248" s="25"/>
    </row>
    <row r="1249" spans="1:1" x14ac:dyDescent="0.25">
      <c r="A1249" s="25"/>
    </row>
    <row r="1250" spans="1:1" x14ac:dyDescent="0.25">
      <c r="A1250" s="25"/>
    </row>
    <row r="1251" spans="1:1" x14ac:dyDescent="0.25">
      <c r="A1251" s="25"/>
    </row>
    <row r="1252" spans="1:1" x14ac:dyDescent="0.25">
      <c r="A1252" s="25"/>
    </row>
    <row r="1253" spans="1:1" x14ac:dyDescent="0.25">
      <c r="A1253" s="25"/>
    </row>
    <row r="1254" spans="1:1" x14ac:dyDescent="0.25">
      <c r="A1254" s="25"/>
    </row>
    <row r="1255" spans="1:1" x14ac:dyDescent="0.25">
      <c r="A1255" s="25"/>
    </row>
    <row r="1256" spans="1:1" x14ac:dyDescent="0.25">
      <c r="A1256" s="25"/>
    </row>
    <row r="1257" spans="1:1" x14ac:dyDescent="0.25">
      <c r="A1257" s="25"/>
    </row>
    <row r="1258" spans="1:1" x14ac:dyDescent="0.25">
      <c r="A1258" s="25"/>
    </row>
    <row r="1259" spans="1:1" x14ac:dyDescent="0.25">
      <c r="A1259" s="25"/>
    </row>
    <row r="1260" spans="1:1" x14ac:dyDescent="0.25">
      <c r="A1260" s="25"/>
    </row>
    <row r="1261" spans="1:1" x14ac:dyDescent="0.25">
      <c r="A1261" s="25"/>
    </row>
    <row r="1262" spans="1:1" x14ac:dyDescent="0.25">
      <c r="A1262" s="25"/>
    </row>
    <row r="1263" spans="1:1" x14ac:dyDescent="0.25">
      <c r="A1263" s="25"/>
    </row>
    <row r="1264" spans="1:1" x14ac:dyDescent="0.25">
      <c r="A1264" s="25"/>
    </row>
    <row r="1265" spans="1:1" x14ac:dyDescent="0.25">
      <c r="A1265" s="25"/>
    </row>
    <row r="1266" spans="1:1" x14ac:dyDescent="0.25">
      <c r="A1266" s="25"/>
    </row>
    <row r="1267" spans="1:1" x14ac:dyDescent="0.25">
      <c r="A1267" s="25"/>
    </row>
    <row r="1268" spans="1:1" x14ac:dyDescent="0.25">
      <c r="A1268" s="25"/>
    </row>
    <row r="1269" spans="1:1" x14ac:dyDescent="0.25">
      <c r="A1269" s="25"/>
    </row>
    <row r="1270" spans="1:1" x14ac:dyDescent="0.25">
      <c r="A1270" s="25"/>
    </row>
    <row r="1271" spans="1:1" x14ac:dyDescent="0.25">
      <c r="A1271" s="25"/>
    </row>
    <row r="1272" spans="1:1" x14ac:dyDescent="0.25">
      <c r="A1272" s="25"/>
    </row>
    <row r="1273" spans="1:1" x14ac:dyDescent="0.25">
      <c r="A1273" s="25"/>
    </row>
    <row r="1274" spans="1:1" x14ac:dyDescent="0.25">
      <c r="A1274" s="25"/>
    </row>
    <row r="1275" spans="1:1" x14ac:dyDescent="0.25">
      <c r="A1275" s="25"/>
    </row>
    <row r="1276" spans="1:1" x14ac:dyDescent="0.25">
      <c r="A1276" s="25"/>
    </row>
    <row r="1277" spans="1:1" x14ac:dyDescent="0.25">
      <c r="A1277" s="25"/>
    </row>
    <row r="1278" spans="1:1" x14ac:dyDescent="0.25">
      <c r="A1278" s="25"/>
    </row>
    <row r="1279" spans="1:1" x14ac:dyDescent="0.25">
      <c r="A1279" s="25"/>
    </row>
    <row r="1280" spans="1:1" x14ac:dyDescent="0.25">
      <c r="A1280" s="25"/>
    </row>
    <row r="1281" spans="1:1" x14ac:dyDescent="0.25">
      <c r="A1281" s="25"/>
    </row>
    <row r="1282" spans="1:1" x14ac:dyDescent="0.25">
      <c r="A1282" s="25"/>
    </row>
    <row r="1283" spans="1:1" x14ac:dyDescent="0.25">
      <c r="A1283" s="25"/>
    </row>
    <row r="1284" spans="1:1" x14ac:dyDescent="0.25">
      <c r="A1284" s="25"/>
    </row>
    <row r="1285" spans="1:1" x14ac:dyDescent="0.25">
      <c r="A1285" s="25"/>
    </row>
    <row r="1286" spans="1:1" x14ac:dyDescent="0.25">
      <c r="A1286" s="25"/>
    </row>
    <row r="1287" spans="1:1" x14ac:dyDescent="0.25">
      <c r="A1287" s="25"/>
    </row>
    <row r="1288" spans="1:1" x14ac:dyDescent="0.25">
      <c r="A1288" s="25"/>
    </row>
    <row r="1289" spans="1:1" x14ac:dyDescent="0.25">
      <c r="A1289" s="25"/>
    </row>
    <row r="1290" spans="1:1" x14ac:dyDescent="0.25">
      <c r="A1290" s="25"/>
    </row>
    <row r="1291" spans="1:1" x14ac:dyDescent="0.25">
      <c r="A1291" s="25"/>
    </row>
    <row r="1292" spans="1:1" x14ac:dyDescent="0.25">
      <c r="A1292" s="25"/>
    </row>
    <row r="1293" spans="1:1" x14ac:dyDescent="0.25">
      <c r="A1293" s="25"/>
    </row>
    <row r="1294" spans="1:1" x14ac:dyDescent="0.25">
      <c r="A1294" s="25"/>
    </row>
    <row r="1295" spans="1:1" x14ac:dyDescent="0.25">
      <c r="A1295" s="25"/>
    </row>
    <row r="1296" spans="1:1" x14ac:dyDescent="0.25">
      <c r="A1296" s="25"/>
    </row>
    <row r="1297" spans="1:1" x14ac:dyDescent="0.25">
      <c r="A1297" s="25"/>
    </row>
    <row r="1298" spans="1:1" x14ac:dyDescent="0.25">
      <c r="A1298" s="25"/>
    </row>
    <row r="1299" spans="1:1" x14ac:dyDescent="0.25">
      <c r="A1299" s="25"/>
    </row>
    <row r="1300" spans="1:1" x14ac:dyDescent="0.25">
      <c r="A1300" s="25"/>
    </row>
    <row r="1301" spans="1:1" x14ac:dyDescent="0.25">
      <c r="A1301" s="25"/>
    </row>
    <row r="1302" spans="1:1" x14ac:dyDescent="0.25">
      <c r="A1302" s="25"/>
    </row>
    <row r="1303" spans="1:1" x14ac:dyDescent="0.25">
      <c r="A1303" s="25"/>
    </row>
    <row r="1304" spans="1:1" x14ac:dyDescent="0.25">
      <c r="A1304" s="25"/>
    </row>
    <row r="1305" spans="1:1" x14ac:dyDescent="0.25">
      <c r="A1305" s="25"/>
    </row>
    <row r="1306" spans="1:1" x14ac:dyDescent="0.25">
      <c r="A1306" s="25"/>
    </row>
    <row r="1307" spans="1:1" x14ac:dyDescent="0.25">
      <c r="A1307" s="25"/>
    </row>
    <row r="1308" spans="1:1" x14ac:dyDescent="0.25">
      <c r="A1308" s="25"/>
    </row>
    <row r="1309" spans="1:1" x14ac:dyDescent="0.25">
      <c r="A1309" s="25"/>
    </row>
    <row r="1310" spans="1:1" x14ac:dyDescent="0.25">
      <c r="A1310" s="25"/>
    </row>
    <row r="1311" spans="1:1" x14ac:dyDescent="0.25">
      <c r="A1311" s="25"/>
    </row>
    <row r="1312" spans="1:1" x14ac:dyDescent="0.25">
      <c r="A1312" s="25"/>
    </row>
    <row r="1313" spans="1:1" x14ac:dyDescent="0.25">
      <c r="A1313" s="25"/>
    </row>
    <row r="1314" spans="1:1" x14ac:dyDescent="0.25">
      <c r="A1314" s="25"/>
    </row>
    <row r="1315" spans="1:1" x14ac:dyDescent="0.25">
      <c r="A1315" s="25"/>
    </row>
    <row r="1316" spans="1:1" x14ac:dyDescent="0.25">
      <c r="A1316" s="25"/>
    </row>
    <row r="1317" spans="1:1" x14ac:dyDescent="0.25">
      <c r="A1317" s="25"/>
    </row>
    <row r="1318" spans="1:1" x14ac:dyDescent="0.25">
      <c r="A1318" s="25"/>
    </row>
    <row r="1319" spans="1:1" x14ac:dyDescent="0.25">
      <c r="A1319" s="25"/>
    </row>
    <row r="1320" spans="1:1" x14ac:dyDescent="0.25">
      <c r="A1320" s="25"/>
    </row>
    <row r="1321" spans="1:1" x14ac:dyDescent="0.25">
      <c r="A1321" s="25"/>
    </row>
    <row r="1322" spans="1:1" x14ac:dyDescent="0.25">
      <c r="A1322" s="25"/>
    </row>
    <row r="1323" spans="1:1" x14ac:dyDescent="0.25">
      <c r="A1323" s="25"/>
    </row>
    <row r="1324" spans="1:1" x14ac:dyDescent="0.25">
      <c r="A1324" s="25"/>
    </row>
    <row r="1325" spans="1:1" x14ac:dyDescent="0.25">
      <c r="A1325" s="25"/>
    </row>
    <row r="1326" spans="1:1" x14ac:dyDescent="0.25">
      <c r="A1326" s="25"/>
    </row>
    <row r="1327" spans="1:1" x14ac:dyDescent="0.25">
      <c r="A1327" s="25"/>
    </row>
    <row r="1328" spans="1:1" x14ac:dyDescent="0.25">
      <c r="A1328" s="25"/>
    </row>
    <row r="1329" spans="1:1" x14ac:dyDescent="0.25">
      <c r="A1329" s="25"/>
    </row>
    <row r="1330" spans="1:1" x14ac:dyDescent="0.25">
      <c r="A1330" s="25"/>
    </row>
    <row r="1331" spans="1:1" x14ac:dyDescent="0.25">
      <c r="A1331" s="25"/>
    </row>
    <row r="1332" spans="1:1" x14ac:dyDescent="0.25">
      <c r="A1332" s="25"/>
    </row>
    <row r="1333" spans="1:1" x14ac:dyDescent="0.25">
      <c r="A1333" s="25"/>
    </row>
    <row r="1334" spans="1:1" x14ac:dyDescent="0.25">
      <c r="A1334" s="25"/>
    </row>
    <row r="1335" spans="1:1" x14ac:dyDescent="0.25">
      <c r="A1335" s="25"/>
    </row>
    <row r="1336" spans="1:1" x14ac:dyDescent="0.25">
      <c r="A1336" s="25"/>
    </row>
    <row r="1337" spans="1:1" x14ac:dyDescent="0.25">
      <c r="A1337" s="25"/>
    </row>
    <row r="1338" spans="1:1" x14ac:dyDescent="0.25">
      <c r="A1338" s="25"/>
    </row>
    <row r="1339" spans="1:1" x14ac:dyDescent="0.25">
      <c r="A1339" s="25"/>
    </row>
    <row r="1340" spans="1:1" x14ac:dyDescent="0.25">
      <c r="A1340" s="25"/>
    </row>
    <row r="1341" spans="1:1" x14ac:dyDescent="0.25">
      <c r="A1341" s="25"/>
    </row>
    <row r="1342" spans="1:1" x14ac:dyDescent="0.25">
      <c r="A1342" s="25"/>
    </row>
    <row r="1343" spans="1:1" x14ac:dyDescent="0.25">
      <c r="A1343" s="25"/>
    </row>
    <row r="1344" spans="1:1" x14ac:dyDescent="0.25">
      <c r="A1344" s="25"/>
    </row>
    <row r="1345" spans="1:1" x14ac:dyDescent="0.25">
      <c r="A1345" s="25"/>
    </row>
    <row r="1346" spans="1:1" x14ac:dyDescent="0.25">
      <c r="A1346" s="25"/>
    </row>
    <row r="1347" spans="1:1" x14ac:dyDescent="0.25">
      <c r="A1347" s="25"/>
    </row>
    <row r="1348" spans="1:1" x14ac:dyDescent="0.25">
      <c r="A1348" s="25"/>
    </row>
    <row r="1349" spans="1:1" x14ac:dyDescent="0.25">
      <c r="A1349" s="25"/>
    </row>
    <row r="1350" spans="1:1" x14ac:dyDescent="0.25">
      <c r="A1350" s="25"/>
    </row>
    <row r="1351" spans="1:1" x14ac:dyDescent="0.25">
      <c r="A1351" s="25"/>
    </row>
    <row r="1352" spans="1:1" x14ac:dyDescent="0.25">
      <c r="A1352" s="25"/>
    </row>
    <row r="1353" spans="1:1" x14ac:dyDescent="0.25">
      <c r="A1353" s="25"/>
    </row>
    <row r="1354" spans="1:1" x14ac:dyDescent="0.25">
      <c r="A1354" s="25"/>
    </row>
    <row r="1355" spans="1:1" x14ac:dyDescent="0.25">
      <c r="A1355" s="25"/>
    </row>
    <row r="1356" spans="1:1" x14ac:dyDescent="0.25">
      <c r="A1356" s="25"/>
    </row>
    <row r="1357" spans="1:1" x14ac:dyDescent="0.25">
      <c r="A1357" s="25"/>
    </row>
    <row r="1358" spans="1:1" x14ac:dyDescent="0.25">
      <c r="A1358" s="25"/>
    </row>
    <row r="1359" spans="1:1" x14ac:dyDescent="0.25">
      <c r="A1359" s="25"/>
    </row>
    <row r="1360" spans="1:1" x14ac:dyDescent="0.25">
      <c r="A1360" s="25"/>
    </row>
    <row r="1361" spans="1:1" x14ac:dyDescent="0.25">
      <c r="A1361" s="25"/>
    </row>
    <row r="1362" spans="1:1" x14ac:dyDescent="0.25">
      <c r="A1362" s="25"/>
    </row>
    <row r="1363" spans="1:1" x14ac:dyDescent="0.25">
      <c r="A1363" s="25"/>
    </row>
    <row r="1364" spans="1:1" x14ac:dyDescent="0.25">
      <c r="A1364" s="25"/>
    </row>
    <row r="1365" spans="1:1" x14ac:dyDescent="0.25">
      <c r="A1365" s="25"/>
    </row>
    <row r="1366" spans="1:1" x14ac:dyDescent="0.25">
      <c r="A1366" s="25"/>
    </row>
    <row r="1367" spans="1:1" x14ac:dyDescent="0.25">
      <c r="A1367" s="25"/>
    </row>
    <row r="1368" spans="1:1" x14ac:dyDescent="0.25">
      <c r="A1368" s="25"/>
    </row>
    <row r="1369" spans="1:1" x14ac:dyDescent="0.25">
      <c r="A1369" s="25"/>
    </row>
    <row r="1370" spans="1:1" x14ac:dyDescent="0.25">
      <c r="A1370" s="25"/>
    </row>
    <row r="1371" spans="1:1" x14ac:dyDescent="0.25">
      <c r="A1371" s="25"/>
    </row>
    <row r="1372" spans="1:1" x14ac:dyDescent="0.25">
      <c r="A1372" s="25"/>
    </row>
    <row r="1373" spans="1:1" x14ac:dyDescent="0.25">
      <c r="A1373" s="25"/>
    </row>
    <row r="1374" spans="1:1" x14ac:dyDescent="0.25">
      <c r="A1374" s="25"/>
    </row>
    <row r="1375" spans="1:1" x14ac:dyDescent="0.25">
      <c r="A1375" s="25"/>
    </row>
    <row r="1376" spans="1:1" x14ac:dyDescent="0.25">
      <c r="A1376" s="25"/>
    </row>
    <row r="1377" spans="1:1" x14ac:dyDescent="0.25">
      <c r="A1377" s="25"/>
    </row>
    <row r="1378" spans="1:1" x14ac:dyDescent="0.25">
      <c r="A1378" s="25"/>
    </row>
    <row r="1379" spans="1:1" x14ac:dyDescent="0.25">
      <c r="A1379" s="25"/>
    </row>
    <row r="1380" spans="1:1" x14ac:dyDescent="0.25">
      <c r="A1380" s="25"/>
    </row>
    <row r="1381" spans="1:1" x14ac:dyDescent="0.25">
      <c r="A1381" s="25"/>
    </row>
    <row r="1382" spans="1:1" x14ac:dyDescent="0.25">
      <c r="A1382" s="25"/>
    </row>
    <row r="1383" spans="1:1" x14ac:dyDescent="0.25">
      <c r="A1383" s="25"/>
    </row>
    <row r="1384" spans="1:1" x14ac:dyDescent="0.25">
      <c r="A1384" s="25"/>
    </row>
    <row r="1385" spans="1:1" x14ac:dyDescent="0.25">
      <c r="A1385" s="25"/>
    </row>
    <row r="1386" spans="1:1" x14ac:dyDescent="0.25">
      <c r="A1386" s="25"/>
    </row>
    <row r="1387" spans="1:1" x14ac:dyDescent="0.25">
      <c r="A1387" s="25"/>
    </row>
    <row r="1388" spans="1:1" x14ac:dyDescent="0.25">
      <c r="A1388" s="25"/>
    </row>
    <row r="1389" spans="1:1" x14ac:dyDescent="0.25">
      <c r="A1389" s="25"/>
    </row>
    <row r="1390" spans="1:1" x14ac:dyDescent="0.25">
      <c r="A1390" s="25"/>
    </row>
    <row r="1391" spans="1:1" x14ac:dyDescent="0.25">
      <c r="A1391" s="25"/>
    </row>
    <row r="1392" spans="1:1" x14ac:dyDescent="0.25">
      <c r="A1392" s="25"/>
    </row>
    <row r="1393" spans="1:1" x14ac:dyDescent="0.25">
      <c r="A1393" s="25"/>
    </row>
    <row r="1394" spans="1:1" x14ac:dyDescent="0.25">
      <c r="A1394" s="25"/>
    </row>
    <row r="1395" spans="1:1" x14ac:dyDescent="0.25">
      <c r="A1395" s="25"/>
    </row>
    <row r="1396" spans="1:1" x14ac:dyDescent="0.25">
      <c r="A1396" s="25"/>
    </row>
    <row r="1397" spans="1:1" x14ac:dyDescent="0.25">
      <c r="A1397" s="25"/>
    </row>
    <row r="1398" spans="1:1" x14ac:dyDescent="0.25">
      <c r="A1398" s="25"/>
    </row>
    <row r="1399" spans="1:1" x14ac:dyDescent="0.25">
      <c r="A1399" s="25"/>
    </row>
    <row r="1400" spans="1:1" x14ac:dyDescent="0.25">
      <c r="A1400" s="25"/>
    </row>
    <row r="1401" spans="1:1" x14ac:dyDescent="0.25">
      <c r="A1401" s="25"/>
    </row>
    <row r="1402" spans="1:1" x14ac:dyDescent="0.25">
      <c r="A1402" s="25"/>
    </row>
    <row r="1403" spans="1:1" x14ac:dyDescent="0.25">
      <c r="A1403" s="25"/>
    </row>
    <row r="1404" spans="1:1" x14ac:dyDescent="0.25">
      <c r="A1404" s="25"/>
    </row>
    <row r="1405" spans="1:1" x14ac:dyDescent="0.25">
      <c r="A1405" s="25"/>
    </row>
    <row r="1406" spans="1:1" x14ac:dyDescent="0.25">
      <c r="A1406" s="25"/>
    </row>
    <row r="1407" spans="1:1" x14ac:dyDescent="0.25">
      <c r="A1407" s="25"/>
    </row>
    <row r="1408" spans="1:1" x14ac:dyDescent="0.25">
      <c r="A1408" s="25"/>
    </row>
    <row r="1409" spans="1:1" x14ac:dyDescent="0.25">
      <c r="A1409" s="25"/>
    </row>
    <row r="1410" spans="1:1" x14ac:dyDescent="0.25">
      <c r="A1410" s="25"/>
    </row>
    <row r="1411" spans="1:1" x14ac:dyDescent="0.25">
      <c r="A1411" s="25"/>
    </row>
    <row r="1412" spans="1:1" x14ac:dyDescent="0.25">
      <c r="A1412" s="25"/>
    </row>
    <row r="1413" spans="1:1" x14ac:dyDescent="0.25">
      <c r="A1413" s="25"/>
    </row>
    <row r="1414" spans="1:1" x14ac:dyDescent="0.25">
      <c r="A1414" s="25"/>
    </row>
    <row r="1415" spans="1:1" x14ac:dyDescent="0.25">
      <c r="A1415" s="25"/>
    </row>
    <row r="1416" spans="1:1" x14ac:dyDescent="0.25">
      <c r="A1416" s="25"/>
    </row>
    <row r="1417" spans="1:1" x14ac:dyDescent="0.25">
      <c r="A1417" s="25"/>
    </row>
    <row r="1418" spans="1:1" x14ac:dyDescent="0.25">
      <c r="A1418" s="25"/>
    </row>
    <row r="1419" spans="1:1" x14ac:dyDescent="0.25">
      <c r="A1419" s="25"/>
    </row>
  </sheetData>
  <dataValidations count="1">
    <dataValidation type="list" allowBlank="1" showInputMessage="1" showErrorMessage="1" sqref="A1" xr:uid="{00000000-0002-0000-0300-000000000000}">
      <formula1>_ВозможныеСписки</formula1>
    </dataValidation>
  </dataValidations>
  <pageMargins left="0.7" right="0.7" top="0.75" bottom="0.75" header="0.3" footer="0.3"/>
  <pageSetup paperSize="9" orientation="portrait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Лист3"/>
  <dimension ref="A1:D15"/>
  <sheetViews>
    <sheetView workbookViewId="0">
      <selection activeCell="D6" sqref="D6"/>
    </sheetView>
  </sheetViews>
  <sheetFormatPr defaultRowHeight="15" x14ac:dyDescent="0.25"/>
  <cols>
    <col min="1" max="1" width="21.42578125" style="11" customWidth="1"/>
    <col min="2" max="2" width="50.28515625" style="11" customWidth="1"/>
  </cols>
  <sheetData>
    <row r="1" spans="1:4" x14ac:dyDescent="0.25">
      <c r="A1" s="11" t="s">
        <v>17</v>
      </c>
      <c r="B1" s="11" t="s">
        <v>18</v>
      </c>
      <c r="C1" s="11" t="s">
        <v>19</v>
      </c>
      <c r="D1" s="11" t="s">
        <v>52</v>
      </c>
    </row>
    <row r="2" spans="1:4" x14ac:dyDescent="0.25">
      <c r="A2" s="11" t="s">
        <v>20</v>
      </c>
      <c r="B2" s="11" t="s">
        <v>21</v>
      </c>
      <c r="C2" s="11" t="s">
        <v>2</v>
      </c>
      <c r="D2" s="11" t="s">
        <v>53</v>
      </c>
    </row>
    <row r="3" spans="1:4" x14ac:dyDescent="0.25">
      <c r="A3" s="11" t="s">
        <v>48</v>
      </c>
      <c r="B3" s="11" t="s">
        <v>4</v>
      </c>
      <c r="C3" s="11" t="s">
        <v>49</v>
      </c>
      <c r="D3" s="11" t="s">
        <v>50</v>
      </c>
    </row>
    <row r="4" spans="1:4" x14ac:dyDescent="0.25">
      <c r="A4" s="11" t="s">
        <v>54</v>
      </c>
      <c r="B4" s="11" t="s">
        <v>55</v>
      </c>
      <c r="C4" s="11" t="s">
        <v>1</v>
      </c>
      <c r="D4" s="11" t="s">
        <v>56</v>
      </c>
    </row>
    <row r="5" spans="1:4" s="11" customFormat="1" x14ac:dyDescent="0.25">
      <c r="A5" s="11" t="s">
        <v>65</v>
      </c>
      <c r="B5" s="11" t="s">
        <v>66</v>
      </c>
      <c r="C5" s="11" t="s">
        <v>67</v>
      </c>
      <c r="D5" s="11" t="s">
        <v>68</v>
      </c>
    </row>
    <row r="6" spans="1:4" x14ac:dyDescent="0.25">
      <c r="A6" s="11" t="s">
        <v>64</v>
      </c>
      <c r="B6" s="11" t="s">
        <v>66</v>
      </c>
      <c r="C6" s="11" t="s">
        <v>69</v>
      </c>
      <c r="D6" s="11" t="s">
        <v>98</v>
      </c>
    </row>
    <row r="7" spans="1:4" x14ac:dyDescent="0.25">
      <c r="A7" s="11" t="s">
        <v>59</v>
      </c>
      <c r="B7" s="11" t="s">
        <v>70</v>
      </c>
      <c r="C7" s="11" t="s">
        <v>61</v>
      </c>
      <c r="D7" s="11" t="s">
        <v>62</v>
      </c>
    </row>
    <row r="8" spans="1:4" x14ac:dyDescent="0.25">
      <c r="A8" s="11" t="s">
        <v>71</v>
      </c>
      <c r="B8" s="11" t="s">
        <v>72</v>
      </c>
      <c r="C8" s="11" t="s">
        <v>73</v>
      </c>
      <c r="D8" s="11" t="s">
        <v>74</v>
      </c>
    </row>
    <row r="9" spans="1:4" x14ac:dyDescent="0.25">
      <c r="A9" s="11" t="s">
        <v>22</v>
      </c>
      <c r="B9" s="11" t="s">
        <v>23</v>
      </c>
      <c r="C9" s="11" t="s">
        <v>0</v>
      </c>
      <c r="D9" s="11" t="s">
        <v>51</v>
      </c>
    </row>
    <row r="10" spans="1:4" x14ac:dyDescent="0.25">
      <c r="A10" s="11" t="s">
        <v>24</v>
      </c>
      <c r="B10" s="11" t="s">
        <v>25</v>
      </c>
      <c r="C10" s="11" t="s">
        <v>26</v>
      </c>
      <c r="D10" s="11" t="s">
        <v>27</v>
      </c>
    </row>
    <row r="11" spans="1:4" x14ac:dyDescent="0.25">
      <c r="A11" s="11" t="s">
        <v>28</v>
      </c>
      <c r="B11" s="11" t="s">
        <v>29</v>
      </c>
      <c r="C11" s="11" t="s">
        <v>30</v>
      </c>
      <c r="D11" s="11" t="s">
        <v>31</v>
      </c>
    </row>
    <row r="12" spans="1:4" x14ac:dyDescent="0.25">
      <c r="A12" s="11" t="s">
        <v>32</v>
      </c>
      <c r="B12" s="11" t="s">
        <v>33</v>
      </c>
      <c r="C12" s="11" t="s">
        <v>34</v>
      </c>
      <c r="D12" s="11" t="s">
        <v>35</v>
      </c>
    </row>
    <row r="13" spans="1:4" x14ac:dyDescent="0.25">
      <c r="A13" s="11" t="s">
        <v>36</v>
      </c>
      <c r="B13" s="11" t="s">
        <v>37</v>
      </c>
      <c r="C13" s="11" t="s">
        <v>38</v>
      </c>
      <c r="D13" s="11" t="s">
        <v>39</v>
      </c>
    </row>
    <row r="14" spans="1:4" x14ac:dyDescent="0.25">
      <c r="A14" s="11" t="s">
        <v>40</v>
      </c>
      <c r="B14" s="11" t="s">
        <v>41</v>
      </c>
      <c r="C14" s="11" t="s">
        <v>42</v>
      </c>
      <c r="D14" s="11" t="s">
        <v>43</v>
      </c>
    </row>
    <row r="15" spans="1:4" x14ac:dyDescent="0.25">
      <c r="A15" s="11" t="s">
        <v>44</v>
      </c>
      <c r="B15" s="11" t="s">
        <v>45</v>
      </c>
      <c r="C15" s="11" t="s">
        <v>46</v>
      </c>
      <c r="D15" s="11" t="s">
        <v>47</v>
      </c>
    </row>
  </sheetData>
  <pageMargins left="0.7" right="0.7" top="0.75" bottom="0.75" header="0.3" footer="0.3"/>
  <pageSetup paperSize="9" orientation="portrait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1</vt:i4>
      </vt:variant>
    </vt:vector>
  </HeadingPairs>
  <TitlesOfParts>
    <vt:vector size="5" baseType="lpstr">
      <vt:lpstr>Отчет</vt:lpstr>
      <vt:lpstr>ИсходныеДанные</vt:lpstr>
      <vt:lpstr>УникальныеСписки</vt:lpstr>
      <vt:lpstr>Настройки</vt:lpstr>
      <vt:lpstr>_ВозможныеСписки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2022-02-09T00:29:00Z</dcterms:created>
  <dcterms:modified xsi:type="dcterms:W3CDTF">2022-06-06T08:01:35Z</dcterms:modified>
</cp:coreProperties>
</file>