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6cf2faf1af9be43/Documents/"/>
    </mc:Choice>
  </mc:AlternateContent>
  <xr:revisionPtr revIDLastSave="0" documentId="8_{E1E28234-86A7-4FAA-8B62-6D6DE49BD298}" xr6:coauthVersionLast="47" xr6:coauthVersionMax="47" xr10:uidLastSave="{00000000-0000-0000-0000-000000000000}"/>
  <bookViews>
    <workbookView xWindow="-108" yWindow="-108" windowWidth="23256" windowHeight="12456" activeTab="1" xr2:uid="{A7D3CE49-3898-4C58-881B-87404A079F8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E52" i="1"/>
  <c r="E53" i="1"/>
  <c r="E54" i="1"/>
  <c r="E55" i="1"/>
  <c r="E56" i="1"/>
  <c r="E51" i="1"/>
  <c r="C21" i="1"/>
  <c r="D21" i="1" s="1"/>
  <c r="C22" i="1"/>
  <c r="D22" i="1"/>
  <c r="B22" i="1"/>
  <c r="B21" i="1"/>
  <c r="C19" i="1"/>
  <c r="D19" i="1"/>
  <c r="C20" i="1"/>
  <c r="D20" i="1"/>
  <c r="B20" i="1"/>
  <c r="B19" i="1"/>
  <c r="D18" i="1"/>
  <c r="C18" i="1"/>
  <c r="B18" i="1"/>
  <c r="D7" i="1"/>
  <c r="C7" i="1"/>
  <c r="B7" i="1"/>
</calcChain>
</file>

<file path=xl/sharedStrings.xml><?xml version="1.0" encoding="utf-8"?>
<sst xmlns="http://schemas.openxmlformats.org/spreadsheetml/2006/main" count="204" uniqueCount="69">
  <si>
    <t>product</t>
  </si>
  <si>
    <t>product cord</t>
  </si>
  <si>
    <t>qtyy</t>
  </si>
  <si>
    <t>price</t>
  </si>
  <si>
    <t>laptop</t>
  </si>
  <si>
    <t>camera</t>
  </si>
  <si>
    <t>watch</t>
  </si>
  <si>
    <t>perfume</t>
  </si>
  <si>
    <t>shoe</t>
  </si>
  <si>
    <t>245-bhj-567</t>
  </si>
  <si>
    <t>349-dfs-678</t>
  </si>
  <si>
    <t>456-dft-678</t>
  </si>
  <si>
    <t>355-dhj-653</t>
  </si>
  <si>
    <t>123-dfg-456</t>
  </si>
  <si>
    <t>employee</t>
  </si>
  <si>
    <t xml:space="preserve">full name </t>
  </si>
  <si>
    <t>ssn</t>
  </si>
  <si>
    <t>deparment</t>
  </si>
  <si>
    <t xml:space="preserve">start date </t>
  </si>
  <si>
    <t>earning</t>
  </si>
  <si>
    <t>emp001</t>
  </si>
  <si>
    <t>goldan</t>
  </si>
  <si>
    <t>845-04-3962</t>
  </si>
  <si>
    <t>marketing</t>
  </si>
  <si>
    <t>emp002</t>
  </si>
  <si>
    <t>prakhar</t>
  </si>
  <si>
    <t>345-28-4935</t>
  </si>
  <si>
    <t>it/is</t>
  </si>
  <si>
    <t>80,00.000</t>
  </si>
  <si>
    <t>emp003</t>
  </si>
  <si>
    <t>divinch</t>
  </si>
  <si>
    <t>503-53-8350</t>
  </si>
  <si>
    <t>emp004</t>
  </si>
  <si>
    <t>manchi</t>
  </si>
  <si>
    <t>858-39-7967</t>
  </si>
  <si>
    <t>emp005</t>
  </si>
  <si>
    <t>puja</t>
  </si>
  <si>
    <t>345-89-7860</t>
  </si>
  <si>
    <t>engineering</t>
  </si>
  <si>
    <t>emp006</t>
  </si>
  <si>
    <t>arham</t>
  </si>
  <si>
    <t>984-78-7867</t>
  </si>
  <si>
    <t>financxe</t>
  </si>
  <si>
    <t>emp007</t>
  </si>
  <si>
    <t>mohasin</t>
  </si>
  <si>
    <t>765-87-9887</t>
  </si>
  <si>
    <t>emp008</t>
  </si>
  <si>
    <t>abishake</t>
  </si>
  <si>
    <t>456-76-9000</t>
  </si>
  <si>
    <t>emp009</t>
  </si>
  <si>
    <t xml:space="preserve">yasin </t>
  </si>
  <si>
    <t>546-75-8900</t>
  </si>
  <si>
    <t>emp010</t>
  </si>
  <si>
    <t>bilal</t>
  </si>
  <si>
    <t>123-75-3000</t>
  </si>
  <si>
    <t>emp011</t>
  </si>
  <si>
    <t>izxar</t>
  </si>
  <si>
    <t>345-56-9876</t>
  </si>
  <si>
    <t>emp012</t>
  </si>
  <si>
    <t>chotu</t>
  </si>
  <si>
    <t>234-65-9087</t>
  </si>
  <si>
    <t>emp013</t>
  </si>
  <si>
    <t>danish</t>
  </si>
  <si>
    <t>321-98-8765</t>
  </si>
  <si>
    <t>human resourse</t>
  </si>
  <si>
    <t>emp014</t>
  </si>
  <si>
    <t>imran</t>
  </si>
  <si>
    <t>123-45-8769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</si>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</sst>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14" fontId="0" fillId="0" borderId="0" xfId="0" applyNumberFormat="1"/>
    <xf numFmtId="4" fontId="0" fillId="0" borderId="0" xfId="0" applyNumberFormat="1"/>
    <xf numFmtId="14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22A2-E2E6-4D98-B18C-43F0909E63D1}">
  <dimension ref="A1:P73"/>
  <sheetViews>
    <sheetView topLeftCell="A27" workbookViewId="0">
      <selection activeCell="A60" sqref="A60:K65"/>
    </sheetView>
  </sheetViews>
  <sheetFormatPr defaultRowHeight="14.4" x14ac:dyDescent="0.3"/>
  <cols>
    <col min="1" max="1" width="14.33203125" customWidth="1"/>
    <col min="2" max="2" width="18" customWidth="1"/>
    <col min="3" max="3" width="15.77734375" customWidth="1"/>
    <col min="4" max="4" width="16.5546875" customWidth="1"/>
    <col min="5" max="5" width="14.5546875" customWidth="1"/>
    <col min="6" max="6" width="12.88671875" customWidth="1"/>
    <col min="7" max="7" width="10.77734375" customWidth="1"/>
    <col min="8" max="8" width="11.44140625" customWidth="1"/>
    <col min="9" max="9" width="12.77734375" customWidth="1"/>
    <col min="10" max="10" width="11.88671875" customWidth="1"/>
    <col min="11" max="11" width="13.109375" customWidth="1"/>
    <col min="12" max="12" width="14.109375" customWidth="1"/>
  </cols>
  <sheetData>
    <row r="1" spans="1:6" x14ac:dyDescent="0.3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 t="s">
        <v>1</v>
      </c>
      <c r="B2" s="2" t="s">
        <v>13</v>
      </c>
      <c r="C2" s="2" t="s">
        <v>12</v>
      </c>
      <c r="D2" s="2" t="s">
        <v>11</v>
      </c>
      <c r="E2" s="2" t="s">
        <v>10</v>
      </c>
      <c r="F2" s="2" t="s">
        <v>9</v>
      </c>
    </row>
    <row r="3" spans="1:6" x14ac:dyDescent="0.3">
      <c r="A3" s="1" t="s">
        <v>2</v>
      </c>
      <c r="B3" s="2">
        <v>23</v>
      </c>
      <c r="C3" s="2">
        <v>34</v>
      </c>
      <c r="D3" s="2">
        <v>43</v>
      </c>
      <c r="E3" s="2">
        <v>53</v>
      </c>
      <c r="F3" s="2">
        <v>63</v>
      </c>
    </row>
    <row r="4" spans="1:6" x14ac:dyDescent="0.3">
      <c r="A4" s="1" t="s">
        <v>3</v>
      </c>
      <c r="B4" s="2">
        <v>450000</v>
      </c>
      <c r="C4" s="2">
        <v>540000</v>
      </c>
      <c r="D4" s="2">
        <v>630000</v>
      </c>
      <c r="E4" s="2">
        <v>720000</v>
      </c>
      <c r="F4" s="2">
        <v>810000</v>
      </c>
    </row>
    <row r="7" spans="1:6" x14ac:dyDescent="0.3">
      <c r="A7" s="3" t="s">
        <v>4</v>
      </c>
      <c r="B7" t="str">
        <f>HLOOKUP(A7,B1:F4,2,0)</f>
        <v>123-dfg-456</v>
      </c>
      <c r="C7">
        <f>HLOOKUP(A7,B1:F4,3,0)</f>
        <v>23</v>
      </c>
      <c r="D7">
        <f>HLOOKUP(A7,B1:F4,4,0)</f>
        <v>450000</v>
      </c>
    </row>
    <row r="11" spans="1:6" x14ac:dyDescent="0.3">
      <c r="A11" s="1" t="s">
        <v>0</v>
      </c>
      <c r="B11" s="1" t="s">
        <v>1</v>
      </c>
      <c r="C11" s="1" t="s">
        <v>2</v>
      </c>
      <c r="D11" s="1" t="s">
        <v>3</v>
      </c>
    </row>
    <row r="12" spans="1:6" x14ac:dyDescent="0.3">
      <c r="A12" s="2" t="s">
        <v>4</v>
      </c>
      <c r="B12" s="2" t="s">
        <v>13</v>
      </c>
      <c r="C12" s="2">
        <v>23</v>
      </c>
      <c r="D12" s="2">
        <v>450000</v>
      </c>
    </row>
    <row r="13" spans="1:6" x14ac:dyDescent="0.3">
      <c r="A13" s="2" t="s">
        <v>5</v>
      </c>
      <c r="B13" s="2" t="s">
        <v>12</v>
      </c>
      <c r="C13" s="2">
        <v>34</v>
      </c>
      <c r="D13" s="2">
        <v>540000</v>
      </c>
    </row>
    <row r="14" spans="1:6" x14ac:dyDescent="0.3">
      <c r="A14" s="2" t="s">
        <v>6</v>
      </c>
      <c r="B14" s="2" t="s">
        <v>11</v>
      </c>
      <c r="C14" s="2">
        <v>43</v>
      </c>
      <c r="D14" s="2">
        <v>630000</v>
      </c>
    </row>
    <row r="15" spans="1:6" x14ac:dyDescent="0.3">
      <c r="A15" s="2" t="s">
        <v>7</v>
      </c>
      <c r="B15" s="2" t="s">
        <v>10</v>
      </c>
      <c r="C15" s="2">
        <v>53</v>
      </c>
      <c r="D15" s="2">
        <v>720000</v>
      </c>
    </row>
    <row r="16" spans="1:6" x14ac:dyDescent="0.3">
      <c r="A16" s="2" t="s">
        <v>8</v>
      </c>
      <c r="B16" s="2" t="s">
        <v>9</v>
      </c>
      <c r="C16" s="2">
        <v>63</v>
      </c>
      <c r="D16" s="2">
        <v>810000</v>
      </c>
    </row>
    <row r="18" spans="1:4" x14ac:dyDescent="0.3">
      <c r="A18" t="s">
        <v>4</v>
      </c>
      <c r="B18" t="str">
        <f>VLOOKUP(A18,A12:D16,2,0)</f>
        <v>123-dfg-456</v>
      </c>
      <c r="C18">
        <f>VLOOKUP(A18,A12:D16,3,0)</f>
        <v>23</v>
      </c>
      <c r="D18">
        <f>VLOOKUP(A18,A12:D16,4,0)</f>
        <v>450000</v>
      </c>
    </row>
    <row r="19" spans="1:4" x14ac:dyDescent="0.3">
      <c r="A19" t="s">
        <v>5</v>
      </c>
      <c r="B19" t="str">
        <f>VLOOKUP(A19,A12:D16,2,0)</f>
        <v>355-dhj-653</v>
      </c>
      <c r="C19">
        <f t="shared" ref="C19:D19" si="0">VLOOKUP(B19,B12:E16,2,0)</f>
        <v>34</v>
      </c>
      <c r="D19">
        <f t="shared" si="0"/>
        <v>540000</v>
      </c>
    </row>
    <row r="20" spans="1:4" x14ac:dyDescent="0.3">
      <c r="A20" t="s">
        <v>6</v>
      </c>
      <c r="B20" t="str">
        <f>VLOOKUP(A20,A13:D17,2,0)</f>
        <v>456-dft-678</v>
      </c>
      <c r="C20">
        <f t="shared" ref="C20:D21" si="1">VLOOKUP(B20,B13:E17,2,0)</f>
        <v>43</v>
      </c>
      <c r="D20">
        <f t="shared" si="1"/>
        <v>630000</v>
      </c>
    </row>
    <row r="21" spans="1:4" x14ac:dyDescent="0.3">
      <c r="A21" t="s">
        <v>7</v>
      </c>
      <c r="B21" t="str">
        <f>VLOOKUP(A21,A12:D16,2,0)</f>
        <v>349-dfs-678</v>
      </c>
      <c r="C21">
        <f t="shared" ref="C21:D21" si="2">VLOOKUP(B21,B12:E16,2,0)</f>
        <v>53</v>
      </c>
      <c r="D21">
        <f t="shared" si="2"/>
        <v>720000</v>
      </c>
    </row>
    <row r="22" spans="1:4" x14ac:dyDescent="0.3">
      <c r="A22" t="s">
        <v>8</v>
      </c>
      <c r="B22" t="str">
        <f>VLOOKUP(A22,A13:D17,2,0)</f>
        <v>245-bhj-567</v>
      </c>
      <c r="C22">
        <f t="shared" ref="C22:D22" si="3">VLOOKUP(B22,B13:E17,2,0)</f>
        <v>63</v>
      </c>
      <c r="D22">
        <f t="shared" si="3"/>
        <v>810000</v>
      </c>
    </row>
    <row r="33" spans="1:6" x14ac:dyDescent="0.3">
      <c r="A33" t="s">
        <v>14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</row>
    <row r="34" spans="1:6" x14ac:dyDescent="0.3">
      <c r="A34" t="s">
        <v>20</v>
      </c>
      <c r="B34" t="s">
        <v>21</v>
      </c>
      <c r="C34" t="s">
        <v>22</v>
      </c>
      <c r="D34" t="s">
        <v>23</v>
      </c>
      <c r="E34" s="4">
        <v>39474</v>
      </c>
      <c r="F34" s="5">
        <v>73500</v>
      </c>
    </row>
    <row r="35" spans="1:6" x14ac:dyDescent="0.3">
      <c r="A35" t="s">
        <v>24</v>
      </c>
      <c r="B35" t="s">
        <v>25</v>
      </c>
      <c r="C35" t="s">
        <v>26</v>
      </c>
      <c r="D35" t="s">
        <v>27</v>
      </c>
      <c r="E35" s="4">
        <v>39475</v>
      </c>
      <c r="F35" t="s">
        <v>28</v>
      </c>
    </row>
    <row r="36" spans="1:6" x14ac:dyDescent="0.3">
      <c r="A36" t="s">
        <v>29</v>
      </c>
      <c r="B36" t="s">
        <v>30</v>
      </c>
      <c r="C36" t="s">
        <v>31</v>
      </c>
      <c r="D36" t="s">
        <v>23</v>
      </c>
      <c r="E36" s="4">
        <v>39840</v>
      </c>
      <c r="F36">
        <v>950000</v>
      </c>
    </row>
    <row r="37" spans="1:6" x14ac:dyDescent="0.3">
      <c r="A37" t="s">
        <v>32</v>
      </c>
      <c r="B37" t="s">
        <v>33</v>
      </c>
      <c r="C37" t="s">
        <v>34</v>
      </c>
      <c r="D37" t="s">
        <v>23</v>
      </c>
      <c r="E37" s="4">
        <v>39841</v>
      </c>
      <c r="F37">
        <v>1000000</v>
      </c>
    </row>
    <row r="38" spans="1:6" x14ac:dyDescent="0.3">
      <c r="A38" t="s">
        <v>35</v>
      </c>
      <c r="B38" t="s">
        <v>36</v>
      </c>
      <c r="C38" t="s">
        <v>37</v>
      </c>
      <c r="D38" t="s">
        <v>38</v>
      </c>
      <c r="E38" s="4">
        <v>40205</v>
      </c>
      <c r="F38">
        <v>30000</v>
      </c>
    </row>
    <row r="39" spans="1:6" x14ac:dyDescent="0.3">
      <c r="A39" t="s">
        <v>39</v>
      </c>
      <c r="B39" t="s">
        <v>40</v>
      </c>
      <c r="C39" t="s">
        <v>41</v>
      </c>
      <c r="D39" t="s">
        <v>42</v>
      </c>
      <c r="E39" s="4">
        <v>40206</v>
      </c>
      <c r="F39">
        <v>80000</v>
      </c>
    </row>
    <row r="40" spans="1:6" x14ac:dyDescent="0.3">
      <c r="A40" t="s">
        <v>43</v>
      </c>
      <c r="B40" t="s">
        <v>44</v>
      </c>
      <c r="C40" t="s">
        <v>45</v>
      </c>
      <c r="D40" t="s">
        <v>42</v>
      </c>
      <c r="E40" s="4">
        <v>40570</v>
      </c>
      <c r="F40">
        <v>7500</v>
      </c>
    </row>
    <row r="41" spans="1:6" x14ac:dyDescent="0.3">
      <c r="A41" t="s">
        <v>46</v>
      </c>
      <c r="B41" t="s">
        <v>47</v>
      </c>
      <c r="C41" t="s">
        <v>48</v>
      </c>
      <c r="D41" t="s">
        <v>38</v>
      </c>
      <c r="E41" s="4">
        <v>40571</v>
      </c>
      <c r="F41">
        <v>87000</v>
      </c>
    </row>
    <row r="42" spans="1:6" x14ac:dyDescent="0.3">
      <c r="A42" t="s">
        <v>49</v>
      </c>
      <c r="B42" t="s">
        <v>50</v>
      </c>
      <c r="C42" t="s">
        <v>51</v>
      </c>
      <c r="D42" t="s">
        <v>23</v>
      </c>
      <c r="E42" s="4">
        <v>40935</v>
      </c>
      <c r="F42">
        <v>9000</v>
      </c>
    </row>
    <row r="43" spans="1:6" x14ac:dyDescent="0.3">
      <c r="A43" t="s">
        <v>52</v>
      </c>
      <c r="B43" t="s">
        <v>53</v>
      </c>
      <c r="C43" t="s">
        <v>54</v>
      </c>
      <c r="D43" t="s">
        <v>23</v>
      </c>
      <c r="E43" s="4">
        <v>40936</v>
      </c>
      <c r="F43">
        <v>23000</v>
      </c>
    </row>
    <row r="44" spans="1:6" x14ac:dyDescent="0.3">
      <c r="A44" t="s">
        <v>55</v>
      </c>
      <c r="B44" t="s">
        <v>56</v>
      </c>
      <c r="C44" t="s">
        <v>57</v>
      </c>
      <c r="D44" t="s">
        <v>27</v>
      </c>
      <c r="E44" s="4">
        <v>41301</v>
      </c>
      <c r="F44">
        <v>78000</v>
      </c>
    </row>
    <row r="45" spans="1:6" x14ac:dyDescent="0.3">
      <c r="A45" t="s">
        <v>58</v>
      </c>
      <c r="B45" t="s">
        <v>59</v>
      </c>
      <c r="C45" t="s">
        <v>60</v>
      </c>
      <c r="D45" t="s">
        <v>23</v>
      </c>
      <c r="E45" s="4">
        <v>41302</v>
      </c>
      <c r="F45">
        <v>3000</v>
      </c>
    </row>
    <row r="46" spans="1:6" x14ac:dyDescent="0.3">
      <c r="A46" t="s">
        <v>61</v>
      </c>
      <c r="B46" t="s">
        <v>62</v>
      </c>
      <c r="C46" t="s">
        <v>63</v>
      </c>
      <c r="D46" t="s">
        <v>64</v>
      </c>
      <c r="E46" s="4">
        <v>41666</v>
      </c>
      <c r="F46">
        <v>65000</v>
      </c>
    </row>
    <row r="47" spans="1:6" x14ac:dyDescent="0.3">
      <c r="A47" t="s">
        <v>65</v>
      </c>
      <c r="B47" t="s">
        <v>66</v>
      </c>
      <c r="C47" t="s">
        <v>67</v>
      </c>
      <c r="D47" t="s">
        <v>23</v>
      </c>
      <c r="E47" s="4">
        <v>41667</v>
      </c>
      <c r="F47">
        <v>321000</v>
      </c>
    </row>
    <row r="51" spans="1:15" x14ac:dyDescent="0.3">
      <c r="D51" t="s">
        <v>21</v>
      </c>
      <c r="E51" t="str">
        <f>VLOOKUP(D51,B34:F47,2,0)</f>
        <v>845-04-3962</v>
      </c>
      <c r="F51" t="str">
        <f t="shared" ref="F51:I56" si="4">VLOOKUP(E51,C34:G47,2,0)</f>
        <v>marketing</v>
      </c>
      <c r="G51">
        <f t="shared" si="4"/>
        <v>39474</v>
      </c>
      <c r="H51">
        <f t="shared" si="4"/>
        <v>73500</v>
      </c>
      <c r="I51">
        <f t="shared" si="4"/>
        <v>0</v>
      </c>
    </row>
    <row r="52" spans="1:15" x14ac:dyDescent="0.3">
      <c r="D52" t="s">
        <v>25</v>
      </c>
      <c r="E52" t="str">
        <f t="shared" ref="E52:E56" si="5">VLOOKUP(D52,B35:F48,2,0)</f>
        <v>345-28-4935</v>
      </c>
      <c r="F52" t="str">
        <f t="shared" si="4"/>
        <v>it/is</v>
      </c>
      <c r="G52">
        <f t="shared" si="4"/>
        <v>39475</v>
      </c>
      <c r="H52" t="str">
        <f t="shared" si="4"/>
        <v>80,00.000</v>
      </c>
      <c r="I52">
        <f t="shared" si="4"/>
        <v>0</v>
      </c>
    </row>
    <row r="53" spans="1:15" x14ac:dyDescent="0.3">
      <c r="D53" t="s">
        <v>30</v>
      </c>
      <c r="E53" t="str">
        <f t="shared" si="5"/>
        <v>503-53-8350</v>
      </c>
      <c r="F53" t="str">
        <f t="shared" si="4"/>
        <v>marketing</v>
      </c>
      <c r="G53">
        <f t="shared" si="4"/>
        <v>39840</v>
      </c>
      <c r="H53">
        <f t="shared" si="4"/>
        <v>950000</v>
      </c>
      <c r="I53">
        <f t="shared" si="4"/>
        <v>0</v>
      </c>
    </row>
    <row r="54" spans="1:15" x14ac:dyDescent="0.3">
      <c r="D54" t="s">
        <v>33</v>
      </c>
      <c r="E54" t="str">
        <f t="shared" si="5"/>
        <v>858-39-7967</v>
      </c>
      <c r="F54" t="str">
        <f t="shared" si="4"/>
        <v>marketing</v>
      </c>
      <c r="G54">
        <f t="shared" si="4"/>
        <v>39841</v>
      </c>
      <c r="H54">
        <f t="shared" si="4"/>
        <v>1000000</v>
      </c>
      <c r="I54">
        <f t="shared" si="4"/>
        <v>0</v>
      </c>
    </row>
    <row r="55" spans="1:15" x14ac:dyDescent="0.3">
      <c r="D55" t="s">
        <v>36</v>
      </c>
      <c r="E55" t="str">
        <f t="shared" si="5"/>
        <v>345-89-7860</v>
      </c>
      <c r="F55" t="str">
        <f t="shared" si="4"/>
        <v>engineering</v>
      </c>
      <c r="G55">
        <f t="shared" si="4"/>
        <v>40205</v>
      </c>
      <c r="H55">
        <f t="shared" si="4"/>
        <v>30000</v>
      </c>
      <c r="I55">
        <f t="shared" si="4"/>
        <v>0</v>
      </c>
    </row>
    <row r="56" spans="1:15" x14ac:dyDescent="0.3">
      <c r="D56" t="s">
        <v>40</v>
      </c>
      <c r="E56" t="str">
        <f t="shared" si="5"/>
        <v>984-78-7867</v>
      </c>
      <c r="F56" t="str">
        <f t="shared" si="4"/>
        <v>financxe</v>
      </c>
      <c r="G56">
        <f t="shared" si="4"/>
        <v>40206</v>
      </c>
      <c r="H56">
        <f t="shared" si="4"/>
        <v>80000</v>
      </c>
      <c r="I56">
        <f t="shared" si="4"/>
        <v>0</v>
      </c>
    </row>
    <row r="60" spans="1:15" x14ac:dyDescent="0.3">
      <c r="A60" s="1" t="s">
        <v>14</v>
      </c>
      <c r="B60" s="1" t="s">
        <v>20</v>
      </c>
      <c r="C60" s="1" t="s">
        <v>24</v>
      </c>
      <c r="D60" s="1" t="s">
        <v>29</v>
      </c>
      <c r="E60" s="1" t="s">
        <v>32</v>
      </c>
      <c r="F60" s="1" t="s">
        <v>35</v>
      </c>
      <c r="G60" s="1" t="s">
        <v>39</v>
      </c>
      <c r="H60" s="1" t="s">
        <v>43</v>
      </c>
      <c r="I60" s="1" t="s">
        <v>46</v>
      </c>
      <c r="J60" s="1" t="s">
        <v>49</v>
      </c>
      <c r="K60" s="1" t="s">
        <v>52</v>
      </c>
    </row>
    <row r="61" spans="1:15" x14ac:dyDescent="0.3">
      <c r="A61" s="2" t="s">
        <v>15</v>
      </c>
      <c r="B61" s="2" t="s">
        <v>21</v>
      </c>
      <c r="C61" s="2" t="s">
        <v>25</v>
      </c>
      <c r="D61" s="2" t="s">
        <v>30</v>
      </c>
      <c r="E61" s="2" t="s">
        <v>33</v>
      </c>
      <c r="F61" s="2" t="s">
        <v>36</v>
      </c>
      <c r="G61" s="2" t="s">
        <v>40</v>
      </c>
      <c r="H61" s="2" t="s">
        <v>44</v>
      </c>
      <c r="I61" s="2" t="s">
        <v>47</v>
      </c>
      <c r="J61" s="2" t="s">
        <v>50</v>
      </c>
      <c r="K61" s="2" t="s">
        <v>53</v>
      </c>
    </row>
    <row r="62" spans="1:15" x14ac:dyDescent="0.3">
      <c r="A62" s="2" t="s">
        <v>16</v>
      </c>
      <c r="B62" s="2" t="s">
        <v>22</v>
      </c>
      <c r="C62" s="2" t="s">
        <v>26</v>
      </c>
      <c r="D62" s="2" t="s">
        <v>31</v>
      </c>
      <c r="E62" s="2" t="s">
        <v>34</v>
      </c>
      <c r="F62" s="2" t="s">
        <v>37</v>
      </c>
      <c r="G62" s="2" t="s">
        <v>41</v>
      </c>
      <c r="H62" s="2" t="s">
        <v>45</v>
      </c>
      <c r="I62" s="2" t="s">
        <v>48</v>
      </c>
      <c r="J62" s="2" t="s">
        <v>51</v>
      </c>
      <c r="K62" s="2" t="s">
        <v>54</v>
      </c>
    </row>
    <row r="63" spans="1:15" x14ac:dyDescent="0.3">
      <c r="A63" s="2" t="s">
        <v>17</v>
      </c>
      <c r="B63" s="2" t="s">
        <v>23</v>
      </c>
      <c r="C63" s="2" t="s">
        <v>27</v>
      </c>
      <c r="D63" s="2" t="s">
        <v>23</v>
      </c>
      <c r="E63" s="2" t="s">
        <v>23</v>
      </c>
      <c r="F63" s="2" t="s">
        <v>38</v>
      </c>
      <c r="G63" s="2" t="s">
        <v>42</v>
      </c>
      <c r="H63" s="2" t="s">
        <v>42</v>
      </c>
      <c r="I63" s="2" t="s">
        <v>38</v>
      </c>
      <c r="J63" s="2" t="s">
        <v>23</v>
      </c>
      <c r="K63" s="2" t="s">
        <v>23</v>
      </c>
    </row>
    <row r="64" spans="1:15" x14ac:dyDescent="0.3">
      <c r="A64" s="2" t="s">
        <v>18</v>
      </c>
      <c r="B64" s="6">
        <v>39474</v>
      </c>
      <c r="C64" s="6">
        <v>39475</v>
      </c>
      <c r="D64" s="6">
        <v>39840</v>
      </c>
      <c r="E64" s="6">
        <v>39841</v>
      </c>
      <c r="F64" s="6">
        <v>40205</v>
      </c>
      <c r="G64" s="6">
        <v>40206</v>
      </c>
      <c r="H64" s="6">
        <v>40570</v>
      </c>
      <c r="I64" s="6">
        <v>40571</v>
      </c>
      <c r="J64" s="6">
        <v>40935</v>
      </c>
      <c r="K64" s="6">
        <v>40936</v>
      </c>
      <c r="L64" s="4"/>
      <c r="M64" s="4"/>
      <c r="N64" s="4"/>
      <c r="O64" s="4"/>
    </row>
    <row r="65" spans="1:16" x14ac:dyDescent="0.3">
      <c r="A65" s="2" t="s">
        <v>19</v>
      </c>
      <c r="B65" s="7">
        <v>73500</v>
      </c>
      <c r="C65" s="2" t="s">
        <v>28</v>
      </c>
      <c r="D65" s="2">
        <v>950000</v>
      </c>
      <c r="E65" s="2">
        <v>1000000</v>
      </c>
      <c r="F65" s="2">
        <v>30000</v>
      </c>
      <c r="G65" s="2">
        <v>80000</v>
      </c>
      <c r="H65" s="2">
        <v>7500</v>
      </c>
      <c r="I65" s="2">
        <v>87000</v>
      </c>
      <c r="J65" s="2">
        <v>9000</v>
      </c>
      <c r="K65" s="2">
        <v>23000</v>
      </c>
    </row>
    <row r="68" spans="1:16" x14ac:dyDescent="0.3">
      <c r="A68" t="s">
        <v>21</v>
      </c>
      <c r="B68" t="s">
        <v>68</v>
      </c>
    </row>
    <row r="72" spans="1:16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x14ac:dyDescent="0.3">
      <c r="C7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485E-5E66-46C4-BB0A-015866686890}">
  <dimension ref="A1:K12"/>
  <sheetViews>
    <sheetView tabSelected="1" workbookViewId="0">
      <selection activeCell="C8" sqref="C8"/>
    </sheetView>
  </sheetViews>
  <sheetFormatPr defaultRowHeight="14.4" x14ac:dyDescent="0.3"/>
  <cols>
    <col min="1" max="1" width="13.44140625" customWidth="1"/>
    <col min="2" max="2" width="13.109375" customWidth="1"/>
    <col min="3" max="3" width="13" customWidth="1"/>
    <col min="4" max="4" width="13.33203125" customWidth="1"/>
    <col min="5" max="5" width="13.21875" customWidth="1"/>
    <col min="6" max="6" width="13.6640625" customWidth="1"/>
    <col min="7" max="7" width="14.44140625" customWidth="1"/>
    <col min="8" max="8" width="15" customWidth="1"/>
    <col min="9" max="9" width="14.21875" customWidth="1"/>
    <col min="10" max="10" width="13.6640625" customWidth="1"/>
    <col min="11" max="11" width="12.88671875" customWidth="1"/>
  </cols>
  <sheetData>
    <row r="1" spans="1:11" x14ac:dyDescent="0.3">
      <c r="A1" s="1" t="s">
        <v>14</v>
      </c>
      <c r="B1" s="1" t="s">
        <v>20</v>
      </c>
      <c r="C1" s="1" t="s">
        <v>24</v>
      </c>
      <c r="D1" s="1" t="s">
        <v>29</v>
      </c>
      <c r="E1" s="1" t="s">
        <v>32</v>
      </c>
      <c r="F1" s="1" t="s">
        <v>35</v>
      </c>
      <c r="G1" s="1" t="s">
        <v>39</v>
      </c>
      <c r="H1" s="1" t="s">
        <v>43</v>
      </c>
      <c r="I1" s="1" t="s">
        <v>46</v>
      </c>
      <c r="J1" s="1" t="s">
        <v>49</v>
      </c>
      <c r="K1" s="1" t="s">
        <v>52</v>
      </c>
    </row>
    <row r="2" spans="1:11" x14ac:dyDescent="0.3">
      <c r="A2" s="2" t="s">
        <v>15</v>
      </c>
      <c r="B2" s="2" t="s">
        <v>21</v>
      </c>
      <c r="C2" s="2" t="s">
        <v>25</v>
      </c>
      <c r="D2" s="2" t="s">
        <v>30</v>
      </c>
      <c r="E2" s="2" t="s">
        <v>33</v>
      </c>
      <c r="F2" s="2" t="s">
        <v>36</v>
      </c>
      <c r="G2" s="2" t="s">
        <v>40</v>
      </c>
      <c r="H2" s="2" t="s">
        <v>44</v>
      </c>
      <c r="I2" s="2" t="s">
        <v>47</v>
      </c>
      <c r="J2" s="2" t="s">
        <v>50</v>
      </c>
      <c r="K2" s="2" t="s">
        <v>53</v>
      </c>
    </row>
    <row r="3" spans="1:11" x14ac:dyDescent="0.3">
      <c r="A3" s="2" t="s">
        <v>16</v>
      </c>
      <c r="B3" s="2" t="s">
        <v>22</v>
      </c>
      <c r="C3" s="2" t="s">
        <v>26</v>
      </c>
      <c r="D3" s="2" t="s">
        <v>31</v>
      </c>
      <c r="E3" s="2" t="s">
        <v>34</v>
      </c>
      <c r="F3" s="2" t="s">
        <v>37</v>
      </c>
      <c r="G3" s="2" t="s">
        <v>41</v>
      </c>
      <c r="H3" s="2" t="s">
        <v>45</v>
      </c>
      <c r="I3" s="2" t="s">
        <v>48</v>
      </c>
      <c r="J3" s="2" t="s">
        <v>51</v>
      </c>
      <c r="K3" s="2" t="s">
        <v>54</v>
      </c>
    </row>
    <row r="4" spans="1:11" x14ac:dyDescent="0.3">
      <c r="A4" s="2" t="s">
        <v>17</v>
      </c>
      <c r="B4" s="2" t="s">
        <v>23</v>
      </c>
      <c r="C4" s="2" t="s">
        <v>27</v>
      </c>
      <c r="D4" s="2" t="s">
        <v>23</v>
      </c>
      <c r="E4" s="2" t="s">
        <v>23</v>
      </c>
      <c r="F4" s="2" t="s">
        <v>38</v>
      </c>
      <c r="G4" s="2" t="s">
        <v>42</v>
      </c>
      <c r="H4" s="2" t="s">
        <v>42</v>
      </c>
      <c r="I4" s="2" t="s">
        <v>38</v>
      </c>
      <c r="J4" s="2" t="s">
        <v>23</v>
      </c>
      <c r="K4" s="2" t="s">
        <v>23</v>
      </c>
    </row>
    <row r="5" spans="1:11" x14ac:dyDescent="0.3">
      <c r="A5" s="2" t="s">
        <v>18</v>
      </c>
      <c r="B5" s="6">
        <v>39474</v>
      </c>
      <c r="C5" s="6">
        <v>39475</v>
      </c>
      <c r="D5" s="6">
        <v>39840</v>
      </c>
      <c r="E5" s="6">
        <v>39841</v>
      </c>
      <c r="F5" s="6">
        <v>40205</v>
      </c>
      <c r="G5" s="6">
        <v>40206</v>
      </c>
      <c r="H5" s="6">
        <v>40570</v>
      </c>
      <c r="I5" s="6">
        <v>40571</v>
      </c>
      <c r="J5" s="6">
        <v>40935</v>
      </c>
      <c r="K5" s="6">
        <v>40936</v>
      </c>
    </row>
    <row r="6" spans="1:11" x14ac:dyDescent="0.3">
      <c r="A6" s="2" t="s">
        <v>19</v>
      </c>
      <c r="B6" s="7">
        <v>73500</v>
      </c>
      <c r="C6" s="2" t="s">
        <v>28</v>
      </c>
      <c r="D6" s="2">
        <v>950000</v>
      </c>
      <c r="E6" s="2">
        <v>1000000</v>
      </c>
      <c r="F6" s="2">
        <v>30000</v>
      </c>
      <c r="G6" s="2">
        <v>80000</v>
      </c>
      <c r="H6" s="2">
        <v>7500</v>
      </c>
      <c r="I6" s="2">
        <v>87000</v>
      </c>
      <c r="J6" s="2">
        <v>9000</v>
      </c>
      <c r="K6" s="2">
        <v>23000</v>
      </c>
    </row>
    <row r="8" spans="1:11" x14ac:dyDescent="0.3">
      <c r="B8" t="s">
        <v>20</v>
      </c>
      <c r="C8" t="str">
        <f>HLOOKUP(B8,A1:K6,2,0)</f>
        <v>goldan</v>
      </c>
    </row>
    <row r="9" spans="1:11" x14ac:dyDescent="0.3">
      <c r="B9" t="s">
        <v>24</v>
      </c>
      <c r="C9" t="str">
        <f>HLOOKUP(B9,A1:K6,2,0)</f>
        <v>prakhar</v>
      </c>
    </row>
    <row r="10" spans="1:11" x14ac:dyDescent="0.3">
      <c r="B10" t="s">
        <v>29</v>
      </c>
      <c r="C10" t="str">
        <f>HLOOKUP(B10,A1:K6,2,0)</f>
        <v>divinch</v>
      </c>
    </row>
    <row r="11" spans="1:11" x14ac:dyDescent="0.3">
      <c r="B11" t="s">
        <v>32</v>
      </c>
    </row>
    <row r="12" spans="1:11" x14ac:dyDescent="0.3">
      <c r="B1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kumar</dc:creator>
  <cp:lastModifiedBy>Divyansh kumar</cp:lastModifiedBy>
  <dcterms:created xsi:type="dcterms:W3CDTF">2025-05-20T07:28:17Z</dcterms:created>
  <dcterms:modified xsi:type="dcterms:W3CDTF">2025-05-20T08:14:25Z</dcterms:modified>
</cp:coreProperties>
</file>