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ason/Documents/NewYorkUniversity/Junior-Year-Spring-2016/ParallelProgramming/lab1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5" i="1" l="1"/>
  <c r="S44" i="1"/>
  <c r="S43" i="1"/>
  <c r="S42" i="1"/>
  <c r="S41" i="1"/>
  <c r="S40" i="1"/>
  <c r="S39" i="1"/>
  <c r="R45" i="1"/>
  <c r="R44" i="1"/>
  <c r="R43" i="1"/>
  <c r="R42" i="1"/>
  <c r="R41" i="1"/>
  <c r="R40" i="1"/>
  <c r="R39" i="1"/>
  <c r="Q45" i="1"/>
  <c r="Q44" i="1"/>
  <c r="Q43" i="1"/>
  <c r="Q42" i="1"/>
  <c r="Q41" i="1"/>
  <c r="Q40" i="1"/>
  <c r="Q39" i="1"/>
  <c r="P45" i="1"/>
  <c r="P44" i="1"/>
  <c r="P43" i="1"/>
  <c r="P42" i="1"/>
  <c r="P41" i="1"/>
  <c r="P40" i="1"/>
  <c r="P39" i="1"/>
  <c r="S10" i="1"/>
  <c r="S11" i="1"/>
  <c r="S12" i="1"/>
  <c r="S13" i="1"/>
  <c r="S14" i="1"/>
  <c r="S15" i="1"/>
  <c r="S16" i="1"/>
  <c r="R10" i="1"/>
  <c r="R11" i="1"/>
  <c r="R12" i="1"/>
  <c r="R13" i="1"/>
  <c r="R14" i="1"/>
  <c r="R15" i="1"/>
  <c r="R16" i="1"/>
  <c r="Q16" i="1"/>
  <c r="Q15" i="1"/>
  <c r="Q14" i="1"/>
  <c r="Q13" i="1"/>
  <c r="Q12" i="1"/>
  <c r="Q11" i="1"/>
  <c r="Q10" i="1"/>
  <c r="P16" i="1"/>
  <c r="P15" i="1"/>
  <c r="P14" i="1"/>
  <c r="P13" i="1"/>
  <c r="P12" i="1"/>
  <c r="P11" i="1"/>
  <c r="P10" i="1"/>
  <c r="L64" i="1"/>
  <c r="K64" i="1"/>
  <c r="J64" i="1"/>
  <c r="I64" i="1"/>
  <c r="L56" i="1"/>
  <c r="K56" i="1"/>
  <c r="J56" i="1"/>
  <c r="I56" i="1"/>
  <c r="L48" i="1"/>
  <c r="K48" i="1"/>
  <c r="J48" i="1"/>
  <c r="I48" i="1"/>
  <c r="L40" i="1"/>
  <c r="K40" i="1"/>
  <c r="J40" i="1"/>
  <c r="I40" i="1"/>
  <c r="L32" i="1"/>
  <c r="K32" i="1"/>
  <c r="J32" i="1"/>
  <c r="I32" i="1"/>
  <c r="L24" i="1"/>
  <c r="K24" i="1"/>
  <c r="J24" i="1"/>
  <c r="I24" i="1"/>
  <c r="L16" i="1"/>
  <c r="K16" i="1"/>
  <c r="J16" i="1"/>
  <c r="I16" i="1"/>
  <c r="E65" i="1"/>
  <c r="D65" i="1"/>
  <c r="C65" i="1"/>
  <c r="B65" i="1"/>
  <c r="E56" i="1"/>
  <c r="D56" i="1"/>
  <c r="C56" i="1"/>
  <c r="B56" i="1"/>
  <c r="E48" i="1"/>
  <c r="D48" i="1"/>
  <c r="C48" i="1"/>
  <c r="B48" i="1"/>
  <c r="E40" i="1"/>
  <c r="D40" i="1"/>
  <c r="C40" i="1"/>
  <c r="B40" i="1"/>
  <c r="E32" i="1"/>
  <c r="D32" i="1"/>
  <c r="C32" i="1"/>
  <c r="B32" i="1"/>
  <c r="E24" i="1"/>
  <c r="D24" i="1"/>
  <c r="C24" i="1"/>
  <c r="B24" i="1"/>
  <c r="E16" i="1"/>
  <c r="D16" i="1"/>
  <c r="C16" i="1"/>
  <c r="B16" i="1"/>
  <c r="E8" i="1"/>
  <c r="D8" i="1"/>
  <c r="C8" i="1"/>
  <c r="B8" i="1"/>
</calcChain>
</file>

<file path=xl/sharedStrings.xml><?xml version="1.0" encoding="utf-8"?>
<sst xmlns="http://schemas.openxmlformats.org/spreadsheetml/2006/main" count="208" uniqueCount="33">
  <si>
    <t>Sequential</t>
  </si>
  <si>
    <t>Small</t>
  </si>
  <si>
    <t>Medium</t>
  </si>
  <si>
    <t>Large</t>
  </si>
  <si>
    <t>Huge</t>
  </si>
  <si>
    <t>Average</t>
  </si>
  <si>
    <t>Trial 1</t>
  </si>
  <si>
    <t>Trial 2</t>
  </si>
  <si>
    <t>Trial 3</t>
  </si>
  <si>
    <t>Trial 4</t>
  </si>
  <si>
    <t>Trial 5</t>
  </si>
  <si>
    <t>Parallel: 1 process(es)</t>
  </si>
  <si>
    <t>Parallel: 64 process(es)</t>
  </si>
  <si>
    <t>Parallel: 32 process(es)</t>
  </si>
  <si>
    <t>Parallel: 16 process(es)</t>
  </si>
  <si>
    <t>Parallel: 8 process(es)</t>
  </si>
  <si>
    <t>Parallel: 4 process(es)</t>
  </si>
  <si>
    <t>Parallel: 2 process(es)</t>
  </si>
  <si>
    <t>Validated</t>
  </si>
  <si>
    <t>Invalid</t>
  </si>
  <si>
    <t>OSX Timings</t>
  </si>
  <si>
    <t>CIMS Crunchy1 Timings</t>
  </si>
  <si>
    <t>Note: Unable due to memory limitations in OSX</t>
  </si>
  <si>
    <t>Averages</t>
  </si>
  <si>
    <t>1 Process</t>
  </si>
  <si>
    <t>2 Processes</t>
  </si>
  <si>
    <t>4 Processes</t>
  </si>
  <si>
    <t>8 Processes</t>
  </si>
  <si>
    <t>16 Processes</t>
  </si>
  <si>
    <t>32 Processes</t>
  </si>
  <si>
    <t>64 Processes</t>
  </si>
  <si>
    <t>Speedup</t>
  </si>
  <si>
    <t>* Where speedup = Time_Sequential / Time_Parallel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</si>
</sst>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0" fillId="0" borderId="12" xfId="0" applyBorder="1"/>
    <xf numFmtId="0" fontId="0" fillId="0" borderId="2" xfId="0" applyBorder="1"/>
    <xf numFmtId="0" fontId="1" fillId="0" borderId="14" xfId="0" applyFont="1" applyBorder="1"/>
    <xf numFmtId="0" fontId="0" fillId="0" borderId="15" xfId="0" applyBorder="1"/>
    <xf numFmtId="0" fontId="0" fillId="0" borderId="13" xfId="0" applyBorder="1"/>
    <xf numFmtId="0" fontId="0" fillId="2" borderId="0" xfId="0" applyFill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/>
    <xf numFmtId="0" fontId="1" fillId="0" borderId="1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Linear Equations Solver (Average) Runtime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Sheet1!$P$9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Sheet1!$O$10:$O$16</c:f>
              <c:strCache>
                <c:ptCount val="7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8 Processes</c:v>
                </c:pt>
                <c:pt idx="4">
                  <c:v>16 Processes</c:v>
                </c:pt>
                <c:pt idx="5">
                  <c:v>32 Processes</c:v>
                </c:pt>
                <c:pt idx="6">
                  <c:v>64 Processes</c:v>
                </c:pt>
              </c:strCache>
            </c:strRef>
          </c:cat>
          <c:val>
            <c:numRef>
              <c:f>Sheet1!$P$10:$P$16</c:f>
              <c:numCache>
                <c:formatCode>General</c:formatCode>
                <c:ptCount val="7"/>
                <c:pt idx="0">
                  <c:v>0.146</c:v>
                </c:pt>
                <c:pt idx="1">
                  <c:v>0.162</c:v>
                </c:pt>
                <c:pt idx="2">
                  <c:v>0.168</c:v>
                </c:pt>
                <c:pt idx="3">
                  <c:v>0.212</c:v>
                </c:pt>
                <c:pt idx="4">
                  <c:v>0.178</c:v>
                </c:pt>
                <c:pt idx="5">
                  <c:v>0.192</c:v>
                </c:pt>
                <c:pt idx="6">
                  <c:v>0.508</c:v>
                </c:pt>
              </c:numCache>
            </c:numRef>
          </c:val>
        </c:ser>
        <c:ser>
          <c:idx val="1"/>
          <c:order val="1"/>
          <c:tx>
            <c:strRef>
              <c:f>Sheet1!$Q$9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Sheet1!$O$10:$O$16</c:f>
              <c:strCache>
                <c:ptCount val="7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8 Processes</c:v>
                </c:pt>
                <c:pt idx="4">
                  <c:v>16 Processes</c:v>
                </c:pt>
                <c:pt idx="5">
                  <c:v>32 Processes</c:v>
                </c:pt>
                <c:pt idx="6">
                  <c:v>64 Processes</c:v>
                </c:pt>
              </c:strCache>
            </c:strRef>
          </c:cat>
          <c:val>
            <c:numRef>
              <c:f>Sheet1!$Q$10:$Q$16</c:f>
              <c:numCache>
                <c:formatCode>General</c:formatCode>
                <c:ptCount val="7"/>
                <c:pt idx="0">
                  <c:v>0.142</c:v>
                </c:pt>
                <c:pt idx="1">
                  <c:v>0.164</c:v>
                </c:pt>
                <c:pt idx="2">
                  <c:v>0.164</c:v>
                </c:pt>
                <c:pt idx="3">
                  <c:v>0.214</c:v>
                </c:pt>
                <c:pt idx="4">
                  <c:v>0.174</c:v>
                </c:pt>
                <c:pt idx="5">
                  <c:v>0.246</c:v>
                </c:pt>
                <c:pt idx="6">
                  <c:v>0.6</c:v>
                </c:pt>
              </c:numCache>
            </c:numRef>
          </c:val>
        </c:ser>
        <c:ser>
          <c:idx val="2"/>
          <c:order val="2"/>
          <c:tx>
            <c:strRef>
              <c:f>Sheet1!$R$9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Sheet1!$O$10:$O$16</c:f>
              <c:strCache>
                <c:ptCount val="7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8 Processes</c:v>
                </c:pt>
                <c:pt idx="4">
                  <c:v>16 Processes</c:v>
                </c:pt>
                <c:pt idx="5">
                  <c:v>32 Processes</c:v>
                </c:pt>
                <c:pt idx="6">
                  <c:v>64 Processes</c:v>
                </c:pt>
              </c:strCache>
            </c:strRef>
          </c:cat>
          <c:val>
            <c:numRef>
              <c:f>Sheet1!$R$10:$R$16</c:f>
              <c:numCache>
                <c:formatCode>General</c:formatCode>
                <c:ptCount val="7"/>
                <c:pt idx="0">
                  <c:v>0.15</c:v>
                </c:pt>
                <c:pt idx="1">
                  <c:v>0.164</c:v>
                </c:pt>
                <c:pt idx="2">
                  <c:v>0.166</c:v>
                </c:pt>
                <c:pt idx="3">
                  <c:v>0.212</c:v>
                </c:pt>
                <c:pt idx="4">
                  <c:v>0.174</c:v>
                </c:pt>
                <c:pt idx="5">
                  <c:v>0.224</c:v>
                </c:pt>
                <c:pt idx="6">
                  <c:v>0.618</c:v>
                </c:pt>
              </c:numCache>
            </c:numRef>
          </c:val>
        </c:ser>
        <c:ser>
          <c:idx val="3"/>
          <c:order val="3"/>
          <c:tx>
            <c:strRef>
              <c:f>Sheet1!$S$9</c:f>
              <c:strCache>
                <c:ptCount val="1"/>
                <c:pt idx="0">
                  <c:v>Huge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Sheet1!$O$10:$O$16</c:f>
              <c:strCache>
                <c:ptCount val="7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8 Processes</c:v>
                </c:pt>
                <c:pt idx="4">
                  <c:v>16 Processes</c:v>
                </c:pt>
                <c:pt idx="5">
                  <c:v>32 Processes</c:v>
                </c:pt>
                <c:pt idx="6">
                  <c:v>64 Processes</c:v>
                </c:pt>
              </c:strCache>
            </c:strRef>
          </c:cat>
          <c:val>
            <c:numRef>
              <c:f>Sheet1!$S$10:$S$16</c:f>
              <c:numCache>
                <c:formatCode>General</c:formatCode>
                <c:ptCount val="7"/>
                <c:pt idx="0">
                  <c:v>0.158</c:v>
                </c:pt>
                <c:pt idx="1">
                  <c:v>0.162</c:v>
                </c:pt>
                <c:pt idx="2">
                  <c:v>0.16</c:v>
                </c:pt>
                <c:pt idx="3">
                  <c:v>0.214</c:v>
                </c:pt>
                <c:pt idx="4">
                  <c:v>0.176</c:v>
                </c:pt>
                <c:pt idx="5">
                  <c:v>0.232</c:v>
                </c:pt>
                <c:pt idx="6">
                  <c:v>0.438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452752"/>
        <c:axId val="-2050379456"/>
      </c:barChart>
      <c:catAx>
        <c:axId val="-205045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379456"/>
        <c:crosses val="autoZero"/>
        <c:auto val="1"/>
        <c:lblAlgn val="ctr"/>
        <c:lblOffset val="100"/>
        <c:noMultiLvlLbl val="0"/>
      </c:catAx>
      <c:valAx>
        <c:axId val="-20503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4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Parallel Linear Equations Solver Speedup Analysis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Sheet1!$P$38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Sheet1!$O$39:$O$45</c:f>
              <c:strCache>
                <c:ptCount val="7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8 Processes</c:v>
                </c:pt>
                <c:pt idx="4">
                  <c:v>16 Processes</c:v>
                </c:pt>
                <c:pt idx="5">
                  <c:v>32 Processes</c:v>
                </c:pt>
                <c:pt idx="6">
                  <c:v>64 Processes</c:v>
                </c:pt>
              </c:strCache>
            </c:strRef>
          </c:cat>
          <c:val>
            <c:numRef>
              <c:f>Sheet1!$P$39:$P$45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Sheet1!$Q$38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Sheet1!$O$39:$O$45</c:f>
              <c:strCache>
                <c:ptCount val="7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8 Processes</c:v>
                </c:pt>
                <c:pt idx="4">
                  <c:v>16 Processes</c:v>
                </c:pt>
                <c:pt idx="5">
                  <c:v>32 Processes</c:v>
                </c:pt>
                <c:pt idx="6">
                  <c:v>64 Processes</c:v>
                </c:pt>
              </c:strCache>
            </c:strRef>
          </c:cat>
          <c:val>
            <c:numRef>
              <c:f>Sheet1!$Q$39:$Q$45</c:f>
              <c:numCache>
                <c:formatCode>General</c:formatCode>
                <c:ptCount val="7"/>
                <c:pt idx="0">
                  <c:v>1.028169014084507</c:v>
                </c:pt>
                <c:pt idx="1">
                  <c:v>0.98780487804878</c:v>
                </c:pt>
                <c:pt idx="2">
                  <c:v>1.024390243902439</c:v>
                </c:pt>
                <c:pt idx="3">
                  <c:v>0.990654205607477</c:v>
                </c:pt>
                <c:pt idx="4">
                  <c:v>1.022988505747126</c:v>
                </c:pt>
                <c:pt idx="5">
                  <c:v>0.780487804878049</c:v>
                </c:pt>
                <c:pt idx="6">
                  <c:v>0.846666666666667</c:v>
                </c:pt>
              </c:numCache>
            </c:numRef>
          </c:val>
        </c:ser>
        <c:ser>
          <c:idx val="2"/>
          <c:order val="2"/>
          <c:tx>
            <c:strRef>
              <c:f>Sheet1!$R$38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Sheet1!$O$39:$O$45</c:f>
              <c:strCache>
                <c:ptCount val="7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8 Processes</c:v>
                </c:pt>
                <c:pt idx="4">
                  <c:v>16 Processes</c:v>
                </c:pt>
                <c:pt idx="5">
                  <c:v>32 Processes</c:v>
                </c:pt>
                <c:pt idx="6">
                  <c:v>64 Processes</c:v>
                </c:pt>
              </c:strCache>
            </c:strRef>
          </c:cat>
          <c:val>
            <c:numRef>
              <c:f>Sheet1!$R$39:$R$45</c:f>
              <c:numCache>
                <c:formatCode>General</c:formatCode>
                <c:ptCount val="7"/>
                <c:pt idx="0">
                  <c:v>0.973333333333333</c:v>
                </c:pt>
                <c:pt idx="1">
                  <c:v>0.98780487804878</c:v>
                </c:pt>
                <c:pt idx="2">
                  <c:v>1.012048192771084</c:v>
                </c:pt>
                <c:pt idx="3">
                  <c:v>1.0</c:v>
                </c:pt>
                <c:pt idx="4">
                  <c:v>1.022988505747126</c:v>
                </c:pt>
                <c:pt idx="5">
                  <c:v>0.857142857142857</c:v>
                </c:pt>
                <c:pt idx="6">
                  <c:v>0.822006472491909</c:v>
                </c:pt>
              </c:numCache>
            </c:numRef>
          </c:val>
        </c:ser>
        <c:ser>
          <c:idx val="3"/>
          <c:order val="3"/>
          <c:tx>
            <c:strRef>
              <c:f>Sheet1!$S$38</c:f>
              <c:strCache>
                <c:ptCount val="1"/>
                <c:pt idx="0">
                  <c:v>Huge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Sheet1!$O$39:$O$45</c:f>
              <c:strCache>
                <c:ptCount val="7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8 Processes</c:v>
                </c:pt>
                <c:pt idx="4">
                  <c:v>16 Processes</c:v>
                </c:pt>
                <c:pt idx="5">
                  <c:v>32 Processes</c:v>
                </c:pt>
                <c:pt idx="6">
                  <c:v>64 Processes</c:v>
                </c:pt>
              </c:strCache>
            </c:strRef>
          </c:cat>
          <c:val>
            <c:numRef>
              <c:f>Sheet1!$S$39:$S$45</c:f>
              <c:numCache>
                <c:formatCode>General</c:formatCode>
                <c:ptCount val="7"/>
                <c:pt idx="0">
                  <c:v>0.924050632911393</c:v>
                </c:pt>
                <c:pt idx="1">
                  <c:v>1.0</c:v>
                </c:pt>
                <c:pt idx="2">
                  <c:v>1.05</c:v>
                </c:pt>
                <c:pt idx="3">
                  <c:v>0.990654205607477</c:v>
                </c:pt>
                <c:pt idx="4">
                  <c:v>1.011363636363636</c:v>
                </c:pt>
                <c:pt idx="5">
                  <c:v>0.827586206896552</c:v>
                </c:pt>
                <c:pt idx="6">
                  <c:v>1.159817351598174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411808"/>
        <c:axId val="-2050434864"/>
      </c:barChart>
      <c:catAx>
        <c:axId val="-206141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434864"/>
        <c:crosses val="autoZero"/>
        <c:auto val="1"/>
        <c:lblAlgn val="ctr"/>
        <c:lblOffset val="100"/>
        <c:noMultiLvlLbl val="0"/>
      </c:catAx>
      <c:valAx>
        <c:axId val="-20504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(Relative to 1 process)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812800</xdr:colOff>
      <xdr:row>3</xdr:row>
      <xdr:rowOff>0</xdr:rowOff>
    </xdr:from>
    <xdr:to>
      <xdr:col>33</xdr:col>
      <xdr:colOff>0</xdr:colOff>
      <xdr:row>27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819150</xdr:colOff>
      <xdr:row>34</xdr:row>
      <xdr:rowOff>0</xdr:rowOff>
    </xdr:from>
    <xdr:to>
      <xdr:col>30</xdr:col>
      <xdr:colOff>419100</xdr:colOff>
      <xdr:row>54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Q6" workbookViewId="0">
      <selection activeCell="AA30" sqref="AA30"/>
    </sheetView>
  </sheetViews>
  <sheetFormatPr baseColWidth="10" defaultRowHeight="16" x14ac:dyDescent="0.2"/>
  <cols>
    <col min="1" max="1" width="20.1640625" bestFit="1" customWidth="1"/>
    <col min="2" max="5" width="10.1640625" bestFit="1" customWidth="1"/>
    <col min="6" max="6" width="8.83203125" bestFit="1" customWidth="1"/>
    <col min="8" max="8" width="20.1640625" bestFit="1" customWidth="1"/>
    <col min="9" max="9" width="7.33203125" bestFit="1" customWidth="1"/>
    <col min="10" max="10" width="8.1640625" bestFit="1" customWidth="1"/>
    <col min="11" max="12" width="7.33203125" bestFit="1" customWidth="1"/>
    <col min="13" max="13" width="8.83203125" bestFit="1" customWidth="1"/>
    <col min="15" max="15" width="11.5" bestFit="1" customWidth="1"/>
  </cols>
  <sheetData>
    <row r="1" spans="1:19" x14ac:dyDescent="0.2">
      <c r="A1" t="s">
        <v>20</v>
      </c>
    </row>
    <row r="2" spans="1:19" ht="17" thickBot="1" x14ac:dyDescent="0.25">
      <c r="A2" s="7" t="s">
        <v>0</v>
      </c>
      <c r="B2" s="4" t="s">
        <v>1</v>
      </c>
      <c r="C2" s="3" t="s">
        <v>2</v>
      </c>
      <c r="D2" s="3" t="s">
        <v>3</v>
      </c>
      <c r="E2" s="3" t="s">
        <v>4</v>
      </c>
    </row>
    <row r="3" spans="1:19" ht="17" thickTop="1" x14ac:dyDescent="0.2">
      <c r="A3" s="8" t="s">
        <v>6</v>
      </c>
      <c r="B3" s="5">
        <v>5.7000000000000003E-5</v>
      </c>
      <c r="C3" s="2">
        <v>6.9999999999999994E-5</v>
      </c>
      <c r="D3" s="2">
        <v>1.26E-4</v>
      </c>
      <c r="E3" s="2">
        <v>5.9699999999999998E-4</v>
      </c>
    </row>
    <row r="4" spans="1:19" x14ac:dyDescent="0.2">
      <c r="A4" s="9" t="s">
        <v>7</v>
      </c>
      <c r="B4" s="6">
        <v>4.8000000000000001E-5</v>
      </c>
      <c r="C4" s="1">
        <v>6.2000000000000003E-5</v>
      </c>
      <c r="D4" s="1">
        <v>9.3999999999999994E-5</v>
      </c>
      <c r="E4" s="1">
        <v>8.8500000000000004E-4</v>
      </c>
    </row>
    <row r="5" spans="1:19" x14ac:dyDescent="0.2">
      <c r="A5" s="9" t="s">
        <v>8</v>
      </c>
      <c r="B5" s="6">
        <v>5.3999999999999998E-5</v>
      </c>
      <c r="C5" s="1">
        <v>7.2999999999999999E-5</v>
      </c>
      <c r="D5" s="1">
        <v>8.0000000000000007E-5</v>
      </c>
      <c r="E5" s="1">
        <v>6.1600000000000001E-4</v>
      </c>
    </row>
    <row r="6" spans="1:19" x14ac:dyDescent="0.2">
      <c r="A6" s="9" t="s">
        <v>9</v>
      </c>
      <c r="B6" s="6">
        <v>5.0000000000000002E-5</v>
      </c>
      <c r="C6" s="1">
        <v>5.8E-5</v>
      </c>
      <c r="D6" s="1">
        <v>9.7999999999999997E-5</v>
      </c>
      <c r="E6" s="1">
        <v>6.1499999999999999E-4</v>
      </c>
    </row>
    <row r="7" spans="1:19" ht="17" thickBot="1" x14ac:dyDescent="0.25">
      <c r="A7" s="10" t="s">
        <v>10</v>
      </c>
      <c r="B7" s="11">
        <v>9.2E-5</v>
      </c>
      <c r="C7" s="12">
        <v>5.5000000000000002E-5</v>
      </c>
      <c r="D7" s="12">
        <v>8.0000000000000007E-5</v>
      </c>
      <c r="E7" s="12">
        <v>7.7700000000000002E-4</v>
      </c>
    </row>
    <row r="8" spans="1:19" ht="17" thickTop="1" x14ac:dyDescent="0.2">
      <c r="A8" s="13" t="s">
        <v>5</v>
      </c>
      <c r="B8" s="14">
        <f>AVERAGE(B3:B7)</f>
        <v>6.02E-5</v>
      </c>
      <c r="C8" s="15">
        <f>AVERAGE(C3:C7)</f>
        <v>6.3600000000000001E-5</v>
      </c>
      <c r="D8" s="15">
        <f>AVERAGE(D3:D7)</f>
        <v>9.5599999999999993E-5</v>
      </c>
      <c r="E8" s="15">
        <f>AVERAGE(E3:E7)</f>
        <v>6.9800000000000005E-4</v>
      </c>
      <c r="F8" s="16" t="s">
        <v>18</v>
      </c>
      <c r="O8" s="18"/>
      <c r="P8" s="17"/>
      <c r="Q8" s="17"/>
      <c r="R8" s="17"/>
      <c r="S8" s="17"/>
    </row>
    <row r="9" spans="1:19" ht="17" thickBot="1" x14ac:dyDescent="0.25">
      <c r="H9" t="s">
        <v>21</v>
      </c>
      <c r="O9" s="7" t="s">
        <v>23</v>
      </c>
      <c r="P9" s="4" t="s">
        <v>1</v>
      </c>
      <c r="Q9" s="3" t="s">
        <v>2</v>
      </c>
      <c r="R9" s="3" t="s">
        <v>3</v>
      </c>
      <c r="S9" s="3" t="s">
        <v>4</v>
      </c>
    </row>
    <row r="10" spans="1:19" ht="18" thickTop="1" thickBot="1" x14ac:dyDescent="0.25">
      <c r="A10" s="7" t="s">
        <v>11</v>
      </c>
      <c r="B10" s="4" t="s">
        <v>1</v>
      </c>
      <c r="C10" s="3" t="s">
        <v>2</v>
      </c>
      <c r="D10" s="3" t="s">
        <v>3</v>
      </c>
      <c r="E10" s="3" t="s">
        <v>4</v>
      </c>
      <c r="H10" s="7" t="s">
        <v>11</v>
      </c>
      <c r="I10" s="4" t="s">
        <v>1</v>
      </c>
      <c r="J10" s="3" t="s">
        <v>2</v>
      </c>
      <c r="K10" s="3" t="s">
        <v>3</v>
      </c>
      <c r="L10" s="3" t="s">
        <v>4</v>
      </c>
      <c r="O10" s="21" t="s">
        <v>24</v>
      </c>
      <c r="P10" s="5">
        <f>I16</f>
        <v>0.14600000000000002</v>
      </c>
      <c r="Q10" s="2">
        <f>J16</f>
        <v>0.14200000000000002</v>
      </c>
      <c r="R10" s="5">
        <f>K16</f>
        <v>0.15000000000000002</v>
      </c>
      <c r="S10" s="5">
        <f>L16</f>
        <v>0.158</v>
      </c>
    </row>
    <row r="11" spans="1:19" ht="17" thickTop="1" x14ac:dyDescent="0.2">
      <c r="A11" s="8" t="s">
        <v>6</v>
      </c>
      <c r="B11" s="5">
        <v>1.5663E-2</v>
      </c>
      <c r="C11" s="2">
        <v>1.6452999999999999E-2</v>
      </c>
      <c r="D11" s="2">
        <v>1.5472E-2</v>
      </c>
      <c r="E11" s="2">
        <v>1.6618999999999998E-2</v>
      </c>
      <c r="H11" s="8" t="s">
        <v>6</v>
      </c>
      <c r="I11" s="5">
        <v>0.15</v>
      </c>
      <c r="J11" s="2">
        <v>0.15</v>
      </c>
      <c r="K11" s="2">
        <v>0.15</v>
      </c>
      <c r="L11" s="2">
        <v>0.15</v>
      </c>
      <c r="O11" s="9" t="s">
        <v>25</v>
      </c>
      <c r="P11" s="6">
        <f>I24</f>
        <v>0.16200000000000001</v>
      </c>
      <c r="Q11" s="1">
        <f>J24</f>
        <v>0.16400000000000001</v>
      </c>
      <c r="R11" s="6">
        <f>K24</f>
        <v>0.16400000000000001</v>
      </c>
      <c r="S11" s="6">
        <f>L24</f>
        <v>0.16200000000000001</v>
      </c>
    </row>
    <row r="12" spans="1:19" x14ac:dyDescent="0.2">
      <c r="A12" s="9" t="s">
        <v>7</v>
      </c>
      <c r="B12" s="6">
        <v>1.5271E-2</v>
      </c>
      <c r="C12" s="1">
        <v>1.5334E-2</v>
      </c>
      <c r="D12" s="1">
        <v>1.5192000000000001E-2</v>
      </c>
      <c r="E12" s="1">
        <v>1.6747000000000001E-2</v>
      </c>
      <c r="H12" s="9" t="s">
        <v>7</v>
      </c>
      <c r="I12" s="6">
        <v>0.14000000000000001</v>
      </c>
      <c r="J12" s="1">
        <v>0.14000000000000001</v>
      </c>
      <c r="K12" s="1">
        <v>0.14000000000000001</v>
      </c>
      <c r="L12" s="1">
        <v>0.16</v>
      </c>
      <c r="O12" s="9" t="s">
        <v>26</v>
      </c>
      <c r="P12" s="6">
        <f>I32</f>
        <v>0.16800000000000001</v>
      </c>
      <c r="Q12" s="1">
        <f>J32</f>
        <v>0.16400000000000001</v>
      </c>
      <c r="R12" s="6">
        <f>K32</f>
        <v>0.16600000000000001</v>
      </c>
      <c r="S12" s="6">
        <f>L32</f>
        <v>0.16</v>
      </c>
    </row>
    <row r="13" spans="1:19" x14ac:dyDescent="0.2">
      <c r="A13" s="9" t="s">
        <v>8</v>
      </c>
      <c r="B13" s="6">
        <v>1.5169E-2</v>
      </c>
      <c r="C13" s="1">
        <v>1.5494000000000001E-2</v>
      </c>
      <c r="D13" s="1">
        <v>1.5441E-2</v>
      </c>
      <c r="E13" s="1">
        <v>1.6404999999999999E-2</v>
      </c>
      <c r="H13" s="9" t="s">
        <v>8</v>
      </c>
      <c r="I13" s="6">
        <v>0.14000000000000001</v>
      </c>
      <c r="J13" s="1">
        <v>0.14000000000000001</v>
      </c>
      <c r="K13" s="1">
        <v>0.15</v>
      </c>
      <c r="L13" s="1">
        <v>0.16</v>
      </c>
      <c r="O13" s="9" t="s">
        <v>27</v>
      </c>
      <c r="P13" s="5">
        <f>I40</f>
        <v>0.21200000000000002</v>
      </c>
      <c r="Q13" s="1">
        <f>J40</f>
        <v>0.21400000000000002</v>
      </c>
      <c r="R13" s="5">
        <f>K40</f>
        <v>0.21200000000000002</v>
      </c>
      <c r="S13" s="5">
        <f>L40</f>
        <v>0.21400000000000002</v>
      </c>
    </row>
    <row r="14" spans="1:19" x14ac:dyDescent="0.2">
      <c r="A14" s="9" t="s">
        <v>9</v>
      </c>
      <c r="B14" s="6">
        <v>1.5223E-2</v>
      </c>
      <c r="C14" s="1">
        <v>1.6001000000000001E-2</v>
      </c>
      <c r="D14" s="1">
        <v>1.5357000000000001E-2</v>
      </c>
      <c r="E14" s="1">
        <v>1.5446E-2</v>
      </c>
      <c r="H14" s="9" t="s">
        <v>9</v>
      </c>
      <c r="I14" s="6">
        <v>0.15</v>
      </c>
      <c r="J14" s="1">
        <v>0.14000000000000001</v>
      </c>
      <c r="K14" s="1">
        <v>0.15</v>
      </c>
      <c r="L14" s="1">
        <v>0.16</v>
      </c>
      <c r="O14" s="9" t="s">
        <v>28</v>
      </c>
      <c r="P14" s="6">
        <f>I48</f>
        <v>0.17799999999999999</v>
      </c>
      <c r="Q14" s="1">
        <f>J48</f>
        <v>0.17399999999999999</v>
      </c>
      <c r="R14" s="6">
        <f>K48</f>
        <v>0.17400000000000002</v>
      </c>
      <c r="S14" s="6">
        <f>L48</f>
        <v>0.17600000000000002</v>
      </c>
    </row>
    <row r="15" spans="1:19" ht="17" thickBot="1" x14ac:dyDescent="0.25">
      <c r="A15" s="10" t="s">
        <v>10</v>
      </c>
      <c r="B15" s="11">
        <v>1.5271E-2</v>
      </c>
      <c r="C15" s="12">
        <v>1.5355000000000001E-2</v>
      </c>
      <c r="D15" s="12">
        <v>1.5238E-2</v>
      </c>
      <c r="E15" s="12">
        <v>1.6263E-2</v>
      </c>
      <c r="H15" s="10" t="s">
        <v>10</v>
      </c>
      <c r="I15" s="11">
        <v>0.15</v>
      </c>
      <c r="J15" s="12">
        <v>0.14000000000000001</v>
      </c>
      <c r="K15" s="12">
        <v>0.16</v>
      </c>
      <c r="L15" s="12">
        <v>0.16</v>
      </c>
      <c r="O15" s="9" t="s">
        <v>29</v>
      </c>
      <c r="P15" s="6">
        <f>I56</f>
        <v>0.192</v>
      </c>
      <c r="Q15" s="1">
        <f>J56</f>
        <v>0.246</v>
      </c>
      <c r="R15" s="6">
        <f>K56</f>
        <v>0.22400000000000003</v>
      </c>
      <c r="S15" s="6">
        <f>L56</f>
        <v>0.23199999999999998</v>
      </c>
    </row>
    <row r="16" spans="1:19" ht="17" thickTop="1" x14ac:dyDescent="0.2">
      <c r="A16" s="13" t="s">
        <v>5</v>
      </c>
      <c r="B16" s="14">
        <f>AVERAGE(B11:B15)</f>
        <v>1.53194E-2</v>
      </c>
      <c r="C16" s="15">
        <f>AVERAGE(C11:C15)</f>
        <v>1.5727400000000002E-2</v>
      </c>
      <c r="D16" s="15">
        <f>AVERAGE(D11:D15)</f>
        <v>1.5340000000000001E-2</v>
      </c>
      <c r="E16" s="15">
        <f>AVERAGE(E11:E15)</f>
        <v>1.6295999999999998E-2</v>
      </c>
      <c r="F16" s="16" t="s">
        <v>18</v>
      </c>
      <c r="H16" s="13" t="s">
        <v>5</v>
      </c>
      <c r="I16" s="14">
        <f>AVERAGE(I11:I15)</f>
        <v>0.14600000000000002</v>
      </c>
      <c r="J16" s="15">
        <f>AVERAGE(J11:J15)</f>
        <v>0.14200000000000002</v>
      </c>
      <c r="K16" s="15">
        <f>AVERAGE(K11:K15)</f>
        <v>0.15000000000000002</v>
      </c>
      <c r="L16" s="15">
        <f>AVERAGE(L11:L15)</f>
        <v>0.158</v>
      </c>
      <c r="M16" s="16" t="s">
        <v>18</v>
      </c>
      <c r="O16" s="9" t="s">
        <v>30</v>
      </c>
      <c r="P16" s="5">
        <f>I64</f>
        <v>0.50800000000000001</v>
      </c>
      <c r="Q16" s="1">
        <f>J64</f>
        <v>0.6</v>
      </c>
      <c r="R16" s="5">
        <f>K64</f>
        <v>0.61799999999999999</v>
      </c>
      <c r="S16" s="5">
        <f>L64</f>
        <v>0.438</v>
      </c>
    </row>
    <row r="17" spans="1:16" x14ac:dyDescent="0.2">
      <c r="P17" s="17"/>
    </row>
    <row r="18" spans="1:16" ht="17" thickBot="1" x14ac:dyDescent="0.25">
      <c r="A18" s="7" t="s">
        <v>17</v>
      </c>
      <c r="B18" s="4" t="s">
        <v>1</v>
      </c>
      <c r="C18" s="3" t="s">
        <v>2</v>
      </c>
      <c r="D18" s="3" t="s">
        <v>3</v>
      </c>
      <c r="E18" s="3" t="s">
        <v>4</v>
      </c>
      <c r="H18" s="7" t="s">
        <v>17</v>
      </c>
      <c r="I18" s="4" t="s">
        <v>1</v>
      </c>
      <c r="J18" s="3" t="s">
        <v>2</v>
      </c>
      <c r="K18" s="3" t="s">
        <v>3</v>
      </c>
      <c r="L18" s="3" t="s">
        <v>4</v>
      </c>
    </row>
    <row r="19" spans="1:16" ht="17" thickTop="1" x14ac:dyDescent="0.2">
      <c r="A19" s="8" t="s">
        <v>6</v>
      </c>
      <c r="B19" s="5">
        <v>2.8354000000000001E-2</v>
      </c>
      <c r="C19" s="2">
        <v>2.1089E-2</v>
      </c>
      <c r="D19" s="2">
        <v>2.1475000000000001E-2</v>
      </c>
      <c r="E19" s="2">
        <v>3.5302E-2</v>
      </c>
      <c r="H19" s="8" t="s">
        <v>6</v>
      </c>
      <c r="I19" s="2">
        <v>0.16</v>
      </c>
      <c r="J19" s="2">
        <v>0.17</v>
      </c>
      <c r="K19" s="2">
        <v>0.16</v>
      </c>
      <c r="L19" s="2">
        <v>0.17</v>
      </c>
    </row>
    <row r="20" spans="1:16" x14ac:dyDescent="0.2">
      <c r="A20" s="9" t="s">
        <v>7</v>
      </c>
      <c r="B20" s="6">
        <v>2.5388000000000001E-2</v>
      </c>
      <c r="C20" s="1">
        <v>2.8381E-2</v>
      </c>
      <c r="D20" s="1">
        <v>2.8398E-2</v>
      </c>
      <c r="E20" s="1">
        <v>2.8486000000000001E-2</v>
      </c>
      <c r="H20" s="9" t="s">
        <v>7</v>
      </c>
      <c r="I20" s="1">
        <v>0.16</v>
      </c>
      <c r="J20" s="1">
        <v>0.16</v>
      </c>
      <c r="K20" s="1">
        <v>0.16</v>
      </c>
      <c r="L20" s="1">
        <v>0.16</v>
      </c>
    </row>
    <row r="21" spans="1:16" x14ac:dyDescent="0.2">
      <c r="A21" s="9" t="s">
        <v>8</v>
      </c>
      <c r="B21" s="6">
        <v>2.5489000000000001E-2</v>
      </c>
      <c r="C21" s="1">
        <v>2.5278999999999999E-2</v>
      </c>
      <c r="D21" s="1">
        <v>2.0879999999999999E-2</v>
      </c>
      <c r="E21" s="1">
        <v>2.8228E-2</v>
      </c>
      <c r="H21" s="9" t="s">
        <v>8</v>
      </c>
      <c r="I21" s="1">
        <v>0.16</v>
      </c>
      <c r="J21" s="1">
        <v>0.17</v>
      </c>
      <c r="K21" s="1">
        <v>0.16</v>
      </c>
      <c r="L21" s="1">
        <v>0.16</v>
      </c>
    </row>
    <row r="22" spans="1:16" x14ac:dyDescent="0.2">
      <c r="A22" s="9" t="s">
        <v>9</v>
      </c>
      <c r="B22" s="6">
        <v>2.8077000000000001E-2</v>
      </c>
      <c r="C22" s="1">
        <v>2.8923999999999998E-2</v>
      </c>
      <c r="D22" s="1">
        <v>2.4673E-2</v>
      </c>
      <c r="E22" s="1">
        <v>2.5301000000000001E-2</v>
      </c>
      <c r="H22" s="9" t="s">
        <v>9</v>
      </c>
      <c r="I22" s="1">
        <v>0.17</v>
      </c>
      <c r="J22" s="1">
        <v>0.16</v>
      </c>
      <c r="K22" s="1">
        <v>0.17</v>
      </c>
      <c r="L22" s="1">
        <v>0.16</v>
      </c>
    </row>
    <row r="23" spans="1:16" ht="17" thickBot="1" x14ac:dyDescent="0.25">
      <c r="A23" s="10" t="s">
        <v>10</v>
      </c>
      <c r="B23" s="11">
        <v>2.5170999999999999E-2</v>
      </c>
      <c r="C23" s="12">
        <v>2.5270999999999998E-2</v>
      </c>
      <c r="D23" s="12">
        <v>2.8818E-2</v>
      </c>
      <c r="E23" s="12">
        <v>2.7421000000000001E-2</v>
      </c>
      <c r="H23" s="10" t="s">
        <v>10</v>
      </c>
      <c r="I23" s="12">
        <v>0.16</v>
      </c>
      <c r="J23" s="12">
        <v>0.16</v>
      </c>
      <c r="K23" s="12">
        <v>0.17</v>
      </c>
      <c r="L23" s="12">
        <v>0.16</v>
      </c>
    </row>
    <row r="24" spans="1:16" ht="17" thickTop="1" x14ac:dyDescent="0.2">
      <c r="A24" s="13" t="s">
        <v>5</v>
      </c>
      <c r="B24" s="14">
        <f>AVERAGE(B19:B23)</f>
        <v>2.6495800000000003E-2</v>
      </c>
      <c r="C24" s="15">
        <f>AVERAGE(C19:C23)</f>
        <v>2.5788799999999994E-2</v>
      </c>
      <c r="D24" s="15">
        <f>AVERAGE(D19:D23)</f>
        <v>2.4848799999999997E-2</v>
      </c>
      <c r="E24" s="15">
        <f>AVERAGE(E19:E23)</f>
        <v>2.89476E-2</v>
      </c>
      <c r="F24" s="16" t="s">
        <v>18</v>
      </c>
      <c r="H24" s="13" t="s">
        <v>5</v>
      </c>
      <c r="I24" s="14">
        <f>AVERAGE(I19:I23)</f>
        <v>0.16200000000000001</v>
      </c>
      <c r="J24" s="15">
        <f>AVERAGE(J19:J23)</f>
        <v>0.16400000000000001</v>
      </c>
      <c r="K24" s="15">
        <f>AVERAGE(K19:K23)</f>
        <v>0.16400000000000001</v>
      </c>
      <c r="L24" s="15">
        <f>AVERAGE(L19:L23)</f>
        <v>0.16200000000000001</v>
      </c>
      <c r="M24" s="16" t="s">
        <v>18</v>
      </c>
    </row>
    <row r="26" spans="1:16" ht="17" thickBot="1" x14ac:dyDescent="0.25">
      <c r="A26" s="7" t="s">
        <v>16</v>
      </c>
      <c r="B26" s="4" t="s">
        <v>1</v>
      </c>
      <c r="C26" s="3" t="s">
        <v>2</v>
      </c>
      <c r="D26" s="3" t="s">
        <v>3</v>
      </c>
      <c r="E26" s="3" t="s">
        <v>4</v>
      </c>
      <c r="H26" s="7" t="s">
        <v>16</v>
      </c>
      <c r="I26" s="4" t="s">
        <v>1</v>
      </c>
      <c r="J26" s="3" t="s">
        <v>2</v>
      </c>
      <c r="K26" s="3" t="s">
        <v>3</v>
      </c>
      <c r="L26" s="3" t="s">
        <v>4</v>
      </c>
    </row>
    <row r="27" spans="1:16" ht="17" thickTop="1" x14ac:dyDescent="0.2">
      <c r="A27" s="8" t="s">
        <v>6</v>
      </c>
      <c r="B27" s="5">
        <v>2.6492000000000002E-2</v>
      </c>
      <c r="C27" s="2">
        <v>2.3788E-2</v>
      </c>
      <c r="D27" s="2">
        <v>2.7196000000000001E-2</v>
      </c>
      <c r="E27" s="2">
        <v>2.5094000000000002E-2</v>
      </c>
      <c r="H27" s="8" t="s">
        <v>6</v>
      </c>
      <c r="I27" s="5">
        <v>0.18</v>
      </c>
      <c r="J27" s="2">
        <v>0.16</v>
      </c>
      <c r="K27" s="2">
        <v>0.17</v>
      </c>
      <c r="L27" s="2">
        <v>0.16</v>
      </c>
    </row>
    <row r="28" spans="1:16" x14ac:dyDescent="0.2">
      <c r="A28" s="9" t="s">
        <v>7</v>
      </c>
      <c r="B28" s="6">
        <v>2.6449E-2</v>
      </c>
      <c r="C28" s="1">
        <v>2.5246999999999999E-2</v>
      </c>
      <c r="D28" s="1">
        <v>2.6927E-2</v>
      </c>
      <c r="E28" s="1">
        <v>2.3546999999999998E-2</v>
      </c>
      <c r="H28" s="9" t="s">
        <v>7</v>
      </c>
      <c r="I28" s="6">
        <v>0.17</v>
      </c>
      <c r="J28" s="6">
        <v>0.17</v>
      </c>
      <c r="K28" s="1">
        <v>0.17</v>
      </c>
      <c r="L28" s="1">
        <v>0.16</v>
      </c>
    </row>
    <row r="29" spans="1:16" x14ac:dyDescent="0.2">
      <c r="A29" s="9" t="s">
        <v>8</v>
      </c>
      <c r="B29" s="6">
        <v>2.2114999999999999E-2</v>
      </c>
      <c r="C29" s="1">
        <v>2.5950000000000001E-2</v>
      </c>
      <c r="D29" s="1">
        <v>2.7022000000000001E-2</v>
      </c>
      <c r="E29" s="1">
        <v>2.4218E-2</v>
      </c>
      <c r="H29" s="9" t="s">
        <v>8</v>
      </c>
      <c r="I29" s="6">
        <v>0.16</v>
      </c>
      <c r="J29" s="1">
        <v>0.16</v>
      </c>
      <c r="K29" s="1">
        <v>0.15</v>
      </c>
      <c r="L29" s="1">
        <v>0.16</v>
      </c>
    </row>
    <row r="30" spans="1:16" x14ac:dyDescent="0.2">
      <c r="A30" s="9" t="s">
        <v>9</v>
      </c>
      <c r="B30" s="6">
        <v>2.5964999999999998E-2</v>
      </c>
      <c r="C30" s="1">
        <v>2.7061000000000002E-2</v>
      </c>
      <c r="D30" s="1">
        <v>2.7016999999999999E-2</v>
      </c>
      <c r="E30" s="1">
        <v>2.3331000000000001E-2</v>
      </c>
      <c r="H30" s="9" t="s">
        <v>9</v>
      </c>
      <c r="I30" s="6">
        <v>0.17</v>
      </c>
      <c r="J30" s="1">
        <v>0.16</v>
      </c>
      <c r="K30" s="1">
        <v>0.17</v>
      </c>
      <c r="L30" s="1">
        <v>0.16</v>
      </c>
    </row>
    <row r="31" spans="1:16" ht="17" thickBot="1" x14ac:dyDescent="0.25">
      <c r="A31" s="10" t="s">
        <v>10</v>
      </c>
      <c r="B31" s="11">
        <v>2.4612999999999999E-2</v>
      </c>
      <c r="C31" s="12">
        <v>2.3459000000000001E-2</v>
      </c>
      <c r="D31" s="12">
        <v>2.7236E-2</v>
      </c>
      <c r="E31" s="12">
        <v>2.7498999999999999E-2</v>
      </c>
      <c r="H31" s="10" t="s">
        <v>10</v>
      </c>
      <c r="I31" s="11">
        <v>0.16</v>
      </c>
      <c r="J31" s="6">
        <v>0.17</v>
      </c>
      <c r="K31" s="12">
        <v>0.17</v>
      </c>
      <c r="L31" s="12">
        <v>0.16</v>
      </c>
    </row>
    <row r="32" spans="1:16" ht="17" thickTop="1" x14ac:dyDescent="0.2">
      <c r="A32" s="13" t="s">
        <v>5</v>
      </c>
      <c r="B32" s="14">
        <f>AVERAGE(B27:B31)</f>
        <v>2.5126799999999998E-2</v>
      </c>
      <c r="C32" s="15">
        <f>AVERAGE(C27:C31)</f>
        <v>2.5101000000000002E-2</v>
      </c>
      <c r="D32" s="15">
        <f>AVERAGE(D27:D31)</f>
        <v>2.7079600000000002E-2</v>
      </c>
      <c r="E32" s="15">
        <f>AVERAGE(E27:E31)</f>
        <v>2.4737800000000001E-2</v>
      </c>
      <c r="F32" s="16" t="s">
        <v>18</v>
      </c>
      <c r="H32" s="13" t="s">
        <v>5</v>
      </c>
      <c r="I32" s="14">
        <f>AVERAGE(I27:I31)</f>
        <v>0.16800000000000001</v>
      </c>
      <c r="J32" s="15">
        <f>AVERAGE(J27:J31)</f>
        <v>0.16400000000000001</v>
      </c>
      <c r="K32" s="15">
        <f>AVERAGE(K27:K31)</f>
        <v>0.16600000000000001</v>
      </c>
      <c r="L32" s="15">
        <f>AVERAGE(L27:L31)</f>
        <v>0.16</v>
      </c>
      <c r="M32" s="16" t="s">
        <v>18</v>
      </c>
    </row>
    <row r="34" spans="1:19" ht="17" thickBot="1" x14ac:dyDescent="0.25">
      <c r="A34" s="7" t="s">
        <v>15</v>
      </c>
      <c r="B34" s="4" t="s">
        <v>1</v>
      </c>
      <c r="C34" s="3" t="s">
        <v>2</v>
      </c>
      <c r="D34" s="3" t="s">
        <v>3</v>
      </c>
      <c r="E34" s="3" t="s">
        <v>4</v>
      </c>
      <c r="H34" s="7" t="s">
        <v>15</v>
      </c>
      <c r="I34" s="4" t="s">
        <v>1</v>
      </c>
      <c r="J34" s="3" t="s">
        <v>2</v>
      </c>
      <c r="K34" s="3" t="s">
        <v>3</v>
      </c>
      <c r="L34" s="3" t="s">
        <v>4</v>
      </c>
    </row>
    <row r="35" spans="1:19" ht="17" thickTop="1" x14ac:dyDescent="0.2">
      <c r="A35" s="8" t="s">
        <v>6</v>
      </c>
      <c r="B35" s="5">
        <v>3.6469000000000001E-2</v>
      </c>
      <c r="C35" s="2">
        <v>4.0829999999999998E-2</v>
      </c>
      <c r="D35" s="2">
        <v>3.9419999999999997E-2</v>
      </c>
      <c r="E35" s="2">
        <v>3.3251000000000003E-2</v>
      </c>
      <c r="H35" s="8" t="s">
        <v>6</v>
      </c>
      <c r="I35" s="5">
        <v>0.21</v>
      </c>
      <c r="J35" s="2">
        <v>0.21</v>
      </c>
      <c r="K35" s="2">
        <v>0.21</v>
      </c>
      <c r="L35" s="2">
        <v>0.22</v>
      </c>
    </row>
    <row r="36" spans="1:19" x14ac:dyDescent="0.2">
      <c r="A36" s="9" t="s">
        <v>7</v>
      </c>
      <c r="B36" s="6">
        <v>3.2475999999999998E-2</v>
      </c>
      <c r="C36" s="1">
        <v>3.2882000000000002E-2</v>
      </c>
      <c r="D36" s="1">
        <v>4.5955000000000003E-2</v>
      </c>
      <c r="E36" s="1">
        <v>3.3848000000000003E-2</v>
      </c>
      <c r="H36" s="9" t="s">
        <v>7</v>
      </c>
      <c r="I36" s="6">
        <v>0.22</v>
      </c>
      <c r="J36" s="1">
        <v>0.2</v>
      </c>
      <c r="K36" s="1">
        <v>0.22</v>
      </c>
      <c r="L36" s="1">
        <v>0.22</v>
      </c>
    </row>
    <row r="37" spans="1:19" x14ac:dyDescent="0.2">
      <c r="A37" s="9" t="s">
        <v>8</v>
      </c>
      <c r="B37" s="6">
        <v>3.7332999999999998E-2</v>
      </c>
      <c r="C37" s="1">
        <v>3.3556000000000002E-2</v>
      </c>
      <c r="D37" s="1">
        <v>4.3195999999999998E-2</v>
      </c>
      <c r="E37" s="1">
        <v>3.9185999999999999E-2</v>
      </c>
      <c r="H37" s="9" t="s">
        <v>8</v>
      </c>
      <c r="I37" s="6">
        <v>0.2</v>
      </c>
      <c r="J37" s="1">
        <v>0.22</v>
      </c>
      <c r="K37" s="1">
        <v>0.22</v>
      </c>
      <c r="L37" s="1">
        <v>0.21</v>
      </c>
      <c r="O37" s="22"/>
      <c r="P37" s="22"/>
      <c r="Q37" s="22"/>
      <c r="R37" s="22"/>
      <c r="S37" s="22"/>
    </row>
    <row r="38" spans="1:19" ht="17" thickBot="1" x14ac:dyDescent="0.25">
      <c r="A38" s="9" t="s">
        <v>9</v>
      </c>
      <c r="B38" s="6">
        <v>3.8651999999999999E-2</v>
      </c>
      <c r="C38" s="1">
        <v>3.8011000000000003E-2</v>
      </c>
      <c r="D38" s="1">
        <v>3.6011000000000001E-2</v>
      </c>
      <c r="E38" s="1">
        <v>3.6943999999999998E-2</v>
      </c>
      <c r="H38" s="9" t="s">
        <v>9</v>
      </c>
      <c r="I38" s="6">
        <v>0.22</v>
      </c>
      <c r="J38" s="1">
        <v>0.23</v>
      </c>
      <c r="K38" s="6">
        <v>0.2</v>
      </c>
      <c r="L38" s="1">
        <v>0.2</v>
      </c>
      <c r="O38" s="7" t="s">
        <v>31</v>
      </c>
      <c r="P38" s="4" t="s">
        <v>1</v>
      </c>
      <c r="Q38" s="3" t="s">
        <v>2</v>
      </c>
      <c r="R38" s="3" t="s">
        <v>3</v>
      </c>
      <c r="S38" s="3" t="s">
        <v>4</v>
      </c>
    </row>
    <row r="39" spans="1:19" ht="18" thickTop="1" thickBot="1" x14ac:dyDescent="0.25">
      <c r="A39" s="10" t="s">
        <v>10</v>
      </c>
      <c r="B39" s="11">
        <v>3.4061000000000001E-2</v>
      </c>
      <c r="C39" s="12">
        <v>3.7103999999999998E-2</v>
      </c>
      <c r="D39" s="12">
        <v>4.4428000000000002E-2</v>
      </c>
      <c r="E39" s="12">
        <v>4.0134999999999997E-2</v>
      </c>
      <c r="H39" s="10" t="s">
        <v>10</v>
      </c>
      <c r="I39" s="11">
        <v>0.21</v>
      </c>
      <c r="J39" s="12">
        <v>0.21</v>
      </c>
      <c r="K39" s="2">
        <v>0.21</v>
      </c>
      <c r="L39" s="12">
        <v>0.22</v>
      </c>
      <c r="O39" s="21" t="s">
        <v>24</v>
      </c>
      <c r="P39" s="5">
        <f>P10/P10</f>
        <v>1</v>
      </c>
      <c r="Q39" s="2">
        <f>P10/Q10</f>
        <v>1.028169014084507</v>
      </c>
      <c r="R39" s="5">
        <f>P10/R10</f>
        <v>0.97333333333333327</v>
      </c>
      <c r="S39" s="5">
        <f>P10/S10</f>
        <v>0.92405063291139256</v>
      </c>
    </row>
    <row r="40" spans="1:19" ht="17" thickTop="1" x14ac:dyDescent="0.2">
      <c r="A40" s="13" t="s">
        <v>5</v>
      </c>
      <c r="B40" s="14">
        <f>AVERAGE(B35:B39)</f>
        <v>3.5798200000000002E-2</v>
      </c>
      <c r="C40" s="15">
        <f>AVERAGE(C35:C39)</f>
        <v>3.6476599999999998E-2</v>
      </c>
      <c r="D40" s="15">
        <f>AVERAGE(D35:D39)</f>
        <v>4.1801999999999999E-2</v>
      </c>
      <c r="E40" s="15">
        <f>AVERAGE(E35:E39)</f>
        <v>3.6672799999999998E-2</v>
      </c>
      <c r="F40" s="16" t="s">
        <v>18</v>
      </c>
      <c r="H40" s="13" t="s">
        <v>5</v>
      </c>
      <c r="I40" s="14">
        <f>AVERAGE(I35:I39)</f>
        <v>0.21200000000000002</v>
      </c>
      <c r="J40" s="15">
        <f>AVERAGE(J35:J39)</f>
        <v>0.21400000000000002</v>
      </c>
      <c r="K40" s="15">
        <f>AVERAGE(K35:K39)</f>
        <v>0.21200000000000002</v>
      </c>
      <c r="L40" s="15">
        <f>AVERAGE(L35:L39)</f>
        <v>0.21400000000000002</v>
      </c>
      <c r="M40" s="16" t="s">
        <v>18</v>
      </c>
      <c r="O40" s="9" t="s">
        <v>25</v>
      </c>
      <c r="P40" s="6">
        <f>P11/P11</f>
        <v>1</v>
      </c>
      <c r="Q40" s="1">
        <f>P11/Q11</f>
        <v>0.98780487804878048</v>
      </c>
      <c r="R40" s="6">
        <f>P11/R11</f>
        <v>0.98780487804878048</v>
      </c>
      <c r="S40" s="6">
        <f>P11/S11</f>
        <v>1</v>
      </c>
    </row>
    <row r="41" spans="1:19" x14ac:dyDescent="0.2">
      <c r="O41" s="9" t="s">
        <v>26</v>
      </c>
      <c r="P41" s="6">
        <f>P12/P12</f>
        <v>1</v>
      </c>
      <c r="Q41" s="1">
        <f>P12/Q12</f>
        <v>1.024390243902439</v>
      </c>
      <c r="R41" s="6">
        <f>P12/R12</f>
        <v>1.0120481927710843</v>
      </c>
      <c r="S41" s="6">
        <f>P12/S12</f>
        <v>1.05</v>
      </c>
    </row>
    <row r="42" spans="1:19" ht="17" thickBot="1" x14ac:dyDescent="0.25">
      <c r="A42" s="7" t="s">
        <v>14</v>
      </c>
      <c r="B42" s="4" t="s">
        <v>1</v>
      </c>
      <c r="C42" s="3" t="s">
        <v>2</v>
      </c>
      <c r="D42" s="3" t="s">
        <v>3</v>
      </c>
      <c r="E42" s="3" t="s">
        <v>4</v>
      </c>
      <c r="H42" s="7" t="s">
        <v>14</v>
      </c>
      <c r="I42" s="4" t="s">
        <v>1</v>
      </c>
      <c r="J42" s="3" t="s">
        <v>2</v>
      </c>
      <c r="K42" s="3" t="s">
        <v>3</v>
      </c>
      <c r="L42" s="3" t="s">
        <v>4</v>
      </c>
      <c r="O42" s="9" t="s">
        <v>27</v>
      </c>
      <c r="P42" s="5">
        <f>P13/P13</f>
        <v>1</v>
      </c>
      <c r="Q42" s="1">
        <f>P13/Q13</f>
        <v>0.99065420560747663</v>
      </c>
      <c r="R42" s="5">
        <f>P13/R13</f>
        <v>1</v>
      </c>
      <c r="S42" s="5">
        <f>P13/S13</f>
        <v>0.99065420560747663</v>
      </c>
    </row>
    <row r="43" spans="1:19" ht="17" thickTop="1" x14ac:dyDescent="0.2">
      <c r="A43" s="8" t="s">
        <v>6</v>
      </c>
      <c r="B43" s="5">
        <v>4.1142999999999999E-2</v>
      </c>
      <c r="C43" s="2">
        <v>3.7421000000000003E-2</v>
      </c>
      <c r="D43" s="2">
        <v>3.7720999999999998E-2</v>
      </c>
      <c r="E43" s="2">
        <v>3.5803000000000001E-2</v>
      </c>
      <c r="H43" s="8" t="s">
        <v>6</v>
      </c>
      <c r="I43" s="5">
        <v>0.18</v>
      </c>
      <c r="J43" s="2">
        <v>0.17</v>
      </c>
      <c r="K43" s="2">
        <v>0.17</v>
      </c>
      <c r="L43" s="1">
        <v>0.18</v>
      </c>
      <c r="O43" s="9" t="s">
        <v>28</v>
      </c>
      <c r="P43" s="6">
        <f>P14/P14</f>
        <v>1</v>
      </c>
      <c r="Q43" s="1">
        <f>P14/Q14</f>
        <v>1.0229885057471264</v>
      </c>
      <c r="R43" s="6">
        <f>P14/R14</f>
        <v>1.0229885057471262</v>
      </c>
      <c r="S43" s="6">
        <f>P14/S14</f>
        <v>1.0113636363636362</v>
      </c>
    </row>
    <row r="44" spans="1:19" x14ac:dyDescent="0.2">
      <c r="A44" s="9" t="s">
        <v>7</v>
      </c>
      <c r="B44" s="6">
        <v>3.4063000000000003E-2</v>
      </c>
      <c r="C44" s="1">
        <v>4.4951999999999999E-2</v>
      </c>
      <c r="D44" s="1">
        <v>4.2340999999999997E-2</v>
      </c>
      <c r="E44" s="1">
        <v>3.8536000000000001E-2</v>
      </c>
      <c r="H44" s="9" t="s">
        <v>7</v>
      </c>
      <c r="I44" s="6">
        <v>0.18</v>
      </c>
      <c r="J44" s="1">
        <v>0.17</v>
      </c>
      <c r="K44" s="1">
        <v>0.17</v>
      </c>
      <c r="L44" s="1">
        <v>0.18</v>
      </c>
      <c r="O44" s="9" t="s">
        <v>29</v>
      </c>
      <c r="P44" s="6">
        <f>P15/P15</f>
        <v>1</v>
      </c>
      <c r="Q44" s="1">
        <f>P15/Q15</f>
        <v>0.78048780487804881</v>
      </c>
      <c r="R44" s="6">
        <f>P15/R15</f>
        <v>0.85714285714285698</v>
      </c>
      <c r="S44" s="6">
        <f>P15/S15</f>
        <v>0.82758620689655182</v>
      </c>
    </row>
    <row r="45" spans="1:19" x14ac:dyDescent="0.2">
      <c r="A45" s="9" t="s">
        <v>8</v>
      </c>
      <c r="B45" s="6">
        <v>4.1813000000000003E-2</v>
      </c>
      <c r="C45" s="1">
        <v>3.4609000000000001E-2</v>
      </c>
      <c r="D45" s="1">
        <v>3.8054999999999999E-2</v>
      </c>
      <c r="E45" s="1">
        <v>3.7482000000000001E-2</v>
      </c>
      <c r="H45" s="9" t="s">
        <v>8</v>
      </c>
      <c r="I45" s="6">
        <v>0.17</v>
      </c>
      <c r="J45" s="1">
        <v>0.17</v>
      </c>
      <c r="K45" s="1">
        <v>0.18</v>
      </c>
      <c r="L45" s="1">
        <v>0.17</v>
      </c>
      <c r="O45" s="9" t="s">
        <v>30</v>
      </c>
      <c r="P45" s="5">
        <f>P16/P16</f>
        <v>1</v>
      </c>
      <c r="Q45" s="1">
        <f>P16/Q16</f>
        <v>0.84666666666666668</v>
      </c>
      <c r="R45" s="5">
        <f>P16/R16</f>
        <v>0.82200647249190939</v>
      </c>
      <c r="S45" s="5">
        <f>P16/S16</f>
        <v>1.1598173515981736</v>
      </c>
    </row>
    <row r="46" spans="1:19" x14ac:dyDescent="0.2">
      <c r="A46" s="9" t="s">
        <v>9</v>
      </c>
      <c r="B46" s="6">
        <v>3.7651999999999998E-2</v>
      </c>
      <c r="C46" s="1">
        <v>3.8403E-2</v>
      </c>
      <c r="D46" s="1">
        <v>3.8691999999999997E-2</v>
      </c>
      <c r="E46" s="1">
        <v>4.0530999999999998E-2</v>
      </c>
      <c r="H46" s="9" t="s">
        <v>9</v>
      </c>
      <c r="I46" s="6">
        <v>0.19</v>
      </c>
      <c r="J46" s="1">
        <v>0.18</v>
      </c>
      <c r="K46" s="1">
        <v>0.17</v>
      </c>
      <c r="L46" s="1">
        <v>0.17</v>
      </c>
    </row>
    <row r="47" spans="1:19" ht="17" thickBot="1" x14ac:dyDescent="0.25">
      <c r="A47" s="10" t="s">
        <v>10</v>
      </c>
      <c r="B47" s="11">
        <v>4.0521000000000001E-2</v>
      </c>
      <c r="C47" s="12">
        <v>3.7838999999999998E-2</v>
      </c>
      <c r="D47" s="12">
        <v>3.7046000000000003E-2</v>
      </c>
      <c r="E47" s="12">
        <v>3.9234999999999999E-2</v>
      </c>
      <c r="H47" s="10" t="s">
        <v>10</v>
      </c>
      <c r="I47" s="11">
        <v>0.17</v>
      </c>
      <c r="J47" s="12">
        <v>0.18</v>
      </c>
      <c r="K47" s="12">
        <v>0.18</v>
      </c>
      <c r="L47" s="1">
        <v>0.18</v>
      </c>
      <c r="O47" s="19" t="s">
        <v>32</v>
      </c>
    </row>
    <row r="48" spans="1:19" ht="17" thickTop="1" x14ac:dyDescent="0.2">
      <c r="A48" s="13" t="s">
        <v>5</v>
      </c>
      <c r="B48" s="14">
        <f>AVERAGE(B43:B47)</f>
        <v>3.9038400000000001E-2</v>
      </c>
      <c r="C48" s="15">
        <f>AVERAGE(C43:C47)</f>
        <v>3.86448E-2</v>
      </c>
      <c r="D48" s="15">
        <f>AVERAGE(D43:D47)</f>
        <v>3.8771E-2</v>
      </c>
      <c r="E48" s="15">
        <f>AVERAGE(E43:E47)</f>
        <v>3.8317399999999995E-2</v>
      </c>
      <c r="F48" s="16" t="s">
        <v>18</v>
      </c>
      <c r="H48" s="13" t="s">
        <v>5</v>
      </c>
      <c r="I48" s="14">
        <f>AVERAGE(I43:I47)</f>
        <v>0.17799999999999999</v>
      </c>
      <c r="J48" s="15">
        <f>AVERAGE(J43:J47)</f>
        <v>0.17399999999999999</v>
      </c>
      <c r="K48" s="15">
        <f>AVERAGE(K43:K47)</f>
        <v>0.17400000000000002</v>
      </c>
      <c r="L48" s="15">
        <f>AVERAGE(L43:L47)</f>
        <v>0.17600000000000002</v>
      </c>
      <c r="M48" s="16" t="s">
        <v>18</v>
      </c>
      <c r="O48" s="22"/>
      <c r="P48" s="22"/>
      <c r="Q48" s="22"/>
      <c r="R48" s="22"/>
      <c r="S48" s="22"/>
    </row>
    <row r="49" spans="1:19" x14ac:dyDescent="0.2">
      <c r="O49" s="22"/>
      <c r="P49" s="22"/>
      <c r="Q49" s="22"/>
      <c r="R49" s="22"/>
      <c r="S49" s="22"/>
    </row>
    <row r="50" spans="1:19" ht="17" thickBot="1" x14ac:dyDescent="0.25">
      <c r="A50" s="7" t="s">
        <v>13</v>
      </c>
      <c r="B50" s="4" t="s">
        <v>1</v>
      </c>
      <c r="C50" s="3" t="s">
        <v>2</v>
      </c>
      <c r="D50" s="3" t="s">
        <v>3</v>
      </c>
      <c r="E50" s="3" t="s">
        <v>4</v>
      </c>
      <c r="H50" s="7" t="s">
        <v>13</v>
      </c>
      <c r="I50" s="4" t="s">
        <v>1</v>
      </c>
      <c r="J50" s="3" t="s">
        <v>2</v>
      </c>
      <c r="K50" s="3" t="s">
        <v>3</v>
      </c>
      <c r="L50" s="3" t="s">
        <v>4</v>
      </c>
      <c r="O50" s="22"/>
      <c r="P50" s="22"/>
      <c r="Q50" s="22"/>
      <c r="R50" s="22"/>
      <c r="S50" s="22"/>
    </row>
    <row r="51" spans="1:19" ht="17" thickTop="1" x14ac:dyDescent="0.2">
      <c r="A51" s="8" t="s">
        <v>6</v>
      </c>
      <c r="B51" s="5">
        <v>4.5075999999999998E-2</v>
      </c>
      <c r="C51" s="2">
        <v>3.8107000000000002E-2</v>
      </c>
      <c r="D51" s="2">
        <v>4.6700999999999999E-2</v>
      </c>
      <c r="E51" s="2">
        <v>3.8484999999999998E-2</v>
      </c>
      <c r="H51" s="8" t="s">
        <v>6</v>
      </c>
      <c r="I51" s="5">
        <v>0.25</v>
      </c>
      <c r="J51" s="2">
        <v>0.24</v>
      </c>
      <c r="K51" s="2">
        <v>0.23</v>
      </c>
      <c r="L51" s="2">
        <v>0.28999999999999998</v>
      </c>
      <c r="O51" s="22"/>
      <c r="P51" s="22"/>
      <c r="Q51" s="22"/>
      <c r="R51" s="22"/>
      <c r="S51" s="22"/>
    </row>
    <row r="52" spans="1:19" x14ac:dyDescent="0.2">
      <c r="A52" s="9" t="s">
        <v>7</v>
      </c>
      <c r="B52" s="6">
        <v>3.6825999999999998E-2</v>
      </c>
      <c r="C52" s="1">
        <v>3.7108000000000002E-2</v>
      </c>
      <c r="D52" s="1">
        <v>4.4477000000000003E-2</v>
      </c>
      <c r="E52" s="1">
        <v>3.7802000000000002E-2</v>
      </c>
      <c r="H52" s="9" t="s">
        <v>7</v>
      </c>
      <c r="I52" s="6">
        <v>0.14000000000000001</v>
      </c>
      <c r="J52" s="1">
        <v>0.25</v>
      </c>
      <c r="K52" s="1">
        <v>0.22</v>
      </c>
      <c r="L52" s="1">
        <v>0.21</v>
      </c>
      <c r="O52" s="22"/>
      <c r="P52" s="22"/>
      <c r="Q52" s="22"/>
      <c r="R52" s="22"/>
      <c r="S52" s="22"/>
    </row>
    <row r="53" spans="1:19" x14ac:dyDescent="0.2">
      <c r="A53" s="9" t="s">
        <v>8</v>
      </c>
      <c r="B53" s="6">
        <v>3.6477000000000002E-2</v>
      </c>
      <c r="C53" s="1">
        <v>3.6457000000000003E-2</v>
      </c>
      <c r="D53" s="1">
        <v>3.8512999999999999E-2</v>
      </c>
      <c r="E53" s="1">
        <v>3.4118999999999997E-2</v>
      </c>
      <c r="H53" s="9" t="s">
        <v>8</v>
      </c>
      <c r="I53" s="6">
        <v>0.2</v>
      </c>
      <c r="J53" s="1">
        <v>0.25</v>
      </c>
      <c r="K53" s="1">
        <v>0.19</v>
      </c>
      <c r="L53" s="1">
        <v>0.23</v>
      </c>
      <c r="O53" s="22"/>
      <c r="P53" s="22"/>
      <c r="Q53" s="22"/>
      <c r="R53" s="22"/>
      <c r="S53" s="22"/>
    </row>
    <row r="54" spans="1:19" x14ac:dyDescent="0.2">
      <c r="A54" s="9" t="s">
        <v>9</v>
      </c>
      <c r="B54" s="6">
        <v>3.6267000000000001E-2</v>
      </c>
      <c r="C54" s="1">
        <v>3.9428999999999999E-2</v>
      </c>
      <c r="D54" s="1">
        <v>4.5749999999999999E-2</v>
      </c>
      <c r="E54" s="1">
        <v>3.8668000000000001E-2</v>
      </c>
      <c r="H54" s="9" t="s">
        <v>9</v>
      </c>
      <c r="I54" s="6">
        <v>0.15</v>
      </c>
      <c r="J54" s="1">
        <v>0.25</v>
      </c>
      <c r="K54" s="1">
        <v>0.25</v>
      </c>
      <c r="L54" s="1">
        <v>0.23</v>
      </c>
      <c r="O54" s="22"/>
      <c r="P54" s="22"/>
      <c r="Q54" s="22"/>
      <c r="R54" s="22"/>
      <c r="S54" s="22"/>
    </row>
    <row r="55" spans="1:19" ht="17" thickBot="1" x14ac:dyDescent="0.25">
      <c r="A55" s="10" t="s">
        <v>10</v>
      </c>
      <c r="B55" s="11">
        <v>3.6401999999999997E-2</v>
      </c>
      <c r="C55" s="12">
        <v>3.6651000000000003E-2</v>
      </c>
      <c r="D55" s="12">
        <v>3.9047999999999999E-2</v>
      </c>
      <c r="E55" s="12">
        <v>3.3104000000000001E-2</v>
      </c>
      <c r="H55" s="10" t="s">
        <v>10</v>
      </c>
      <c r="I55" s="11">
        <v>0.22</v>
      </c>
      <c r="J55" s="12">
        <v>0.24</v>
      </c>
      <c r="K55" s="12">
        <v>0.23</v>
      </c>
      <c r="L55" s="12">
        <v>0.2</v>
      </c>
    </row>
    <row r="56" spans="1:19" ht="17" thickTop="1" x14ac:dyDescent="0.2">
      <c r="A56" s="13" t="s">
        <v>5</v>
      </c>
      <c r="B56" s="14">
        <f>AVERAGE(B51:B55)</f>
        <v>3.8209599999999996E-2</v>
      </c>
      <c r="C56" s="15">
        <f>AVERAGE(C51:C55)</f>
        <v>3.7550400000000005E-2</v>
      </c>
      <c r="D56" s="15">
        <f>AVERAGE(D51:D55)</f>
        <v>4.28978E-2</v>
      </c>
      <c r="E56" s="15">
        <f>AVERAGE(E51:E55)</f>
        <v>3.6435599999999999E-2</v>
      </c>
      <c r="F56" s="16" t="s">
        <v>18</v>
      </c>
      <c r="H56" s="13" t="s">
        <v>5</v>
      </c>
      <c r="I56" s="14">
        <f>AVERAGE(I51:I55)</f>
        <v>0.192</v>
      </c>
      <c r="J56" s="15">
        <f>AVERAGE(J51:J55)</f>
        <v>0.246</v>
      </c>
      <c r="K56" s="15">
        <f>AVERAGE(K51:K55)</f>
        <v>0.22400000000000003</v>
      </c>
      <c r="L56" s="15">
        <f>AVERAGE(L51:L55)</f>
        <v>0.23199999999999998</v>
      </c>
      <c r="M56" s="16" t="s">
        <v>18</v>
      </c>
    </row>
    <row r="57" spans="1:19" x14ac:dyDescent="0.2">
      <c r="A57" s="18"/>
      <c r="B57" s="17"/>
      <c r="C57" s="17"/>
      <c r="D57" s="17"/>
      <c r="E57" s="17"/>
      <c r="F57" s="20"/>
      <c r="H57" s="18"/>
      <c r="I57" s="17"/>
      <c r="J57" s="17"/>
      <c r="K57" s="17"/>
      <c r="L57" s="17"/>
      <c r="M57" s="20"/>
    </row>
    <row r="58" spans="1:19" ht="17" thickBot="1" x14ac:dyDescent="0.25">
      <c r="A58" s="19" t="s">
        <v>22</v>
      </c>
      <c r="H58" s="7" t="s">
        <v>12</v>
      </c>
      <c r="I58" s="4" t="s">
        <v>1</v>
      </c>
      <c r="J58" s="3" t="s">
        <v>2</v>
      </c>
      <c r="K58" s="3" t="s">
        <v>3</v>
      </c>
      <c r="L58" s="3" t="s">
        <v>4</v>
      </c>
    </row>
    <row r="59" spans="1:19" ht="18" thickTop="1" thickBot="1" x14ac:dyDescent="0.25">
      <c r="A59" s="7" t="s">
        <v>12</v>
      </c>
      <c r="B59" s="4" t="s">
        <v>1</v>
      </c>
      <c r="C59" s="3" t="s">
        <v>2</v>
      </c>
      <c r="D59" s="3" t="s">
        <v>3</v>
      </c>
      <c r="E59" s="3" t="s">
        <v>4</v>
      </c>
      <c r="H59" s="8" t="s">
        <v>6</v>
      </c>
      <c r="I59" s="5">
        <v>0.53</v>
      </c>
      <c r="J59" s="2">
        <v>0.67</v>
      </c>
      <c r="K59" s="2">
        <v>0.59</v>
      </c>
      <c r="L59" s="2">
        <v>0.45</v>
      </c>
    </row>
    <row r="60" spans="1:19" ht="17" thickTop="1" x14ac:dyDescent="0.2">
      <c r="A60" s="8" t="s">
        <v>6</v>
      </c>
      <c r="B60" s="5"/>
      <c r="C60" s="2"/>
      <c r="D60" s="2"/>
      <c r="E60" s="2"/>
      <c r="H60" s="9" t="s">
        <v>7</v>
      </c>
      <c r="I60" s="6">
        <v>0.51</v>
      </c>
      <c r="J60" s="1">
        <v>0.75</v>
      </c>
      <c r="K60" s="1">
        <v>0.61</v>
      </c>
      <c r="L60" s="1">
        <v>0.35</v>
      </c>
    </row>
    <row r="61" spans="1:19" x14ac:dyDescent="0.2">
      <c r="A61" s="9" t="s">
        <v>7</v>
      </c>
      <c r="B61" s="6"/>
      <c r="C61" s="1"/>
      <c r="D61" s="1"/>
      <c r="E61" s="1"/>
      <c r="H61" s="9" t="s">
        <v>8</v>
      </c>
      <c r="I61" s="6">
        <v>0.53</v>
      </c>
      <c r="J61" s="1">
        <v>0.62</v>
      </c>
      <c r="K61" s="1">
        <v>0.7</v>
      </c>
      <c r="L61" s="1">
        <v>0.5</v>
      </c>
    </row>
    <row r="62" spans="1:19" x14ac:dyDescent="0.2">
      <c r="A62" s="9" t="s">
        <v>8</v>
      </c>
      <c r="B62" s="6"/>
      <c r="C62" s="1"/>
      <c r="D62" s="1"/>
      <c r="E62" s="1"/>
      <c r="H62" s="9" t="s">
        <v>9</v>
      </c>
      <c r="I62" s="6">
        <v>0.47</v>
      </c>
      <c r="J62" s="1">
        <v>0.48</v>
      </c>
      <c r="K62" s="1">
        <v>0.59</v>
      </c>
      <c r="L62" s="1">
        <v>0.44</v>
      </c>
    </row>
    <row r="63" spans="1:19" ht="17" thickBot="1" x14ac:dyDescent="0.25">
      <c r="A63" s="9" t="s">
        <v>9</v>
      </c>
      <c r="B63" s="6"/>
      <c r="C63" s="1"/>
      <c r="D63" s="1"/>
      <c r="E63" s="1"/>
      <c r="H63" s="10" t="s">
        <v>10</v>
      </c>
      <c r="I63" s="11">
        <v>0.5</v>
      </c>
      <c r="J63" s="12">
        <v>0.48</v>
      </c>
      <c r="K63" s="12">
        <v>0.6</v>
      </c>
      <c r="L63" s="12">
        <v>0.45</v>
      </c>
    </row>
    <row r="64" spans="1:19" ht="18" thickTop="1" thickBot="1" x14ac:dyDescent="0.25">
      <c r="A64" s="10" t="s">
        <v>10</v>
      </c>
      <c r="B64" s="11"/>
      <c r="C64" s="12"/>
      <c r="D64" s="12"/>
      <c r="E64" s="12"/>
      <c r="H64" s="13" t="s">
        <v>5</v>
      </c>
      <c r="I64" s="14">
        <f>AVERAGE(I59:I63)</f>
        <v>0.50800000000000001</v>
      </c>
      <c r="J64" s="15">
        <f>AVERAGE(J59:J63)</f>
        <v>0.6</v>
      </c>
      <c r="K64" s="15">
        <f>AVERAGE(K59:K63)</f>
        <v>0.61799999999999999</v>
      </c>
      <c r="L64" s="15">
        <f>AVERAGE(L59:L63)</f>
        <v>0.438</v>
      </c>
      <c r="M64" s="16" t="s">
        <v>18</v>
      </c>
    </row>
    <row r="65" spans="1:6" ht="17" thickTop="1" x14ac:dyDescent="0.2">
      <c r="A65" s="13" t="s">
        <v>5</v>
      </c>
      <c r="B65" s="14" t="e">
        <f>AVERAGE(B60:B64)</f>
        <v>#DIV/0!</v>
      </c>
      <c r="C65" s="15" t="e">
        <f>AVERAGE(C60:C64)</f>
        <v>#DIV/0!</v>
      </c>
      <c r="D65" s="15" t="e">
        <f>AVERAGE(D60:D64)</f>
        <v>#DIV/0!</v>
      </c>
      <c r="E65" s="15" t="e">
        <f>AVERAGE(E60:E64)</f>
        <v>#DIV/0!</v>
      </c>
      <c r="F65" t="s">
        <v>19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2016-03-21T06:52:19Z</dcterms:created>
  <dcterms:modified xsi:type="dcterms:W3CDTF">2016-03-24T07:03:25Z</dcterms:modified>
</cp:coreProperties>
</file>