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7c12f042f3294a02/Documents/Desktop/"/>
    </mc:Choice>
  </mc:AlternateContent>
  <xr:revisionPtr revIDLastSave="0" documentId="8_{F8A4B01E-5A74-402E-8E66-C1D3912DB70F}" xr6:coauthVersionLast="47" xr6:coauthVersionMax="47" xr10:uidLastSave="{00000000-0000-0000-0000-000000000000}"/>
  <bookViews>
    <workbookView xWindow="2508" yWindow="2508" windowWidth="17280" windowHeight="8880" xr2:uid="{00000000-000D-0000-FFFF-FFFF00000000}"/>
  </bookViews>
  <sheets>
    <sheet name="Inventory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01" i="1" l="1"/>
  <c r="V1001" i="1"/>
  <c r="U1001" i="1"/>
  <c r="T1001" i="1"/>
  <c r="S1001" i="1"/>
  <c r="R1001" i="1"/>
  <c r="Q1001" i="1"/>
  <c r="P1001" i="1"/>
  <c r="O1001" i="1"/>
  <c r="N1001" i="1"/>
  <c r="L1001" i="1"/>
  <c r="K1001" i="1"/>
  <c r="Y1000" i="1"/>
  <c r="V1000" i="1"/>
  <c r="U1000" i="1"/>
  <c r="T1000" i="1"/>
  <c r="S1000" i="1"/>
  <c r="R1000" i="1"/>
  <c r="Q1000" i="1"/>
  <c r="P1000" i="1"/>
  <c r="O1000" i="1"/>
  <c r="N1000" i="1"/>
  <c r="L1000" i="1"/>
  <c r="K1000" i="1"/>
  <c r="Y999" i="1"/>
  <c r="V999" i="1"/>
  <c r="U999" i="1"/>
  <c r="T999" i="1"/>
  <c r="S999" i="1"/>
  <c r="R999" i="1"/>
  <c r="Q999" i="1"/>
  <c r="P999" i="1"/>
  <c r="O999" i="1"/>
  <c r="N999" i="1"/>
  <c r="L999" i="1"/>
  <c r="K999" i="1"/>
  <c r="Y998" i="1"/>
  <c r="V998" i="1"/>
  <c r="U998" i="1"/>
  <c r="T998" i="1"/>
  <c r="S998" i="1"/>
  <c r="R998" i="1"/>
  <c r="Q998" i="1"/>
  <c r="P998" i="1"/>
  <c r="O998" i="1"/>
  <c r="N998" i="1"/>
  <c r="L998" i="1"/>
  <c r="K998" i="1"/>
  <c r="Y997" i="1"/>
  <c r="V997" i="1"/>
  <c r="U997" i="1"/>
  <c r="T997" i="1"/>
  <c r="S997" i="1"/>
  <c r="R997" i="1"/>
  <c r="Q997" i="1"/>
  <c r="P997" i="1"/>
  <c r="O997" i="1"/>
  <c r="N997" i="1"/>
  <c r="L997" i="1"/>
  <c r="K997" i="1"/>
  <c r="Y996" i="1"/>
  <c r="V996" i="1"/>
  <c r="U996" i="1"/>
  <c r="T996" i="1"/>
  <c r="S996" i="1"/>
  <c r="R996" i="1"/>
  <c r="Q996" i="1"/>
  <c r="P996" i="1"/>
  <c r="O996" i="1"/>
  <c r="N996" i="1"/>
  <c r="L996" i="1"/>
  <c r="K996" i="1"/>
  <c r="Y995" i="1"/>
  <c r="V995" i="1"/>
  <c r="U995" i="1"/>
  <c r="T995" i="1"/>
  <c r="S995" i="1"/>
  <c r="R995" i="1"/>
  <c r="Q995" i="1"/>
  <c r="P995" i="1"/>
  <c r="O995" i="1"/>
  <c r="N995" i="1"/>
  <c r="L995" i="1"/>
  <c r="K995" i="1"/>
  <c r="Y994" i="1"/>
  <c r="V994" i="1"/>
  <c r="U994" i="1"/>
  <c r="T994" i="1"/>
  <c r="S994" i="1"/>
  <c r="R994" i="1"/>
  <c r="Q994" i="1"/>
  <c r="P994" i="1"/>
  <c r="O994" i="1"/>
  <c r="N994" i="1"/>
  <c r="L994" i="1"/>
  <c r="K994" i="1"/>
  <c r="Y993" i="1"/>
  <c r="V993" i="1"/>
  <c r="U993" i="1"/>
  <c r="T993" i="1"/>
  <c r="S993" i="1"/>
  <c r="R993" i="1"/>
  <c r="Q993" i="1"/>
  <c r="P993" i="1"/>
  <c r="O993" i="1"/>
  <c r="N993" i="1"/>
  <c r="L993" i="1"/>
  <c r="K993" i="1"/>
  <c r="Y992" i="1"/>
  <c r="V992" i="1"/>
  <c r="U992" i="1"/>
  <c r="T992" i="1"/>
  <c r="S992" i="1"/>
  <c r="R992" i="1"/>
  <c r="Q992" i="1"/>
  <c r="P992" i="1"/>
  <c r="O992" i="1"/>
  <c r="N992" i="1"/>
  <c r="L992" i="1"/>
  <c r="K992" i="1"/>
  <c r="Y991" i="1"/>
  <c r="V991" i="1"/>
  <c r="U991" i="1"/>
  <c r="T991" i="1"/>
  <c r="S991" i="1"/>
  <c r="R991" i="1"/>
  <c r="Q991" i="1"/>
  <c r="P991" i="1"/>
  <c r="O991" i="1"/>
  <c r="N991" i="1"/>
  <c r="L991" i="1"/>
  <c r="K991" i="1"/>
  <c r="Y990" i="1"/>
  <c r="V990" i="1"/>
  <c r="U990" i="1"/>
  <c r="T990" i="1"/>
  <c r="S990" i="1"/>
  <c r="R990" i="1"/>
  <c r="Q990" i="1"/>
  <c r="P990" i="1"/>
  <c r="O990" i="1"/>
  <c r="N990" i="1"/>
  <c r="L990" i="1"/>
  <c r="K990" i="1"/>
  <c r="Y989" i="1"/>
  <c r="V989" i="1"/>
  <c r="U989" i="1"/>
  <c r="T989" i="1"/>
  <c r="S989" i="1"/>
  <c r="R989" i="1"/>
  <c r="Q989" i="1"/>
  <c r="P989" i="1"/>
  <c r="O989" i="1"/>
  <c r="N989" i="1"/>
  <c r="L989" i="1"/>
  <c r="K989" i="1"/>
  <c r="Y988" i="1"/>
  <c r="V988" i="1"/>
  <c r="U988" i="1"/>
  <c r="T988" i="1"/>
  <c r="S988" i="1"/>
  <c r="R988" i="1"/>
  <c r="Q988" i="1"/>
  <c r="P988" i="1"/>
  <c r="O988" i="1"/>
  <c r="N988" i="1"/>
  <c r="L988" i="1"/>
  <c r="K988" i="1"/>
  <c r="Y987" i="1"/>
  <c r="V987" i="1"/>
  <c r="U987" i="1"/>
  <c r="T987" i="1"/>
  <c r="S987" i="1"/>
  <c r="R987" i="1"/>
  <c r="Q987" i="1"/>
  <c r="P987" i="1"/>
  <c r="O987" i="1"/>
  <c r="N987" i="1"/>
  <c r="L987" i="1"/>
  <c r="K987" i="1"/>
  <c r="Y986" i="1"/>
  <c r="V986" i="1"/>
  <c r="U986" i="1"/>
  <c r="T986" i="1"/>
  <c r="S986" i="1"/>
  <c r="R986" i="1"/>
  <c r="Q986" i="1"/>
  <c r="P986" i="1"/>
  <c r="O986" i="1"/>
  <c r="N986" i="1"/>
  <c r="L986" i="1"/>
  <c r="K986" i="1"/>
  <c r="Y985" i="1"/>
  <c r="V985" i="1"/>
  <c r="U985" i="1"/>
  <c r="T985" i="1"/>
  <c r="S985" i="1"/>
  <c r="R985" i="1"/>
  <c r="Q985" i="1"/>
  <c r="P985" i="1"/>
  <c r="O985" i="1"/>
  <c r="N985" i="1"/>
  <c r="L985" i="1"/>
  <c r="K985" i="1"/>
  <c r="Y984" i="1"/>
  <c r="V984" i="1"/>
  <c r="U984" i="1"/>
  <c r="T984" i="1"/>
  <c r="S984" i="1"/>
  <c r="R984" i="1"/>
  <c r="Q984" i="1"/>
  <c r="P984" i="1"/>
  <c r="O984" i="1"/>
  <c r="N984" i="1"/>
  <c r="L984" i="1"/>
  <c r="K984" i="1"/>
  <c r="Y983" i="1"/>
  <c r="V983" i="1"/>
  <c r="U983" i="1"/>
  <c r="T983" i="1"/>
  <c r="S983" i="1"/>
  <c r="R983" i="1"/>
  <c r="Q983" i="1"/>
  <c r="P983" i="1"/>
  <c r="O983" i="1"/>
  <c r="N983" i="1"/>
  <c r="L983" i="1"/>
  <c r="K983" i="1"/>
  <c r="Y982" i="1"/>
  <c r="V982" i="1"/>
  <c r="U982" i="1"/>
  <c r="T982" i="1"/>
  <c r="S982" i="1"/>
  <c r="R982" i="1"/>
  <c r="Q982" i="1"/>
  <c r="P982" i="1"/>
  <c r="O982" i="1"/>
  <c r="N982" i="1"/>
  <c r="L982" i="1"/>
  <c r="K982" i="1"/>
  <c r="Y981" i="1"/>
  <c r="V981" i="1"/>
  <c r="U981" i="1"/>
  <c r="T981" i="1"/>
  <c r="S981" i="1"/>
  <c r="R981" i="1"/>
  <c r="Q981" i="1"/>
  <c r="P981" i="1"/>
  <c r="O981" i="1"/>
  <c r="N981" i="1"/>
  <c r="L981" i="1"/>
  <c r="K981" i="1"/>
  <c r="Y980" i="1"/>
  <c r="V980" i="1"/>
  <c r="U980" i="1"/>
  <c r="T980" i="1"/>
  <c r="S980" i="1"/>
  <c r="R980" i="1"/>
  <c r="Q980" i="1"/>
  <c r="P980" i="1"/>
  <c r="O980" i="1"/>
  <c r="N980" i="1"/>
  <c r="L980" i="1"/>
  <c r="K980" i="1"/>
  <c r="Y979" i="1"/>
  <c r="V979" i="1"/>
  <c r="U979" i="1"/>
  <c r="T979" i="1"/>
  <c r="S979" i="1"/>
  <c r="R979" i="1"/>
  <c r="Q979" i="1"/>
  <c r="P979" i="1"/>
  <c r="O979" i="1"/>
  <c r="N979" i="1"/>
  <c r="L979" i="1"/>
  <c r="K979" i="1"/>
  <c r="Y978" i="1"/>
  <c r="V978" i="1"/>
  <c r="U978" i="1"/>
  <c r="T978" i="1"/>
  <c r="S978" i="1"/>
  <c r="R978" i="1"/>
  <c r="Q978" i="1"/>
  <c r="P978" i="1"/>
  <c r="O978" i="1"/>
  <c r="N978" i="1"/>
  <c r="L978" i="1"/>
  <c r="K978" i="1"/>
  <c r="Y977" i="1"/>
  <c r="V977" i="1"/>
  <c r="U977" i="1"/>
  <c r="T977" i="1"/>
  <c r="S977" i="1"/>
  <c r="R977" i="1"/>
  <c r="Q977" i="1"/>
  <c r="P977" i="1"/>
  <c r="O977" i="1"/>
  <c r="N977" i="1"/>
  <c r="L977" i="1"/>
  <c r="K977" i="1"/>
  <c r="Y976" i="1"/>
  <c r="V976" i="1"/>
  <c r="U976" i="1"/>
  <c r="T976" i="1"/>
  <c r="S976" i="1"/>
  <c r="R976" i="1"/>
  <c r="Q976" i="1"/>
  <c r="P976" i="1"/>
  <c r="O976" i="1"/>
  <c r="N976" i="1"/>
  <c r="L976" i="1"/>
  <c r="K976" i="1"/>
  <c r="Y975" i="1"/>
  <c r="V975" i="1"/>
  <c r="U975" i="1"/>
  <c r="T975" i="1"/>
  <c r="S975" i="1"/>
  <c r="R975" i="1"/>
  <c r="Q975" i="1"/>
  <c r="P975" i="1"/>
  <c r="O975" i="1"/>
  <c r="N975" i="1"/>
  <c r="L975" i="1"/>
  <c r="K975" i="1"/>
  <c r="Y974" i="1"/>
  <c r="V974" i="1"/>
  <c r="U974" i="1"/>
  <c r="T974" i="1"/>
  <c r="S974" i="1"/>
  <c r="R974" i="1"/>
  <c r="Q974" i="1"/>
  <c r="P974" i="1"/>
  <c r="O974" i="1"/>
  <c r="N974" i="1"/>
  <c r="L974" i="1"/>
  <c r="K974" i="1"/>
  <c r="Y973" i="1"/>
  <c r="V973" i="1"/>
  <c r="U973" i="1"/>
  <c r="T973" i="1"/>
  <c r="S973" i="1"/>
  <c r="R973" i="1"/>
  <c r="Q973" i="1"/>
  <c r="P973" i="1"/>
  <c r="O973" i="1"/>
  <c r="N973" i="1"/>
  <c r="L973" i="1"/>
  <c r="K973" i="1"/>
  <c r="Y972" i="1"/>
  <c r="V972" i="1"/>
  <c r="U972" i="1"/>
  <c r="T972" i="1"/>
  <c r="S972" i="1"/>
  <c r="R972" i="1"/>
  <c r="Q972" i="1"/>
  <c r="P972" i="1"/>
  <c r="O972" i="1"/>
  <c r="N972" i="1"/>
  <c r="L972" i="1"/>
  <c r="K972" i="1"/>
  <c r="Y971" i="1"/>
  <c r="V971" i="1"/>
  <c r="U971" i="1"/>
  <c r="T971" i="1"/>
  <c r="S971" i="1"/>
  <c r="R971" i="1"/>
  <c r="Q971" i="1"/>
  <c r="P971" i="1"/>
  <c r="O971" i="1"/>
  <c r="N971" i="1"/>
  <c r="L971" i="1"/>
  <c r="K971" i="1"/>
  <c r="Y970" i="1"/>
  <c r="V970" i="1"/>
  <c r="U970" i="1"/>
  <c r="T970" i="1"/>
  <c r="S970" i="1"/>
  <c r="R970" i="1"/>
  <c r="Q970" i="1"/>
  <c r="P970" i="1"/>
  <c r="O970" i="1"/>
  <c r="N970" i="1"/>
  <c r="L970" i="1"/>
  <c r="K970" i="1"/>
  <c r="Y969" i="1"/>
  <c r="V969" i="1"/>
  <c r="U969" i="1"/>
  <c r="T969" i="1"/>
  <c r="S969" i="1"/>
  <c r="R969" i="1"/>
  <c r="Q969" i="1"/>
  <c r="P969" i="1"/>
  <c r="O969" i="1"/>
  <c r="N969" i="1"/>
  <c r="L969" i="1"/>
  <c r="K969" i="1"/>
  <c r="Y968" i="1"/>
  <c r="V968" i="1"/>
  <c r="U968" i="1"/>
  <c r="T968" i="1"/>
  <c r="S968" i="1"/>
  <c r="R968" i="1"/>
  <c r="Q968" i="1"/>
  <c r="P968" i="1"/>
  <c r="O968" i="1"/>
  <c r="N968" i="1"/>
  <c r="L968" i="1"/>
  <c r="K968" i="1"/>
  <c r="Y967" i="1"/>
  <c r="V967" i="1"/>
  <c r="U967" i="1"/>
  <c r="T967" i="1"/>
  <c r="S967" i="1"/>
  <c r="R967" i="1"/>
  <c r="Q967" i="1"/>
  <c r="P967" i="1"/>
  <c r="O967" i="1"/>
  <c r="N967" i="1"/>
  <c r="L967" i="1"/>
  <c r="K967" i="1"/>
  <c r="Y966" i="1"/>
  <c r="V966" i="1"/>
  <c r="U966" i="1"/>
  <c r="T966" i="1"/>
  <c r="S966" i="1"/>
  <c r="R966" i="1"/>
  <c r="Q966" i="1"/>
  <c r="P966" i="1"/>
  <c r="O966" i="1"/>
  <c r="N966" i="1"/>
  <c r="L966" i="1"/>
  <c r="K966" i="1"/>
  <c r="Y965" i="1"/>
  <c r="V965" i="1"/>
  <c r="U965" i="1"/>
  <c r="T965" i="1"/>
  <c r="S965" i="1"/>
  <c r="R965" i="1"/>
  <c r="Q965" i="1"/>
  <c r="P965" i="1"/>
  <c r="O965" i="1"/>
  <c r="N965" i="1"/>
  <c r="L965" i="1"/>
  <c r="K965" i="1"/>
  <c r="Y964" i="1"/>
  <c r="V964" i="1"/>
  <c r="U964" i="1"/>
  <c r="T964" i="1"/>
  <c r="S964" i="1"/>
  <c r="R964" i="1"/>
  <c r="Q964" i="1"/>
  <c r="P964" i="1"/>
  <c r="O964" i="1"/>
  <c r="N964" i="1"/>
  <c r="L964" i="1"/>
  <c r="K964" i="1"/>
  <c r="Y963" i="1"/>
  <c r="V963" i="1"/>
  <c r="U963" i="1"/>
  <c r="T963" i="1"/>
  <c r="S963" i="1"/>
  <c r="R963" i="1"/>
  <c r="Q963" i="1"/>
  <c r="P963" i="1"/>
  <c r="O963" i="1"/>
  <c r="N963" i="1"/>
  <c r="L963" i="1"/>
  <c r="K963" i="1"/>
  <c r="Y962" i="1"/>
  <c r="V962" i="1"/>
  <c r="U962" i="1"/>
  <c r="T962" i="1"/>
  <c r="S962" i="1"/>
  <c r="R962" i="1"/>
  <c r="Q962" i="1"/>
  <c r="P962" i="1"/>
  <c r="O962" i="1"/>
  <c r="N962" i="1"/>
  <c r="L962" i="1"/>
  <c r="K962" i="1"/>
  <c r="Y961" i="1"/>
  <c r="V961" i="1"/>
  <c r="U961" i="1"/>
  <c r="T961" i="1"/>
  <c r="S961" i="1"/>
  <c r="R961" i="1"/>
  <c r="Q961" i="1"/>
  <c r="P961" i="1"/>
  <c r="O961" i="1"/>
  <c r="N961" i="1"/>
  <c r="L961" i="1"/>
  <c r="K961" i="1"/>
  <c r="Y960" i="1"/>
  <c r="V960" i="1"/>
  <c r="U960" i="1"/>
  <c r="T960" i="1"/>
  <c r="S960" i="1"/>
  <c r="R960" i="1"/>
  <c r="Q960" i="1"/>
  <c r="P960" i="1"/>
  <c r="O960" i="1"/>
  <c r="N960" i="1"/>
  <c r="L960" i="1"/>
  <c r="K960" i="1"/>
  <c r="Y959" i="1"/>
  <c r="V959" i="1"/>
  <c r="U959" i="1"/>
  <c r="T959" i="1"/>
  <c r="S959" i="1"/>
  <c r="R959" i="1"/>
  <c r="Q959" i="1"/>
  <c r="P959" i="1"/>
  <c r="O959" i="1"/>
  <c r="N959" i="1"/>
  <c r="L959" i="1"/>
  <c r="K959" i="1"/>
  <c r="Y958" i="1"/>
  <c r="V958" i="1"/>
  <c r="U958" i="1"/>
  <c r="T958" i="1"/>
  <c r="S958" i="1"/>
  <c r="R958" i="1"/>
  <c r="Q958" i="1"/>
  <c r="P958" i="1"/>
  <c r="O958" i="1"/>
  <c r="N958" i="1"/>
  <c r="L958" i="1"/>
  <c r="K958" i="1"/>
  <c r="Y957" i="1"/>
  <c r="V957" i="1"/>
  <c r="U957" i="1"/>
  <c r="T957" i="1"/>
  <c r="S957" i="1"/>
  <c r="R957" i="1"/>
  <c r="Q957" i="1"/>
  <c r="P957" i="1"/>
  <c r="O957" i="1"/>
  <c r="N957" i="1"/>
  <c r="L957" i="1"/>
  <c r="K957" i="1"/>
  <c r="Y956" i="1"/>
  <c r="V956" i="1"/>
  <c r="U956" i="1"/>
  <c r="T956" i="1"/>
  <c r="S956" i="1"/>
  <c r="R956" i="1"/>
  <c r="Q956" i="1"/>
  <c r="P956" i="1"/>
  <c r="O956" i="1"/>
  <c r="N956" i="1"/>
  <c r="L956" i="1"/>
  <c r="K956" i="1"/>
  <c r="Y955" i="1"/>
  <c r="V955" i="1"/>
  <c r="U955" i="1"/>
  <c r="T955" i="1"/>
  <c r="S955" i="1"/>
  <c r="R955" i="1"/>
  <c r="Q955" i="1"/>
  <c r="P955" i="1"/>
  <c r="O955" i="1"/>
  <c r="N955" i="1"/>
  <c r="L955" i="1"/>
  <c r="K955" i="1"/>
  <c r="Y954" i="1"/>
  <c r="V954" i="1"/>
  <c r="U954" i="1"/>
  <c r="T954" i="1"/>
  <c r="S954" i="1"/>
  <c r="R954" i="1"/>
  <c r="Q954" i="1"/>
  <c r="P954" i="1"/>
  <c r="O954" i="1"/>
  <c r="N954" i="1"/>
  <c r="L954" i="1"/>
  <c r="K954" i="1"/>
  <c r="Y953" i="1"/>
  <c r="V953" i="1"/>
  <c r="U953" i="1"/>
  <c r="T953" i="1"/>
  <c r="S953" i="1"/>
  <c r="R953" i="1"/>
  <c r="Q953" i="1"/>
  <c r="P953" i="1"/>
  <c r="O953" i="1"/>
  <c r="N953" i="1"/>
  <c r="L953" i="1"/>
  <c r="K953" i="1"/>
  <c r="Y952" i="1"/>
  <c r="V952" i="1"/>
  <c r="U952" i="1"/>
  <c r="T952" i="1"/>
  <c r="S952" i="1"/>
  <c r="R952" i="1"/>
  <c r="Q952" i="1"/>
  <c r="P952" i="1"/>
  <c r="O952" i="1"/>
  <c r="N952" i="1"/>
  <c r="L952" i="1"/>
  <c r="K952" i="1"/>
  <c r="Y951" i="1"/>
  <c r="V951" i="1"/>
  <c r="U951" i="1"/>
  <c r="T951" i="1"/>
  <c r="S951" i="1"/>
  <c r="R951" i="1"/>
  <c r="Q951" i="1"/>
  <c r="P951" i="1"/>
  <c r="O951" i="1"/>
  <c r="N951" i="1"/>
  <c r="L951" i="1"/>
  <c r="K951" i="1"/>
  <c r="Y950" i="1"/>
  <c r="V950" i="1"/>
  <c r="U950" i="1"/>
  <c r="T950" i="1"/>
  <c r="S950" i="1"/>
  <c r="R950" i="1"/>
  <c r="Q950" i="1"/>
  <c r="P950" i="1"/>
  <c r="O950" i="1"/>
  <c r="N950" i="1"/>
  <c r="L950" i="1"/>
  <c r="K950" i="1"/>
  <c r="Y949" i="1"/>
  <c r="V949" i="1"/>
  <c r="U949" i="1"/>
  <c r="T949" i="1"/>
  <c r="S949" i="1"/>
  <c r="R949" i="1"/>
  <c r="Q949" i="1"/>
  <c r="P949" i="1"/>
  <c r="O949" i="1"/>
  <c r="N949" i="1"/>
  <c r="L949" i="1"/>
  <c r="K949" i="1"/>
  <c r="Y948" i="1"/>
  <c r="V948" i="1"/>
  <c r="U948" i="1"/>
  <c r="T948" i="1"/>
  <c r="S948" i="1"/>
  <c r="R948" i="1"/>
  <c r="Q948" i="1"/>
  <c r="P948" i="1"/>
  <c r="O948" i="1"/>
  <c r="N948" i="1"/>
  <c r="L948" i="1"/>
  <c r="K948" i="1"/>
  <c r="Y947" i="1"/>
  <c r="V947" i="1"/>
  <c r="U947" i="1"/>
  <c r="T947" i="1"/>
  <c r="S947" i="1"/>
  <c r="R947" i="1"/>
  <c r="Q947" i="1"/>
  <c r="P947" i="1"/>
  <c r="O947" i="1"/>
  <c r="N947" i="1"/>
  <c r="L947" i="1"/>
  <c r="K947" i="1"/>
  <c r="Y946" i="1"/>
  <c r="V946" i="1"/>
  <c r="U946" i="1"/>
  <c r="T946" i="1"/>
  <c r="S946" i="1"/>
  <c r="R946" i="1"/>
  <c r="Q946" i="1"/>
  <c r="P946" i="1"/>
  <c r="O946" i="1"/>
  <c r="N946" i="1"/>
  <c r="L946" i="1"/>
  <c r="K946" i="1"/>
  <c r="Y945" i="1"/>
  <c r="V945" i="1"/>
  <c r="U945" i="1"/>
  <c r="T945" i="1"/>
  <c r="S945" i="1"/>
  <c r="R945" i="1"/>
  <c r="Q945" i="1"/>
  <c r="P945" i="1"/>
  <c r="O945" i="1"/>
  <c r="N945" i="1"/>
  <c r="L945" i="1"/>
  <c r="K945" i="1"/>
  <c r="Y944" i="1"/>
  <c r="V944" i="1"/>
  <c r="U944" i="1"/>
  <c r="T944" i="1"/>
  <c r="S944" i="1"/>
  <c r="R944" i="1"/>
  <c r="Q944" i="1"/>
  <c r="P944" i="1"/>
  <c r="O944" i="1"/>
  <c r="N944" i="1"/>
  <c r="L944" i="1"/>
  <c r="K944" i="1"/>
  <c r="Y943" i="1"/>
  <c r="V943" i="1"/>
  <c r="U943" i="1"/>
  <c r="T943" i="1"/>
  <c r="S943" i="1"/>
  <c r="R943" i="1"/>
  <c r="Q943" i="1"/>
  <c r="P943" i="1"/>
  <c r="O943" i="1"/>
  <c r="N943" i="1"/>
  <c r="L943" i="1"/>
  <c r="K943" i="1"/>
  <c r="Y942" i="1"/>
  <c r="V942" i="1"/>
  <c r="U942" i="1"/>
  <c r="T942" i="1"/>
  <c r="S942" i="1"/>
  <c r="R942" i="1"/>
  <c r="Q942" i="1"/>
  <c r="P942" i="1"/>
  <c r="O942" i="1"/>
  <c r="N942" i="1"/>
  <c r="L942" i="1"/>
  <c r="K942" i="1"/>
  <c r="Y941" i="1"/>
  <c r="V941" i="1"/>
  <c r="U941" i="1"/>
  <c r="T941" i="1"/>
  <c r="S941" i="1"/>
  <c r="R941" i="1"/>
  <c r="Q941" i="1"/>
  <c r="P941" i="1"/>
  <c r="O941" i="1"/>
  <c r="N941" i="1"/>
  <c r="L941" i="1"/>
  <c r="K941" i="1"/>
  <c r="Y940" i="1"/>
  <c r="V940" i="1"/>
  <c r="U940" i="1"/>
  <c r="T940" i="1"/>
  <c r="S940" i="1"/>
  <c r="R940" i="1"/>
  <c r="Q940" i="1"/>
  <c r="P940" i="1"/>
  <c r="O940" i="1"/>
  <c r="N940" i="1"/>
  <c r="L940" i="1"/>
  <c r="K940" i="1"/>
  <c r="Y939" i="1"/>
  <c r="V939" i="1"/>
  <c r="U939" i="1"/>
  <c r="T939" i="1"/>
  <c r="S939" i="1"/>
  <c r="R939" i="1"/>
  <c r="Q939" i="1"/>
  <c r="P939" i="1"/>
  <c r="O939" i="1"/>
  <c r="N939" i="1"/>
  <c r="L939" i="1"/>
  <c r="K939" i="1"/>
  <c r="Y938" i="1"/>
  <c r="V938" i="1"/>
  <c r="U938" i="1"/>
  <c r="T938" i="1"/>
  <c r="S938" i="1"/>
  <c r="R938" i="1"/>
  <c r="Q938" i="1"/>
  <c r="P938" i="1"/>
  <c r="O938" i="1"/>
  <c r="N938" i="1"/>
  <c r="L938" i="1"/>
  <c r="K938" i="1"/>
  <c r="Y937" i="1"/>
  <c r="V937" i="1"/>
  <c r="U937" i="1"/>
  <c r="T937" i="1"/>
  <c r="S937" i="1"/>
  <c r="R937" i="1"/>
  <c r="Q937" i="1"/>
  <c r="P937" i="1"/>
  <c r="O937" i="1"/>
  <c r="N937" i="1"/>
  <c r="L937" i="1"/>
  <c r="K937" i="1"/>
  <c r="Y936" i="1"/>
  <c r="V936" i="1"/>
  <c r="U936" i="1"/>
  <c r="T936" i="1"/>
  <c r="S936" i="1"/>
  <c r="R936" i="1"/>
  <c r="Q936" i="1"/>
  <c r="P936" i="1"/>
  <c r="O936" i="1"/>
  <c r="N936" i="1"/>
  <c r="L936" i="1"/>
  <c r="K936" i="1"/>
  <c r="Y935" i="1"/>
  <c r="V935" i="1"/>
  <c r="U935" i="1"/>
  <c r="T935" i="1"/>
  <c r="S935" i="1"/>
  <c r="R935" i="1"/>
  <c r="Q935" i="1"/>
  <c r="P935" i="1"/>
  <c r="O935" i="1"/>
  <c r="N935" i="1"/>
  <c r="L935" i="1"/>
  <c r="K935" i="1"/>
  <c r="Y934" i="1"/>
  <c r="V934" i="1"/>
  <c r="U934" i="1"/>
  <c r="T934" i="1"/>
  <c r="S934" i="1"/>
  <c r="R934" i="1"/>
  <c r="Q934" i="1"/>
  <c r="P934" i="1"/>
  <c r="O934" i="1"/>
  <c r="N934" i="1"/>
  <c r="L934" i="1"/>
  <c r="K934" i="1"/>
  <c r="Y933" i="1"/>
  <c r="V933" i="1"/>
  <c r="U933" i="1"/>
  <c r="T933" i="1"/>
  <c r="S933" i="1"/>
  <c r="R933" i="1"/>
  <c r="Q933" i="1"/>
  <c r="P933" i="1"/>
  <c r="O933" i="1"/>
  <c r="N933" i="1"/>
  <c r="L933" i="1"/>
  <c r="K933" i="1"/>
  <c r="Y932" i="1"/>
  <c r="V932" i="1"/>
  <c r="U932" i="1"/>
  <c r="T932" i="1"/>
  <c r="S932" i="1"/>
  <c r="R932" i="1"/>
  <c r="Q932" i="1"/>
  <c r="P932" i="1"/>
  <c r="O932" i="1"/>
  <c r="N932" i="1"/>
  <c r="L932" i="1"/>
  <c r="K932" i="1"/>
  <c r="Y931" i="1"/>
  <c r="V931" i="1"/>
  <c r="U931" i="1"/>
  <c r="T931" i="1"/>
  <c r="S931" i="1"/>
  <c r="R931" i="1"/>
  <c r="Q931" i="1"/>
  <c r="P931" i="1"/>
  <c r="O931" i="1"/>
  <c r="N931" i="1"/>
  <c r="L931" i="1"/>
  <c r="K931" i="1"/>
  <c r="Y930" i="1"/>
  <c r="V930" i="1"/>
  <c r="U930" i="1"/>
  <c r="T930" i="1"/>
  <c r="S930" i="1"/>
  <c r="R930" i="1"/>
  <c r="Q930" i="1"/>
  <c r="P930" i="1"/>
  <c r="O930" i="1"/>
  <c r="N930" i="1"/>
  <c r="L930" i="1"/>
  <c r="K930" i="1"/>
  <c r="Y929" i="1"/>
  <c r="V929" i="1"/>
  <c r="U929" i="1"/>
  <c r="T929" i="1"/>
  <c r="S929" i="1"/>
  <c r="R929" i="1"/>
  <c r="Q929" i="1"/>
  <c r="P929" i="1"/>
  <c r="O929" i="1"/>
  <c r="N929" i="1"/>
  <c r="L929" i="1"/>
  <c r="K929" i="1"/>
  <c r="Y928" i="1"/>
  <c r="V928" i="1"/>
  <c r="U928" i="1"/>
  <c r="T928" i="1"/>
  <c r="S928" i="1"/>
  <c r="R928" i="1"/>
  <c r="Q928" i="1"/>
  <c r="P928" i="1"/>
  <c r="O928" i="1"/>
  <c r="N928" i="1"/>
  <c r="L928" i="1"/>
  <c r="K928" i="1"/>
  <c r="Y927" i="1"/>
  <c r="V927" i="1"/>
  <c r="U927" i="1"/>
  <c r="T927" i="1"/>
  <c r="S927" i="1"/>
  <c r="R927" i="1"/>
  <c r="Q927" i="1"/>
  <c r="P927" i="1"/>
  <c r="O927" i="1"/>
  <c r="N927" i="1"/>
  <c r="L927" i="1"/>
  <c r="K927" i="1"/>
  <c r="Y926" i="1"/>
  <c r="V926" i="1"/>
  <c r="U926" i="1"/>
  <c r="T926" i="1"/>
  <c r="S926" i="1"/>
  <c r="R926" i="1"/>
  <c r="Q926" i="1"/>
  <c r="P926" i="1"/>
  <c r="O926" i="1"/>
  <c r="N926" i="1"/>
  <c r="L926" i="1"/>
  <c r="K926" i="1"/>
  <c r="Y925" i="1"/>
  <c r="V925" i="1"/>
  <c r="U925" i="1"/>
  <c r="T925" i="1"/>
  <c r="S925" i="1"/>
  <c r="R925" i="1"/>
  <c r="Q925" i="1"/>
  <c r="P925" i="1"/>
  <c r="O925" i="1"/>
  <c r="N925" i="1"/>
  <c r="L925" i="1"/>
  <c r="K925" i="1"/>
  <c r="Y924" i="1"/>
  <c r="V924" i="1"/>
  <c r="U924" i="1"/>
  <c r="T924" i="1"/>
  <c r="S924" i="1"/>
  <c r="R924" i="1"/>
  <c r="Q924" i="1"/>
  <c r="P924" i="1"/>
  <c r="O924" i="1"/>
  <c r="N924" i="1"/>
  <c r="L924" i="1"/>
  <c r="K924" i="1"/>
  <c r="Y923" i="1"/>
  <c r="V923" i="1"/>
  <c r="U923" i="1"/>
  <c r="T923" i="1"/>
  <c r="S923" i="1"/>
  <c r="R923" i="1"/>
  <c r="Q923" i="1"/>
  <c r="P923" i="1"/>
  <c r="O923" i="1"/>
  <c r="N923" i="1"/>
  <c r="L923" i="1"/>
  <c r="K923" i="1"/>
  <c r="Y922" i="1"/>
  <c r="V922" i="1"/>
  <c r="U922" i="1"/>
  <c r="T922" i="1"/>
  <c r="S922" i="1"/>
  <c r="R922" i="1"/>
  <c r="Q922" i="1"/>
  <c r="P922" i="1"/>
  <c r="O922" i="1"/>
  <c r="N922" i="1"/>
  <c r="L922" i="1"/>
  <c r="K922" i="1"/>
  <c r="Y921" i="1"/>
  <c r="V921" i="1"/>
  <c r="U921" i="1"/>
  <c r="T921" i="1"/>
  <c r="S921" i="1"/>
  <c r="R921" i="1"/>
  <c r="Q921" i="1"/>
  <c r="P921" i="1"/>
  <c r="O921" i="1"/>
  <c r="N921" i="1"/>
  <c r="L921" i="1"/>
  <c r="K921" i="1"/>
  <c r="Y920" i="1"/>
  <c r="V920" i="1"/>
  <c r="U920" i="1"/>
  <c r="T920" i="1"/>
  <c r="S920" i="1"/>
  <c r="R920" i="1"/>
  <c r="Q920" i="1"/>
  <c r="P920" i="1"/>
  <c r="O920" i="1"/>
  <c r="N920" i="1"/>
  <c r="L920" i="1"/>
  <c r="K920" i="1"/>
  <c r="Y919" i="1"/>
  <c r="V919" i="1"/>
  <c r="U919" i="1"/>
  <c r="T919" i="1"/>
  <c r="S919" i="1"/>
  <c r="R919" i="1"/>
  <c r="Q919" i="1"/>
  <c r="P919" i="1"/>
  <c r="O919" i="1"/>
  <c r="N919" i="1"/>
  <c r="L919" i="1"/>
  <c r="K919" i="1"/>
  <c r="Y918" i="1"/>
  <c r="V918" i="1"/>
  <c r="U918" i="1"/>
  <c r="T918" i="1"/>
  <c r="S918" i="1"/>
  <c r="R918" i="1"/>
  <c r="Q918" i="1"/>
  <c r="P918" i="1"/>
  <c r="O918" i="1"/>
  <c r="N918" i="1"/>
  <c r="L918" i="1"/>
  <c r="K918" i="1"/>
  <c r="Y917" i="1"/>
  <c r="V917" i="1"/>
  <c r="U917" i="1"/>
  <c r="T917" i="1"/>
  <c r="S917" i="1"/>
  <c r="R917" i="1"/>
  <c r="Q917" i="1"/>
  <c r="P917" i="1"/>
  <c r="O917" i="1"/>
  <c r="N917" i="1"/>
  <c r="L917" i="1"/>
  <c r="K917" i="1"/>
  <c r="Y916" i="1"/>
  <c r="V916" i="1"/>
  <c r="U916" i="1"/>
  <c r="T916" i="1"/>
  <c r="S916" i="1"/>
  <c r="R916" i="1"/>
  <c r="Q916" i="1"/>
  <c r="P916" i="1"/>
  <c r="O916" i="1"/>
  <c r="N916" i="1"/>
  <c r="L916" i="1"/>
  <c r="K916" i="1"/>
  <c r="Y915" i="1"/>
  <c r="V915" i="1"/>
  <c r="U915" i="1"/>
  <c r="T915" i="1"/>
  <c r="S915" i="1"/>
  <c r="R915" i="1"/>
  <c r="Q915" i="1"/>
  <c r="P915" i="1"/>
  <c r="O915" i="1"/>
  <c r="N915" i="1"/>
  <c r="L915" i="1"/>
  <c r="K915" i="1"/>
  <c r="Y914" i="1"/>
  <c r="V914" i="1"/>
  <c r="U914" i="1"/>
  <c r="T914" i="1"/>
  <c r="S914" i="1"/>
  <c r="R914" i="1"/>
  <c r="Q914" i="1"/>
  <c r="P914" i="1"/>
  <c r="O914" i="1"/>
  <c r="N914" i="1"/>
  <c r="L914" i="1"/>
  <c r="K914" i="1"/>
  <c r="Y913" i="1"/>
  <c r="V913" i="1"/>
  <c r="U913" i="1"/>
  <c r="T913" i="1"/>
  <c r="S913" i="1"/>
  <c r="R913" i="1"/>
  <c r="Q913" i="1"/>
  <c r="P913" i="1"/>
  <c r="O913" i="1"/>
  <c r="N913" i="1"/>
  <c r="L913" i="1"/>
  <c r="K913" i="1"/>
  <c r="Y912" i="1"/>
  <c r="V912" i="1"/>
  <c r="U912" i="1"/>
  <c r="T912" i="1"/>
  <c r="S912" i="1"/>
  <c r="R912" i="1"/>
  <c r="Q912" i="1"/>
  <c r="P912" i="1"/>
  <c r="O912" i="1"/>
  <c r="N912" i="1"/>
  <c r="L912" i="1"/>
  <c r="K912" i="1"/>
  <c r="Y911" i="1"/>
  <c r="V911" i="1"/>
  <c r="U911" i="1"/>
  <c r="T911" i="1"/>
  <c r="S911" i="1"/>
  <c r="R911" i="1"/>
  <c r="Q911" i="1"/>
  <c r="P911" i="1"/>
  <c r="O911" i="1"/>
  <c r="N911" i="1"/>
  <c r="L911" i="1"/>
  <c r="K911" i="1"/>
  <c r="Y910" i="1"/>
  <c r="V910" i="1"/>
  <c r="U910" i="1"/>
  <c r="T910" i="1"/>
  <c r="S910" i="1"/>
  <c r="R910" i="1"/>
  <c r="Q910" i="1"/>
  <c r="P910" i="1"/>
  <c r="O910" i="1"/>
  <c r="N910" i="1"/>
  <c r="L910" i="1"/>
  <c r="K910" i="1"/>
  <c r="Y909" i="1"/>
  <c r="V909" i="1"/>
  <c r="U909" i="1"/>
  <c r="T909" i="1"/>
  <c r="S909" i="1"/>
  <c r="R909" i="1"/>
  <c r="Q909" i="1"/>
  <c r="P909" i="1"/>
  <c r="O909" i="1"/>
  <c r="N909" i="1"/>
  <c r="L909" i="1"/>
  <c r="K909" i="1"/>
  <c r="Y908" i="1"/>
  <c r="V908" i="1"/>
  <c r="U908" i="1"/>
  <c r="T908" i="1"/>
  <c r="S908" i="1"/>
  <c r="R908" i="1"/>
  <c r="Q908" i="1"/>
  <c r="P908" i="1"/>
  <c r="O908" i="1"/>
  <c r="N908" i="1"/>
  <c r="L908" i="1"/>
  <c r="K908" i="1"/>
  <c r="Y907" i="1"/>
  <c r="V907" i="1"/>
  <c r="U907" i="1"/>
  <c r="T907" i="1"/>
  <c r="S907" i="1"/>
  <c r="R907" i="1"/>
  <c r="Q907" i="1"/>
  <c r="P907" i="1"/>
  <c r="O907" i="1"/>
  <c r="N907" i="1"/>
  <c r="L907" i="1"/>
  <c r="K907" i="1"/>
  <c r="Y906" i="1"/>
  <c r="V906" i="1"/>
  <c r="U906" i="1"/>
  <c r="T906" i="1"/>
  <c r="S906" i="1"/>
  <c r="R906" i="1"/>
  <c r="Q906" i="1"/>
  <c r="P906" i="1"/>
  <c r="O906" i="1"/>
  <c r="N906" i="1"/>
  <c r="L906" i="1"/>
  <c r="K906" i="1"/>
  <c r="Y905" i="1"/>
  <c r="V905" i="1"/>
  <c r="U905" i="1"/>
  <c r="T905" i="1"/>
  <c r="S905" i="1"/>
  <c r="R905" i="1"/>
  <c r="Q905" i="1"/>
  <c r="P905" i="1"/>
  <c r="O905" i="1"/>
  <c r="N905" i="1"/>
  <c r="L905" i="1"/>
  <c r="K905" i="1"/>
  <c r="Y904" i="1"/>
  <c r="V904" i="1"/>
  <c r="U904" i="1"/>
  <c r="T904" i="1"/>
  <c r="S904" i="1"/>
  <c r="R904" i="1"/>
  <c r="Q904" i="1"/>
  <c r="P904" i="1"/>
  <c r="O904" i="1"/>
  <c r="N904" i="1"/>
  <c r="L904" i="1"/>
  <c r="K904" i="1"/>
  <c r="Y903" i="1"/>
  <c r="V903" i="1"/>
  <c r="U903" i="1"/>
  <c r="T903" i="1"/>
  <c r="S903" i="1"/>
  <c r="R903" i="1"/>
  <c r="Q903" i="1"/>
  <c r="P903" i="1"/>
  <c r="O903" i="1"/>
  <c r="N903" i="1"/>
  <c r="L903" i="1"/>
  <c r="K903" i="1"/>
  <c r="Y902" i="1"/>
  <c r="V902" i="1"/>
  <c r="U902" i="1"/>
  <c r="T902" i="1"/>
  <c r="S902" i="1"/>
  <c r="R902" i="1"/>
  <c r="Q902" i="1"/>
  <c r="P902" i="1"/>
  <c r="O902" i="1"/>
  <c r="N902" i="1"/>
  <c r="L902" i="1"/>
  <c r="K902" i="1"/>
  <c r="Y901" i="1"/>
  <c r="V901" i="1"/>
  <c r="U901" i="1"/>
  <c r="T901" i="1"/>
  <c r="S901" i="1"/>
  <c r="R901" i="1"/>
  <c r="Q901" i="1"/>
  <c r="P901" i="1"/>
  <c r="O901" i="1"/>
  <c r="N901" i="1"/>
  <c r="L901" i="1"/>
  <c r="K901" i="1"/>
  <c r="Y900" i="1"/>
  <c r="V900" i="1"/>
  <c r="U900" i="1"/>
  <c r="T900" i="1"/>
  <c r="S900" i="1"/>
  <c r="R900" i="1"/>
  <c r="Q900" i="1"/>
  <c r="P900" i="1"/>
  <c r="O900" i="1"/>
  <c r="N900" i="1"/>
  <c r="L900" i="1"/>
  <c r="K900" i="1"/>
  <c r="Y899" i="1"/>
  <c r="V899" i="1"/>
  <c r="U899" i="1"/>
  <c r="T899" i="1"/>
  <c r="S899" i="1"/>
  <c r="R899" i="1"/>
  <c r="Q899" i="1"/>
  <c r="P899" i="1"/>
  <c r="O899" i="1"/>
  <c r="N899" i="1"/>
  <c r="L899" i="1"/>
  <c r="K899" i="1"/>
  <c r="Y898" i="1"/>
  <c r="V898" i="1"/>
  <c r="U898" i="1"/>
  <c r="T898" i="1"/>
  <c r="S898" i="1"/>
  <c r="R898" i="1"/>
  <c r="Q898" i="1"/>
  <c r="P898" i="1"/>
  <c r="O898" i="1"/>
  <c r="N898" i="1"/>
  <c r="L898" i="1"/>
  <c r="K898" i="1"/>
  <c r="Y897" i="1"/>
  <c r="V897" i="1"/>
  <c r="U897" i="1"/>
  <c r="T897" i="1"/>
  <c r="S897" i="1"/>
  <c r="R897" i="1"/>
  <c r="Q897" i="1"/>
  <c r="P897" i="1"/>
  <c r="O897" i="1"/>
  <c r="N897" i="1"/>
  <c r="L897" i="1"/>
  <c r="K897" i="1"/>
  <c r="Y896" i="1"/>
  <c r="V896" i="1"/>
  <c r="U896" i="1"/>
  <c r="T896" i="1"/>
  <c r="S896" i="1"/>
  <c r="R896" i="1"/>
  <c r="Q896" i="1"/>
  <c r="P896" i="1"/>
  <c r="O896" i="1"/>
  <c r="N896" i="1"/>
  <c r="L896" i="1"/>
  <c r="K896" i="1"/>
  <c r="Y895" i="1"/>
  <c r="V895" i="1"/>
  <c r="U895" i="1"/>
  <c r="T895" i="1"/>
  <c r="S895" i="1"/>
  <c r="R895" i="1"/>
  <c r="Q895" i="1"/>
  <c r="P895" i="1"/>
  <c r="O895" i="1"/>
  <c r="N895" i="1"/>
  <c r="L895" i="1"/>
  <c r="K895" i="1"/>
  <c r="Y894" i="1"/>
  <c r="V894" i="1"/>
  <c r="U894" i="1"/>
  <c r="T894" i="1"/>
  <c r="S894" i="1"/>
  <c r="R894" i="1"/>
  <c r="Q894" i="1"/>
  <c r="P894" i="1"/>
  <c r="O894" i="1"/>
  <c r="N894" i="1"/>
  <c r="L894" i="1"/>
  <c r="K894" i="1"/>
  <c r="Y893" i="1"/>
  <c r="V893" i="1"/>
  <c r="U893" i="1"/>
  <c r="T893" i="1"/>
  <c r="S893" i="1"/>
  <c r="R893" i="1"/>
  <c r="Q893" i="1"/>
  <c r="P893" i="1"/>
  <c r="O893" i="1"/>
  <c r="N893" i="1"/>
  <c r="L893" i="1"/>
  <c r="K893" i="1"/>
  <c r="Y892" i="1"/>
  <c r="V892" i="1"/>
  <c r="U892" i="1"/>
  <c r="T892" i="1"/>
  <c r="S892" i="1"/>
  <c r="R892" i="1"/>
  <c r="Q892" i="1"/>
  <c r="P892" i="1"/>
  <c r="O892" i="1"/>
  <c r="N892" i="1"/>
  <c r="L892" i="1"/>
  <c r="K892" i="1"/>
  <c r="Y891" i="1"/>
  <c r="V891" i="1"/>
  <c r="U891" i="1"/>
  <c r="T891" i="1"/>
  <c r="S891" i="1"/>
  <c r="R891" i="1"/>
  <c r="Q891" i="1"/>
  <c r="P891" i="1"/>
  <c r="O891" i="1"/>
  <c r="N891" i="1"/>
  <c r="L891" i="1"/>
  <c r="K891" i="1"/>
  <c r="Y890" i="1"/>
  <c r="V890" i="1"/>
  <c r="U890" i="1"/>
  <c r="T890" i="1"/>
  <c r="S890" i="1"/>
  <c r="R890" i="1"/>
  <c r="Q890" i="1"/>
  <c r="P890" i="1"/>
  <c r="O890" i="1"/>
  <c r="N890" i="1"/>
  <c r="L890" i="1"/>
  <c r="K890" i="1"/>
  <c r="Y889" i="1"/>
  <c r="V889" i="1"/>
  <c r="U889" i="1"/>
  <c r="T889" i="1"/>
  <c r="S889" i="1"/>
  <c r="R889" i="1"/>
  <c r="Q889" i="1"/>
  <c r="P889" i="1"/>
  <c r="O889" i="1"/>
  <c r="N889" i="1"/>
  <c r="L889" i="1"/>
  <c r="K889" i="1"/>
  <c r="Y888" i="1"/>
  <c r="V888" i="1"/>
  <c r="U888" i="1"/>
  <c r="T888" i="1"/>
  <c r="S888" i="1"/>
  <c r="R888" i="1"/>
  <c r="Q888" i="1"/>
  <c r="P888" i="1"/>
  <c r="O888" i="1"/>
  <c r="N888" i="1"/>
  <c r="L888" i="1"/>
  <c r="K888" i="1"/>
  <c r="Y887" i="1"/>
  <c r="V887" i="1"/>
  <c r="U887" i="1"/>
  <c r="T887" i="1"/>
  <c r="S887" i="1"/>
  <c r="R887" i="1"/>
  <c r="Q887" i="1"/>
  <c r="P887" i="1"/>
  <c r="O887" i="1"/>
  <c r="N887" i="1"/>
  <c r="L887" i="1"/>
  <c r="K887" i="1"/>
  <c r="Y886" i="1"/>
  <c r="V886" i="1"/>
  <c r="U886" i="1"/>
  <c r="T886" i="1"/>
  <c r="S886" i="1"/>
  <c r="R886" i="1"/>
  <c r="Q886" i="1"/>
  <c r="P886" i="1"/>
  <c r="O886" i="1"/>
  <c r="N886" i="1"/>
  <c r="L886" i="1"/>
  <c r="K886" i="1"/>
  <c r="Y885" i="1"/>
  <c r="V885" i="1"/>
  <c r="U885" i="1"/>
  <c r="T885" i="1"/>
  <c r="S885" i="1"/>
  <c r="R885" i="1"/>
  <c r="Q885" i="1"/>
  <c r="P885" i="1"/>
  <c r="O885" i="1"/>
  <c r="N885" i="1"/>
  <c r="L885" i="1"/>
  <c r="K885" i="1"/>
  <c r="Y884" i="1"/>
  <c r="V884" i="1"/>
  <c r="U884" i="1"/>
  <c r="T884" i="1"/>
  <c r="S884" i="1"/>
  <c r="R884" i="1"/>
  <c r="Q884" i="1"/>
  <c r="P884" i="1"/>
  <c r="O884" i="1"/>
  <c r="N884" i="1"/>
  <c r="L884" i="1"/>
  <c r="K884" i="1"/>
  <c r="Y883" i="1"/>
  <c r="V883" i="1"/>
  <c r="U883" i="1"/>
  <c r="T883" i="1"/>
  <c r="S883" i="1"/>
  <c r="R883" i="1"/>
  <c r="Q883" i="1"/>
  <c r="P883" i="1"/>
  <c r="O883" i="1"/>
  <c r="N883" i="1"/>
  <c r="L883" i="1"/>
  <c r="K883" i="1"/>
  <c r="Y882" i="1"/>
  <c r="V882" i="1"/>
  <c r="U882" i="1"/>
  <c r="T882" i="1"/>
  <c r="S882" i="1"/>
  <c r="R882" i="1"/>
  <c r="Q882" i="1"/>
  <c r="P882" i="1"/>
  <c r="O882" i="1"/>
  <c r="N882" i="1"/>
  <c r="L882" i="1"/>
  <c r="K882" i="1"/>
  <c r="Y881" i="1"/>
  <c r="V881" i="1"/>
  <c r="U881" i="1"/>
  <c r="T881" i="1"/>
  <c r="S881" i="1"/>
  <c r="R881" i="1"/>
  <c r="Q881" i="1"/>
  <c r="P881" i="1"/>
  <c r="O881" i="1"/>
  <c r="N881" i="1"/>
  <c r="L881" i="1"/>
  <c r="K881" i="1"/>
  <c r="Y880" i="1"/>
  <c r="V880" i="1"/>
  <c r="U880" i="1"/>
  <c r="T880" i="1"/>
  <c r="S880" i="1"/>
  <c r="R880" i="1"/>
  <c r="Q880" i="1"/>
  <c r="P880" i="1"/>
  <c r="O880" i="1"/>
  <c r="N880" i="1"/>
  <c r="L880" i="1"/>
  <c r="K880" i="1"/>
  <c r="Y879" i="1"/>
  <c r="V879" i="1"/>
  <c r="U879" i="1"/>
  <c r="T879" i="1"/>
  <c r="S879" i="1"/>
  <c r="R879" i="1"/>
  <c r="Q879" i="1"/>
  <c r="P879" i="1"/>
  <c r="O879" i="1"/>
  <c r="N879" i="1"/>
  <c r="L879" i="1"/>
  <c r="K879" i="1"/>
  <c r="Y878" i="1"/>
  <c r="V878" i="1"/>
  <c r="U878" i="1"/>
  <c r="T878" i="1"/>
  <c r="S878" i="1"/>
  <c r="R878" i="1"/>
  <c r="Q878" i="1"/>
  <c r="P878" i="1"/>
  <c r="O878" i="1"/>
  <c r="N878" i="1"/>
  <c r="L878" i="1"/>
  <c r="K878" i="1"/>
  <c r="Y877" i="1"/>
  <c r="V877" i="1"/>
  <c r="U877" i="1"/>
  <c r="T877" i="1"/>
  <c r="S877" i="1"/>
  <c r="R877" i="1"/>
  <c r="Q877" i="1"/>
  <c r="P877" i="1"/>
  <c r="O877" i="1"/>
  <c r="N877" i="1"/>
  <c r="L877" i="1"/>
  <c r="K877" i="1"/>
  <c r="Y876" i="1"/>
  <c r="V876" i="1"/>
  <c r="U876" i="1"/>
  <c r="T876" i="1"/>
  <c r="S876" i="1"/>
  <c r="R876" i="1"/>
  <c r="Q876" i="1"/>
  <c r="P876" i="1"/>
  <c r="O876" i="1"/>
  <c r="N876" i="1"/>
  <c r="L876" i="1"/>
  <c r="K876" i="1"/>
  <c r="Y875" i="1"/>
  <c r="V875" i="1"/>
  <c r="U875" i="1"/>
  <c r="T875" i="1"/>
  <c r="S875" i="1"/>
  <c r="R875" i="1"/>
  <c r="Q875" i="1"/>
  <c r="P875" i="1"/>
  <c r="O875" i="1"/>
  <c r="N875" i="1"/>
  <c r="L875" i="1"/>
  <c r="K875" i="1"/>
  <c r="Y874" i="1"/>
  <c r="V874" i="1"/>
  <c r="U874" i="1"/>
  <c r="T874" i="1"/>
  <c r="S874" i="1"/>
  <c r="R874" i="1"/>
  <c r="Q874" i="1"/>
  <c r="P874" i="1"/>
  <c r="O874" i="1"/>
  <c r="N874" i="1"/>
  <c r="L874" i="1"/>
  <c r="K874" i="1"/>
  <c r="Y873" i="1"/>
  <c r="V873" i="1"/>
  <c r="U873" i="1"/>
  <c r="T873" i="1"/>
  <c r="S873" i="1"/>
  <c r="R873" i="1"/>
  <c r="Q873" i="1"/>
  <c r="P873" i="1"/>
  <c r="O873" i="1"/>
  <c r="N873" i="1"/>
  <c r="L873" i="1"/>
  <c r="K873" i="1"/>
  <c r="Y872" i="1"/>
  <c r="V872" i="1"/>
  <c r="U872" i="1"/>
  <c r="T872" i="1"/>
  <c r="S872" i="1"/>
  <c r="R872" i="1"/>
  <c r="Q872" i="1"/>
  <c r="P872" i="1"/>
  <c r="O872" i="1"/>
  <c r="N872" i="1"/>
  <c r="L872" i="1"/>
  <c r="K872" i="1"/>
  <c r="Y871" i="1"/>
  <c r="V871" i="1"/>
  <c r="U871" i="1"/>
  <c r="T871" i="1"/>
  <c r="S871" i="1"/>
  <c r="R871" i="1"/>
  <c r="Q871" i="1"/>
  <c r="P871" i="1"/>
  <c r="O871" i="1"/>
  <c r="N871" i="1"/>
  <c r="L871" i="1"/>
  <c r="K871" i="1"/>
  <c r="Y870" i="1"/>
  <c r="V870" i="1"/>
  <c r="U870" i="1"/>
  <c r="T870" i="1"/>
  <c r="S870" i="1"/>
  <c r="R870" i="1"/>
  <c r="Q870" i="1"/>
  <c r="P870" i="1"/>
  <c r="O870" i="1"/>
  <c r="N870" i="1"/>
  <c r="L870" i="1"/>
  <c r="K870" i="1"/>
  <c r="Y869" i="1"/>
  <c r="V869" i="1"/>
  <c r="U869" i="1"/>
  <c r="T869" i="1"/>
  <c r="S869" i="1"/>
  <c r="R869" i="1"/>
  <c r="Q869" i="1"/>
  <c r="P869" i="1"/>
  <c r="O869" i="1"/>
  <c r="N869" i="1"/>
  <c r="L869" i="1"/>
  <c r="K869" i="1"/>
  <c r="Y868" i="1"/>
  <c r="V868" i="1"/>
  <c r="U868" i="1"/>
  <c r="T868" i="1"/>
  <c r="S868" i="1"/>
  <c r="R868" i="1"/>
  <c r="Q868" i="1"/>
  <c r="P868" i="1"/>
  <c r="O868" i="1"/>
  <c r="N868" i="1"/>
  <c r="L868" i="1"/>
  <c r="K868" i="1"/>
  <c r="Y867" i="1"/>
  <c r="V867" i="1"/>
  <c r="U867" i="1"/>
  <c r="T867" i="1"/>
  <c r="S867" i="1"/>
  <c r="R867" i="1"/>
  <c r="Q867" i="1"/>
  <c r="P867" i="1"/>
  <c r="O867" i="1"/>
  <c r="N867" i="1"/>
  <c r="L867" i="1"/>
  <c r="K867" i="1"/>
  <c r="Y866" i="1"/>
  <c r="V866" i="1"/>
  <c r="U866" i="1"/>
  <c r="T866" i="1"/>
  <c r="S866" i="1"/>
  <c r="R866" i="1"/>
  <c r="Q866" i="1"/>
  <c r="P866" i="1"/>
  <c r="O866" i="1"/>
  <c r="N866" i="1"/>
  <c r="L866" i="1"/>
  <c r="K866" i="1"/>
  <c r="Y865" i="1"/>
  <c r="V865" i="1"/>
  <c r="U865" i="1"/>
  <c r="T865" i="1"/>
  <c r="S865" i="1"/>
  <c r="R865" i="1"/>
  <c r="Q865" i="1"/>
  <c r="P865" i="1"/>
  <c r="O865" i="1"/>
  <c r="N865" i="1"/>
  <c r="L865" i="1"/>
  <c r="K865" i="1"/>
  <c r="Y864" i="1"/>
  <c r="V864" i="1"/>
  <c r="U864" i="1"/>
  <c r="T864" i="1"/>
  <c r="S864" i="1"/>
  <c r="R864" i="1"/>
  <c r="Q864" i="1"/>
  <c r="P864" i="1"/>
  <c r="O864" i="1"/>
  <c r="N864" i="1"/>
  <c r="L864" i="1"/>
  <c r="K864" i="1"/>
  <c r="Y863" i="1"/>
  <c r="V863" i="1"/>
  <c r="U863" i="1"/>
  <c r="T863" i="1"/>
  <c r="S863" i="1"/>
  <c r="R863" i="1"/>
  <c r="Q863" i="1"/>
  <c r="P863" i="1"/>
  <c r="O863" i="1"/>
  <c r="N863" i="1"/>
  <c r="L863" i="1"/>
  <c r="K863" i="1"/>
  <c r="Y862" i="1"/>
  <c r="V862" i="1"/>
  <c r="U862" i="1"/>
  <c r="T862" i="1"/>
  <c r="S862" i="1"/>
  <c r="R862" i="1"/>
  <c r="Q862" i="1"/>
  <c r="P862" i="1"/>
  <c r="O862" i="1"/>
  <c r="N862" i="1"/>
  <c r="L862" i="1"/>
  <c r="K862" i="1"/>
  <c r="Y861" i="1"/>
  <c r="V861" i="1"/>
  <c r="U861" i="1"/>
  <c r="T861" i="1"/>
  <c r="S861" i="1"/>
  <c r="R861" i="1"/>
  <c r="Q861" i="1"/>
  <c r="P861" i="1"/>
  <c r="O861" i="1"/>
  <c r="N861" i="1"/>
  <c r="L861" i="1"/>
  <c r="K861" i="1"/>
  <c r="Y860" i="1"/>
  <c r="V860" i="1"/>
  <c r="U860" i="1"/>
  <c r="T860" i="1"/>
  <c r="S860" i="1"/>
  <c r="R860" i="1"/>
  <c r="Q860" i="1"/>
  <c r="P860" i="1"/>
  <c r="O860" i="1"/>
  <c r="N860" i="1"/>
  <c r="L860" i="1"/>
  <c r="K860" i="1"/>
  <c r="Y859" i="1"/>
  <c r="V859" i="1"/>
  <c r="U859" i="1"/>
  <c r="T859" i="1"/>
  <c r="S859" i="1"/>
  <c r="R859" i="1"/>
  <c r="Q859" i="1"/>
  <c r="P859" i="1"/>
  <c r="O859" i="1"/>
  <c r="N859" i="1"/>
  <c r="L859" i="1"/>
  <c r="K859" i="1"/>
  <c r="Y858" i="1"/>
  <c r="V858" i="1"/>
  <c r="U858" i="1"/>
  <c r="T858" i="1"/>
  <c r="S858" i="1"/>
  <c r="R858" i="1"/>
  <c r="Q858" i="1"/>
  <c r="P858" i="1"/>
  <c r="O858" i="1"/>
  <c r="N858" i="1"/>
  <c r="L858" i="1"/>
  <c r="K858" i="1"/>
  <c r="Y857" i="1"/>
  <c r="V857" i="1"/>
  <c r="U857" i="1"/>
  <c r="T857" i="1"/>
  <c r="S857" i="1"/>
  <c r="R857" i="1"/>
  <c r="Q857" i="1"/>
  <c r="P857" i="1"/>
  <c r="O857" i="1"/>
  <c r="N857" i="1"/>
  <c r="L857" i="1"/>
  <c r="K857" i="1"/>
  <c r="Y856" i="1"/>
  <c r="V856" i="1"/>
  <c r="U856" i="1"/>
  <c r="T856" i="1"/>
  <c r="S856" i="1"/>
  <c r="R856" i="1"/>
  <c r="Q856" i="1"/>
  <c r="P856" i="1"/>
  <c r="O856" i="1"/>
  <c r="N856" i="1"/>
  <c r="L856" i="1"/>
  <c r="K856" i="1"/>
  <c r="Y855" i="1"/>
  <c r="V855" i="1"/>
  <c r="U855" i="1"/>
  <c r="T855" i="1"/>
  <c r="S855" i="1"/>
  <c r="R855" i="1"/>
  <c r="Q855" i="1"/>
  <c r="P855" i="1"/>
  <c r="O855" i="1"/>
  <c r="N855" i="1"/>
  <c r="L855" i="1"/>
  <c r="K855" i="1"/>
  <c r="Y854" i="1"/>
  <c r="V854" i="1"/>
  <c r="U854" i="1"/>
  <c r="T854" i="1"/>
  <c r="S854" i="1"/>
  <c r="R854" i="1"/>
  <c r="Q854" i="1"/>
  <c r="P854" i="1"/>
  <c r="O854" i="1"/>
  <c r="N854" i="1"/>
  <c r="L854" i="1"/>
  <c r="K854" i="1"/>
  <c r="Y853" i="1"/>
  <c r="V853" i="1"/>
  <c r="U853" i="1"/>
  <c r="T853" i="1"/>
  <c r="S853" i="1"/>
  <c r="R853" i="1"/>
  <c r="Q853" i="1"/>
  <c r="P853" i="1"/>
  <c r="O853" i="1"/>
  <c r="N853" i="1"/>
  <c r="L853" i="1"/>
  <c r="K853" i="1"/>
  <c r="Y852" i="1"/>
  <c r="V852" i="1"/>
  <c r="U852" i="1"/>
  <c r="T852" i="1"/>
  <c r="S852" i="1"/>
  <c r="R852" i="1"/>
  <c r="Q852" i="1"/>
  <c r="P852" i="1"/>
  <c r="O852" i="1"/>
  <c r="N852" i="1"/>
  <c r="L852" i="1"/>
  <c r="K852" i="1"/>
  <c r="Y851" i="1"/>
  <c r="V851" i="1"/>
  <c r="U851" i="1"/>
  <c r="T851" i="1"/>
  <c r="S851" i="1"/>
  <c r="R851" i="1"/>
  <c r="Q851" i="1"/>
  <c r="P851" i="1"/>
  <c r="O851" i="1"/>
  <c r="N851" i="1"/>
  <c r="L851" i="1"/>
  <c r="K851" i="1"/>
  <c r="Y850" i="1"/>
  <c r="V850" i="1"/>
  <c r="U850" i="1"/>
  <c r="T850" i="1"/>
  <c r="S850" i="1"/>
  <c r="R850" i="1"/>
  <c r="Q850" i="1"/>
  <c r="P850" i="1"/>
  <c r="O850" i="1"/>
  <c r="N850" i="1"/>
  <c r="L850" i="1"/>
  <c r="K850" i="1"/>
  <c r="Y849" i="1"/>
  <c r="V849" i="1"/>
  <c r="U849" i="1"/>
  <c r="T849" i="1"/>
  <c r="S849" i="1"/>
  <c r="R849" i="1"/>
  <c r="Q849" i="1"/>
  <c r="P849" i="1"/>
  <c r="O849" i="1"/>
  <c r="N849" i="1"/>
  <c r="L849" i="1"/>
  <c r="K849" i="1"/>
  <c r="Y848" i="1"/>
  <c r="V848" i="1"/>
  <c r="U848" i="1"/>
  <c r="T848" i="1"/>
  <c r="S848" i="1"/>
  <c r="R848" i="1"/>
  <c r="Q848" i="1"/>
  <c r="P848" i="1"/>
  <c r="O848" i="1"/>
  <c r="N848" i="1"/>
  <c r="L848" i="1"/>
  <c r="K848" i="1"/>
  <c r="Y847" i="1"/>
  <c r="V847" i="1"/>
  <c r="U847" i="1"/>
  <c r="T847" i="1"/>
  <c r="S847" i="1"/>
  <c r="R847" i="1"/>
  <c r="Q847" i="1"/>
  <c r="P847" i="1"/>
  <c r="O847" i="1"/>
  <c r="N847" i="1"/>
  <c r="L847" i="1"/>
  <c r="K847" i="1"/>
  <c r="Y846" i="1"/>
  <c r="V846" i="1"/>
  <c r="U846" i="1"/>
  <c r="T846" i="1"/>
  <c r="S846" i="1"/>
  <c r="R846" i="1"/>
  <c r="Q846" i="1"/>
  <c r="P846" i="1"/>
  <c r="O846" i="1"/>
  <c r="N846" i="1"/>
  <c r="L846" i="1"/>
  <c r="K846" i="1"/>
  <c r="Y845" i="1"/>
  <c r="V845" i="1"/>
  <c r="U845" i="1"/>
  <c r="T845" i="1"/>
  <c r="S845" i="1"/>
  <c r="R845" i="1"/>
  <c r="Q845" i="1"/>
  <c r="P845" i="1"/>
  <c r="O845" i="1"/>
  <c r="N845" i="1"/>
  <c r="L845" i="1"/>
  <c r="K845" i="1"/>
  <c r="Y844" i="1"/>
  <c r="V844" i="1"/>
  <c r="U844" i="1"/>
  <c r="T844" i="1"/>
  <c r="S844" i="1"/>
  <c r="R844" i="1"/>
  <c r="Q844" i="1"/>
  <c r="P844" i="1"/>
  <c r="O844" i="1"/>
  <c r="N844" i="1"/>
  <c r="L844" i="1"/>
  <c r="K844" i="1"/>
  <c r="Y843" i="1"/>
  <c r="V843" i="1"/>
  <c r="U843" i="1"/>
  <c r="T843" i="1"/>
  <c r="S843" i="1"/>
  <c r="R843" i="1"/>
  <c r="Q843" i="1"/>
  <c r="P843" i="1"/>
  <c r="O843" i="1"/>
  <c r="N843" i="1"/>
  <c r="L843" i="1"/>
  <c r="K843" i="1"/>
  <c r="Y842" i="1"/>
  <c r="V842" i="1"/>
  <c r="U842" i="1"/>
  <c r="T842" i="1"/>
  <c r="S842" i="1"/>
  <c r="R842" i="1"/>
  <c r="Q842" i="1"/>
  <c r="P842" i="1"/>
  <c r="O842" i="1"/>
  <c r="N842" i="1"/>
  <c r="L842" i="1"/>
  <c r="K842" i="1"/>
  <c r="Y841" i="1"/>
  <c r="V841" i="1"/>
  <c r="U841" i="1"/>
  <c r="T841" i="1"/>
  <c r="S841" i="1"/>
  <c r="R841" i="1"/>
  <c r="Q841" i="1"/>
  <c r="P841" i="1"/>
  <c r="O841" i="1"/>
  <c r="N841" i="1"/>
  <c r="L841" i="1"/>
  <c r="K841" i="1"/>
  <c r="Y840" i="1"/>
  <c r="V840" i="1"/>
  <c r="U840" i="1"/>
  <c r="T840" i="1"/>
  <c r="S840" i="1"/>
  <c r="R840" i="1"/>
  <c r="Q840" i="1"/>
  <c r="P840" i="1"/>
  <c r="O840" i="1"/>
  <c r="N840" i="1"/>
  <c r="L840" i="1"/>
  <c r="K840" i="1"/>
  <c r="Y839" i="1"/>
  <c r="V839" i="1"/>
  <c r="U839" i="1"/>
  <c r="T839" i="1"/>
  <c r="S839" i="1"/>
  <c r="R839" i="1"/>
  <c r="Q839" i="1"/>
  <c r="P839" i="1"/>
  <c r="O839" i="1"/>
  <c r="N839" i="1"/>
  <c r="L839" i="1"/>
  <c r="K839" i="1"/>
  <c r="Y838" i="1"/>
  <c r="V838" i="1"/>
  <c r="U838" i="1"/>
  <c r="T838" i="1"/>
  <c r="S838" i="1"/>
  <c r="R838" i="1"/>
  <c r="Q838" i="1"/>
  <c r="P838" i="1"/>
  <c r="O838" i="1"/>
  <c r="N838" i="1"/>
  <c r="L838" i="1"/>
  <c r="K838" i="1"/>
  <c r="Y837" i="1"/>
  <c r="V837" i="1"/>
  <c r="U837" i="1"/>
  <c r="T837" i="1"/>
  <c r="S837" i="1"/>
  <c r="R837" i="1"/>
  <c r="Q837" i="1"/>
  <c r="P837" i="1"/>
  <c r="O837" i="1"/>
  <c r="N837" i="1"/>
  <c r="L837" i="1"/>
  <c r="K837" i="1"/>
  <c r="Y836" i="1"/>
  <c r="V836" i="1"/>
  <c r="U836" i="1"/>
  <c r="T836" i="1"/>
  <c r="S836" i="1"/>
  <c r="R836" i="1"/>
  <c r="Q836" i="1"/>
  <c r="P836" i="1"/>
  <c r="O836" i="1"/>
  <c r="N836" i="1"/>
  <c r="L836" i="1"/>
  <c r="K836" i="1"/>
  <c r="Y835" i="1"/>
  <c r="V835" i="1"/>
  <c r="U835" i="1"/>
  <c r="T835" i="1"/>
  <c r="S835" i="1"/>
  <c r="R835" i="1"/>
  <c r="Q835" i="1"/>
  <c r="P835" i="1"/>
  <c r="O835" i="1"/>
  <c r="N835" i="1"/>
  <c r="L835" i="1"/>
  <c r="K835" i="1"/>
  <c r="Y834" i="1"/>
  <c r="V834" i="1"/>
  <c r="U834" i="1"/>
  <c r="T834" i="1"/>
  <c r="S834" i="1"/>
  <c r="R834" i="1"/>
  <c r="Q834" i="1"/>
  <c r="P834" i="1"/>
  <c r="O834" i="1"/>
  <c r="N834" i="1"/>
  <c r="L834" i="1"/>
  <c r="K834" i="1"/>
  <c r="Y833" i="1"/>
  <c r="V833" i="1"/>
  <c r="U833" i="1"/>
  <c r="T833" i="1"/>
  <c r="S833" i="1"/>
  <c r="R833" i="1"/>
  <c r="Q833" i="1"/>
  <c r="P833" i="1"/>
  <c r="O833" i="1"/>
  <c r="N833" i="1"/>
  <c r="L833" i="1"/>
  <c r="K833" i="1"/>
  <c r="Y832" i="1"/>
  <c r="V832" i="1"/>
  <c r="U832" i="1"/>
  <c r="T832" i="1"/>
  <c r="S832" i="1"/>
  <c r="R832" i="1"/>
  <c r="Q832" i="1"/>
  <c r="P832" i="1"/>
  <c r="O832" i="1"/>
  <c r="N832" i="1"/>
  <c r="L832" i="1"/>
  <c r="K832" i="1"/>
  <c r="Y831" i="1"/>
  <c r="V831" i="1"/>
  <c r="U831" i="1"/>
  <c r="T831" i="1"/>
  <c r="S831" i="1"/>
  <c r="R831" i="1"/>
  <c r="Q831" i="1"/>
  <c r="P831" i="1"/>
  <c r="O831" i="1"/>
  <c r="N831" i="1"/>
  <c r="L831" i="1"/>
  <c r="K831" i="1"/>
  <c r="Y830" i="1"/>
  <c r="V830" i="1"/>
  <c r="U830" i="1"/>
  <c r="T830" i="1"/>
  <c r="S830" i="1"/>
  <c r="R830" i="1"/>
  <c r="Q830" i="1"/>
  <c r="P830" i="1"/>
  <c r="O830" i="1"/>
  <c r="N830" i="1"/>
  <c r="L830" i="1"/>
  <c r="K830" i="1"/>
  <c r="Y829" i="1"/>
  <c r="V829" i="1"/>
  <c r="U829" i="1"/>
  <c r="T829" i="1"/>
  <c r="S829" i="1"/>
  <c r="R829" i="1"/>
  <c r="Q829" i="1"/>
  <c r="P829" i="1"/>
  <c r="O829" i="1"/>
  <c r="N829" i="1"/>
  <c r="L829" i="1"/>
  <c r="K829" i="1"/>
  <c r="Y828" i="1"/>
  <c r="V828" i="1"/>
  <c r="U828" i="1"/>
  <c r="T828" i="1"/>
  <c r="S828" i="1"/>
  <c r="R828" i="1"/>
  <c r="Q828" i="1"/>
  <c r="P828" i="1"/>
  <c r="O828" i="1"/>
  <c r="N828" i="1"/>
  <c r="L828" i="1"/>
  <c r="K828" i="1"/>
  <c r="Y827" i="1"/>
  <c r="V827" i="1"/>
  <c r="U827" i="1"/>
  <c r="T827" i="1"/>
  <c r="S827" i="1"/>
  <c r="R827" i="1"/>
  <c r="Q827" i="1"/>
  <c r="P827" i="1"/>
  <c r="O827" i="1"/>
  <c r="N827" i="1"/>
  <c r="L827" i="1"/>
  <c r="K827" i="1"/>
  <c r="Y826" i="1"/>
  <c r="V826" i="1"/>
  <c r="U826" i="1"/>
  <c r="T826" i="1"/>
  <c r="S826" i="1"/>
  <c r="R826" i="1"/>
  <c r="Q826" i="1"/>
  <c r="P826" i="1"/>
  <c r="O826" i="1"/>
  <c r="N826" i="1"/>
  <c r="L826" i="1"/>
  <c r="K826" i="1"/>
  <c r="Y825" i="1"/>
  <c r="V825" i="1"/>
  <c r="U825" i="1"/>
  <c r="T825" i="1"/>
  <c r="S825" i="1"/>
  <c r="R825" i="1"/>
  <c r="Q825" i="1"/>
  <c r="P825" i="1"/>
  <c r="O825" i="1"/>
  <c r="N825" i="1"/>
  <c r="L825" i="1"/>
  <c r="K825" i="1"/>
  <c r="Y824" i="1"/>
  <c r="V824" i="1"/>
  <c r="U824" i="1"/>
  <c r="T824" i="1"/>
  <c r="S824" i="1"/>
  <c r="R824" i="1"/>
  <c r="Q824" i="1"/>
  <c r="P824" i="1"/>
  <c r="O824" i="1"/>
  <c r="N824" i="1"/>
  <c r="L824" i="1"/>
  <c r="K824" i="1"/>
  <c r="Y823" i="1"/>
  <c r="V823" i="1"/>
  <c r="U823" i="1"/>
  <c r="T823" i="1"/>
  <c r="S823" i="1"/>
  <c r="R823" i="1"/>
  <c r="Q823" i="1"/>
  <c r="P823" i="1"/>
  <c r="O823" i="1"/>
  <c r="N823" i="1"/>
  <c r="L823" i="1"/>
  <c r="K823" i="1"/>
  <c r="Y822" i="1"/>
  <c r="V822" i="1"/>
  <c r="U822" i="1"/>
  <c r="T822" i="1"/>
  <c r="S822" i="1"/>
  <c r="R822" i="1"/>
  <c r="Q822" i="1"/>
  <c r="P822" i="1"/>
  <c r="O822" i="1"/>
  <c r="N822" i="1"/>
  <c r="L822" i="1"/>
  <c r="K822" i="1"/>
  <c r="Y821" i="1"/>
  <c r="V821" i="1"/>
  <c r="U821" i="1"/>
  <c r="T821" i="1"/>
  <c r="S821" i="1"/>
  <c r="R821" i="1"/>
  <c r="Q821" i="1"/>
  <c r="P821" i="1"/>
  <c r="O821" i="1"/>
  <c r="N821" i="1"/>
  <c r="L821" i="1"/>
  <c r="K821" i="1"/>
  <c r="Y820" i="1"/>
  <c r="V820" i="1"/>
  <c r="U820" i="1"/>
  <c r="T820" i="1"/>
  <c r="S820" i="1"/>
  <c r="R820" i="1"/>
  <c r="Q820" i="1"/>
  <c r="P820" i="1"/>
  <c r="O820" i="1"/>
  <c r="N820" i="1"/>
  <c r="L820" i="1"/>
  <c r="K820" i="1"/>
  <c r="Y819" i="1"/>
  <c r="V819" i="1"/>
  <c r="U819" i="1"/>
  <c r="T819" i="1"/>
  <c r="S819" i="1"/>
  <c r="R819" i="1"/>
  <c r="Q819" i="1"/>
  <c r="P819" i="1"/>
  <c r="O819" i="1"/>
  <c r="N819" i="1"/>
  <c r="L819" i="1"/>
  <c r="K819" i="1"/>
  <c r="Y818" i="1"/>
  <c r="V818" i="1"/>
  <c r="U818" i="1"/>
  <c r="T818" i="1"/>
  <c r="S818" i="1"/>
  <c r="R818" i="1"/>
  <c r="Q818" i="1"/>
  <c r="P818" i="1"/>
  <c r="O818" i="1"/>
  <c r="N818" i="1"/>
  <c r="L818" i="1"/>
  <c r="K818" i="1"/>
  <c r="Y817" i="1"/>
  <c r="V817" i="1"/>
  <c r="U817" i="1"/>
  <c r="T817" i="1"/>
  <c r="S817" i="1"/>
  <c r="R817" i="1"/>
  <c r="Q817" i="1"/>
  <c r="P817" i="1"/>
  <c r="O817" i="1"/>
  <c r="N817" i="1"/>
  <c r="L817" i="1"/>
  <c r="K817" i="1"/>
  <c r="Y816" i="1"/>
  <c r="V816" i="1"/>
  <c r="U816" i="1"/>
  <c r="T816" i="1"/>
  <c r="S816" i="1"/>
  <c r="R816" i="1"/>
  <c r="Q816" i="1"/>
  <c r="P816" i="1"/>
  <c r="O816" i="1"/>
  <c r="N816" i="1"/>
  <c r="L816" i="1"/>
  <c r="K816" i="1"/>
  <c r="Y815" i="1"/>
  <c r="V815" i="1"/>
  <c r="U815" i="1"/>
  <c r="T815" i="1"/>
  <c r="S815" i="1"/>
  <c r="R815" i="1"/>
  <c r="Q815" i="1"/>
  <c r="P815" i="1"/>
  <c r="O815" i="1"/>
  <c r="N815" i="1"/>
  <c r="L815" i="1"/>
  <c r="K815" i="1"/>
  <c r="Y814" i="1"/>
  <c r="V814" i="1"/>
  <c r="U814" i="1"/>
  <c r="T814" i="1"/>
  <c r="S814" i="1"/>
  <c r="R814" i="1"/>
  <c r="Q814" i="1"/>
  <c r="P814" i="1"/>
  <c r="O814" i="1"/>
  <c r="N814" i="1"/>
  <c r="L814" i="1"/>
  <c r="K814" i="1"/>
  <c r="Y813" i="1"/>
  <c r="V813" i="1"/>
  <c r="U813" i="1"/>
  <c r="T813" i="1"/>
  <c r="S813" i="1"/>
  <c r="R813" i="1"/>
  <c r="Q813" i="1"/>
  <c r="P813" i="1"/>
  <c r="O813" i="1"/>
  <c r="N813" i="1"/>
  <c r="L813" i="1"/>
  <c r="K813" i="1"/>
  <c r="Y812" i="1"/>
  <c r="V812" i="1"/>
  <c r="U812" i="1"/>
  <c r="T812" i="1"/>
  <c r="S812" i="1"/>
  <c r="R812" i="1"/>
  <c r="Q812" i="1"/>
  <c r="P812" i="1"/>
  <c r="O812" i="1"/>
  <c r="N812" i="1"/>
  <c r="L812" i="1"/>
  <c r="K812" i="1"/>
  <c r="Y811" i="1"/>
  <c r="V811" i="1"/>
  <c r="U811" i="1"/>
  <c r="T811" i="1"/>
  <c r="S811" i="1"/>
  <c r="R811" i="1"/>
  <c r="Q811" i="1"/>
  <c r="P811" i="1"/>
  <c r="O811" i="1"/>
  <c r="N811" i="1"/>
  <c r="L811" i="1"/>
  <c r="K811" i="1"/>
  <c r="Y810" i="1"/>
  <c r="V810" i="1"/>
  <c r="U810" i="1"/>
  <c r="T810" i="1"/>
  <c r="S810" i="1"/>
  <c r="R810" i="1"/>
  <c r="Q810" i="1"/>
  <c r="P810" i="1"/>
  <c r="O810" i="1"/>
  <c r="N810" i="1"/>
  <c r="L810" i="1"/>
  <c r="K810" i="1"/>
  <c r="Y809" i="1"/>
  <c r="V809" i="1"/>
  <c r="U809" i="1"/>
  <c r="T809" i="1"/>
  <c r="S809" i="1"/>
  <c r="R809" i="1"/>
  <c r="Q809" i="1"/>
  <c r="P809" i="1"/>
  <c r="O809" i="1"/>
  <c r="N809" i="1"/>
  <c r="L809" i="1"/>
  <c r="K809" i="1"/>
  <c r="Y808" i="1"/>
  <c r="V808" i="1"/>
  <c r="U808" i="1"/>
  <c r="T808" i="1"/>
  <c r="S808" i="1"/>
  <c r="R808" i="1"/>
  <c r="Q808" i="1"/>
  <c r="P808" i="1"/>
  <c r="O808" i="1"/>
  <c r="N808" i="1"/>
  <c r="L808" i="1"/>
  <c r="K808" i="1"/>
  <c r="Y807" i="1"/>
  <c r="V807" i="1"/>
  <c r="U807" i="1"/>
  <c r="T807" i="1"/>
  <c r="S807" i="1"/>
  <c r="R807" i="1"/>
  <c r="Q807" i="1"/>
  <c r="P807" i="1"/>
  <c r="O807" i="1"/>
  <c r="N807" i="1"/>
  <c r="L807" i="1"/>
  <c r="K807" i="1"/>
  <c r="Y806" i="1"/>
  <c r="V806" i="1"/>
  <c r="U806" i="1"/>
  <c r="T806" i="1"/>
  <c r="S806" i="1"/>
  <c r="R806" i="1"/>
  <c r="Q806" i="1"/>
  <c r="P806" i="1"/>
  <c r="O806" i="1"/>
  <c r="N806" i="1"/>
  <c r="L806" i="1"/>
  <c r="K806" i="1"/>
  <c r="Y805" i="1"/>
  <c r="V805" i="1"/>
  <c r="U805" i="1"/>
  <c r="T805" i="1"/>
  <c r="S805" i="1"/>
  <c r="R805" i="1"/>
  <c r="Q805" i="1"/>
  <c r="P805" i="1"/>
  <c r="O805" i="1"/>
  <c r="N805" i="1"/>
  <c r="L805" i="1"/>
  <c r="K805" i="1"/>
  <c r="Y804" i="1"/>
  <c r="V804" i="1"/>
  <c r="U804" i="1"/>
  <c r="T804" i="1"/>
  <c r="S804" i="1"/>
  <c r="R804" i="1"/>
  <c r="Q804" i="1"/>
  <c r="P804" i="1"/>
  <c r="O804" i="1"/>
  <c r="N804" i="1"/>
  <c r="L804" i="1"/>
  <c r="K804" i="1"/>
  <c r="Y803" i="1"/>
  <c r="V803" i="1"/>
  <c r="U803" i="1"/>
  <c r="T803" i="1"/>
  <c r="S803" i="1"/>
  <c r="R803" i="1"/>
  <c r="Q803" i="1"/>
  <c r="P803" i="1"/>
  <c r="O803" i="1"/>
  <c r="N803" i="1"/>
  <c r="L803" i="1"/>
  <c r="K803" i="1"/>
  <c r="Y802" i="1"/>
  <c r="V802" i="1"/>
  <c r="U802" i="1"/>
  <c r="T802" i="1"/>
  <c r="S802" i="1"/>
  <c r="R802" i="1"/>
  <c r="Q802" i="1"/>
  <c r="P802" i="1"/>
  <c r="O802" i="1"/>
  <c r="N802" i="1"/>
  <c r="L802" i="1"/>
  <c r="K802" i="1"/>
  <c r="Y801" i="1"/>
  <c r="V801" i="1"/>
  <c r="U801" i="1"/>
  <c r="T801" i="1"/>
  <c r="S801" i="1"/>
  <c r="R801" i="1"/>
  <c r="Q801" i="1"/>
  <c r="P801" i="1"/>
  <c r="O801" i="1"/>
  <c r="N801" i="1"/>
  <c r="L801" i="1"/>
  <c r="K801" i="1"/>
  <c r="Y800" i="1"/>
  <c r="V800" i="1"/>
  <c r="U800" i="1"/>
  <c r="T800" i="1"/>
  <c r="S800" i="1"/>
  <c r="R800" i="1"/>
  <c r="Q800" i="1"/>
  <c r="P800" i="1"/>
  <c r="O800" i="1"/>
  <c r="N800" i="1"/>
  <c r="L800" i="1"/>
  <c r="K800" i="1"/>
  <c r="Y799" i="1"/>
  <c r="V799" i="1"/>
  <c r="U799" i="1"/>
  <c r="T799" i="1"/>
  <c r="S799" i="1"/>
  <c r="R799" i="1"/>
  <c r="Q799" i="1"/>
  <c r="P799" i="1"/>
  <c r="O799" i="1"/>
  <c r="N799" i="1"/>
  <c r="L799" i="1"/>
  <c r="K799" i="1"/>
  <c r="Y798" i="1"/>
  <c r="V798" i="1"/>
  <c r="U798" i="1"/>
  <c r="T798" i="1"/>
  <c r="S798" i="1"/>
  <c r="R798" i="1"/>
  <c r="Q798" i="1"/>
  <c r="P798" i="1"/>
  <c r="O798" i="1"/>
  <c r="N798" i="1"/>
  <c r="L798" i="1"/>
  <c r="K798" i="1"/>
  <c r="Y797" i="1"/>
  <c r="V797" i="1"/>
  <c r="U797" i="1"/>
  <c r="T797" i="1"/>
  <c r="S797" i="1"/>
  <c r="R797" i="1"/>
  <c r="Q797" i="1"/>
  <c r="P797" i="1"/>
  <c r="O797" i="1"/>
  <c r="N797" i="1"/>
  <c r="L797" i="1"/>
  <c r="K797" i="1"/>
  <c r="Y796" i="1"/>
  <c r="V796" i="1"/>
  <c r="U796" i="1"/>
  <c r="T796" i="1"/>
  <c r="S796" i="1"/>
  <c r="R796" i="1"/>
  <c r="Q796" i="1"/>
  <c r="P796" i="1"/>
  <c r="O796" i="1"/>
  <c r="N796" i="1"/>
  <c r="L796" i="1"/>
  <c r="K796" i="1"/>
  <c r="Y795" i="1"/>
  <c r="V795" i="1"/>
  <c r="U795" i="1"/>
  <c r="T795" i="1"/>
  <c r="S795" i="1"/>
  <c r="R795" i="1"/>
  <c r="Q795" i="1"/>
  <c r="P795" i="1"/>
  <c r="O795" i="1"/>
  <c r="N795" i="1"/>
  <c r="L795" i="1"/>
  <c r="K795" i="1"/>
  <c r="Y794" i="1"/>
  <c r="V794" i="1"/>
  <c r="U794" i="1"/>
  <c r="T794" i="1"/>
  <c r="S794" i="1"/>
  <c r="R794" i="1"/>
  <c r="Q794" i="1"/>
  <c r="P794" i="1"/>
  <c r="O794" i="1"/>
  <c r="N794" i="1"/>
  <c r="L794" i="1"/>
  <c r="K794" i="1"/>
  <c r="Y793" i="1"/>
  <c r="V793" i="1"/>
  <c r="U793" i="1"/>
  <c r="T793" i="1"/>
  <c r="S793" i="1"/>
  <c r="R793" i="1"/>
  <c r="Q793" i="1"/>
  <c r="P793" i="1"/>
  <c r="O793" i="1"/>
  <c r="N793" i="1"/>
  <c r="L793" i="1"/>
  <c r="K793" i="1"/>
  <c r="Y792" i="1"/>
  <c r="V792" i="1"/>
  <c r="U792" i="1"/>
  <c r="T792" i="1"/>
  <c r="S792" i="1"/>
  <c r="R792" i="1"/>
  <c r="Q792" i="1"/>
  <c r="P792" i="1"/>
  <c r="O792" i="1"/>
  <c r="N792" i="1"/>
  <c r="L792" i="1"/>
  <c r="K792" i="1"/>
  <c r="Y791" i="1"/>
  <c r="V791" i="1"/>
  <c r="U791" i="1"/>
  <c r="T791" i="1"/>
  <c r="S791" i="1"/>
  <c r="R791" i="1"/>
  <c r="Q791" i="1"/>
  <c r="P791" i="1"/>
  <c r="O791" i="1"/>
  <c r="N791" i="1"/>
  <c r="L791" i="1"/>
  <c r="K791" i="1"/>
  <c r="Y790" i="1"/>
  <c r="V790" i="1"/>
  <c r="U790" i="1"/>
  <c r="T790" i="1"/>
  <c r="S790" i="1"/>
  <c r="R790" i="1"/>
  <c r="Q790" i="1"/>
  <c r="P790" i="1"/>
  <c r="O790" i="1"/>
  <c r="N790" i="1"/>
  <c r="L790" i="1"/>
  <c r="K790" i="1"/>
  <c r="Y789" i="1"/>
  <c r="V789" i="1"/>
  <c r="U789" i="1"/>
  <c r="T789" i="1"/>
  <c r="S789" i="1"/>
  <c r="R789" i="1"/>
  <c r="Q789" i="1"/>
  <c r="P789" i="1"/>
  <c r="O789" i="1"/>
  <c r="N789" i="1"/>
  <c r="L789" i="1"/>
  <c r="K789" i="1"/>
  <c r="Y788" i="1"/>
  <c r="V788" i="1"/>
  <c r="U788" i="1"/>
  <c r="T788" i="1"/>
  <c r="S788" i="1"/>
  <c r="R788" i="1"/>
  <c r="Q788" i="1"/>
  <c r="P788" i="1"/>
  <c r="O788" i="1"/>
  <c r="N788" i="1"/>
  <c r="L788" i="1"/>
  <c r="K788" i="1"/>
  <c r="Y787" i="1"/>
  <c r="V787" i="1"/>
  <c r="U787" i="1"/>
  <c r="T787" i="1"/>
  <c r="S787" i="1"/>
  <c r="R787" i="1"/>
  <c r="Q787" i="1"/>
  <c r="P787" i="1"/>
  <c r="O787" i="1"/>
  <c r="N787" i="1"/>
  <c r="L787" i="1"/>
  <c r="K787" i="1"/>
  <c r="Y786" i="1"/>
  <c r="V786" i="1"/>
  <c r="U786" i="1"/>
  <c r="T786" i="1"/>
  <c r="S786" i="1"/>
  <c r="R786" i="1"/>
  <c r="Q786" i="1"/>
  <c r="P786" i="1"/>
  <c r="O786" i="1"/>
  <c r="N786" i="1"/>
  <c r="L786" i="1"/>
  <c r="K786" i="1"/>
  <c r="Y785" i="1"/>
  <c r="V785" i="1"/>
  <c r="U785" i="1"/>
  <c r="T785" i="1"/>
  <c r="S785" i="1"/>
  <c r="R785" i="1"/>
  <c r="Q785" i="1"/>
  <c r="P785" i="1"/>
  <c r="O785" i="1"/>
  <c r="N785" i="1"/>
  <c r="L785" i="1"/>
  <c r="K785" i="1"/>
  <c r="Y784" i="1"/>
  <c r="V784" i="1"/>
  <c r="U784" i="1"/>
  <c r="T784" i="1"/>
  <c r="S784" i="1"/>
  <c r="R784" i="1"/>
  <c r="Q784" i="1"/>
  <c r="P784" i="1"/>
  <c r="O784" i="1"/>
  <c r="N784" i="1"/>
  <c r="L784" i="1"/>
  <c r="K784" i="1"/>
  <c r="Y783" i="1"/>
  <c r="V783" i="1"/>
  <c r="U783" i="1"/>
  <c r="T783" i="1"/>
  <c r="S783" i="1"/>
  <c r="R783" i="1"/>
  <c r="Q783" i="1"/>
  <c r="P783" i="1"/>
  <c r="O783" i="1"/>
  <c r="N783" i="1"/>
  <c r="L783" i="1"/>
  <c r="K783" i="1"/>
  <c r="Y782" i="1"/>
  <c r="V782" i="1"/>
  <c r="U782" i="1"/>
  <c r="T782" i="1"/>
  <c r="S782" i="1"/>
  <c r="R782" i="1"/>
  <c r="Q782" i="1"/>
  <c r="P782" i="1"/>
  <c r="O782" i="1"/>
  <c r="N782" i="1"/>
  <c r="L782" i="1"/>
  <c r="K782" i="1"/>
  <c r="Y781" i="1"/>
  <c r="V781" i="1"/>
  <c r="U781" i="1"/>
  <c r="T781" i="1"/>
  <c r="S781" i="1"/>
  <c r="R781" i="1"/>
  <c r="Q781" i="1"/>
  <c r="P781" i="1"/>
  <c r="O781" i="1"/>
  <c r="N781" i="1"/>
  <c r="L781" i="1"/>
  <c r="K781" i="1"/>
  <c r="Y780" i="1"/>
  <c r="V780" i="1"/>
  <c r="U780" i="1"/>
  <c r="T780" i="1"/>
  <c r="S780" i="1"/>
  <c r="R780" i="1"/>
  <c r="Q780" i="1"/>
  <c r="P780" i="1"/>
  <c r="O780" i="1"/>
  <c r="N780" i="1"/>
  <c r="L780" i="1"/>
  <c r="K780" i="1"/>
  <c r="Y779" i="1"/>
  <c r="V779" i="1"/>
  <c r="U779" i="1"/>
  <c r="T779" i="1"/>
  <c r="S779" i="1"/>
  <c r="R779" i="1"/>
  <c r="Q779" i="1"/>
  <c r="P779" i="1"/>
  <c r="O779" i="1"/>
  <c r="N779" i="1"/>
  <c r="L779" i="1"/>
  <c r="K779" i="1"/>
  <c r="Y778" i="1"/>
  <c r="V778" i="1"/>
  <c r="U778" i="1"/>
  <c r="T778" i="1"/>
  <c r="S778" i="1"/>
  <c r="R778" i="1"/>
  <c r="Q778" i="1"/>
  <c r="P778" i="1"/>
  <c r="O778" i="1"/>
  <c r="N778" i="1"/>
  <c r="L778" i="1"/>
  <c r="K778" i="1"/>
  <c r="Y777" i="1"/>
  <c r="V777" i="1"/>
  <c r="U777" i="1"/>
  <c r="T777" i="1"/>
  <c r="S777" i="1"/>
  <c r="R777" i="1"/>
  <c r="Q777" i="1"/>
  <c r="P777" i="1"/>
  <c r="O777" i="1"/>
  <c r="N777" i="1"/>
  <c r="L777" i="1"/>
  <c r="K777" i="1"/>
  <c r="Y776" i="1"/>
  <c r="V776" i="1"/>
  <c r="U776" i="1"/>
  <c r="T776" i="1"/>
  <c r="S776" i="1"/>
  <c r="R776" i="1"/>
  <c r="Q776" i="1"/>
  <c r="P776" i="1"/>
  <c r="O776" i="1"/>
  <c r="N776" i="1"/>
  <c r="L776" i="1"/>
  <c r="K776" i="1"/>
  <c r="Y775" i="1"/>
  <c r="V775" i="1"/>
  <c r="U775" i="1"/>
  <c r="T775" i="1"/>
  <c r="S775" i="1"/>
  <c r="R775" i="1"/>
  <c r="Q775" i="1"/>
  <c r="P775" i="1"/>
  <c r="O775" i="1"/>
  <c r="N775" i="1"/>
  <c r="L775" i="1"/>
  <c r="K775" i="1"/>
  <c r="Y774" i="1"/>
  <c r="V774" i="1"/>
  <c r="U774" i="1"/>
  <c r="T774" i="1"/>
  <c r="S774" i="1"/>
  <c r="R774" i="1"/>
  <c r="Q774" i="1"/>
  <c r="P774" i="1"/>
  <c r="O774" i="1"/>
  <c r="N774" i="1"/>
  <c r="L774" i="1"/>
  <c r="K774" i="1"/>
  <c r="Y773" i="1"/>
  <c r="V773" i="1"/>
  <c r="U773" i="1"/>
  <c r="T773" i="1"/>
  <c r="S773" i="1"/>
  <c r="R773" i="1"/>
  <c r="Q773" i="1"/>
  <c r="P773" i="1"/>
  <c r="O773" i="1"/>
  <c r="N773" i="1"/>
  <c r="L773" i="1"/>
  <c r="K773" i="1"/>
  <c r="Y772" i="1"/>
  <c r="V772" i="1"/>
  <c r="U772" i="1"/>
  <c r="T772" i="1"/>
  <c r="S772" i="1"/>
  <c r="R772" i="1"/>
  <c r="Q772" i="1"/>
  <c r="P772" i="1"/>
  <c r="O772" i="1"/>
  <c r="N772" i="1"/>
  <c r="L772" i="1"/>
  <c r="K772" i="1"/>
  <c r="Y771" i="1"/>
  <c r="V771" i="1"/>
  <c r="U771" i="1"/>
  <c r="T771" i="1"/>
  <c r="S771" i="1"/>
  <c r="R771" i="1"/>
  <c r="Q771" i="1"/>
  <c r="P771" i="1"/>
  <c r="O771" i="1"/>
  <c r="N771" i="1"/>
  <c r="L771" i="1"/>
  <c r="K771" i="1"/>
  <c r="Y770" i="1"/>
  <c r="V770" i="1"/>
  <c r="U770" i="1"/>
  <c r="T770" i="1"/>
  <c r="S770" i="1"/>
  <c r="R770" i="1"/>
  <c r="Q770" i="1"/>
  <c r="P770" i="1"/>
  <c r="O770" i="1"/>
  <c r="N770" i="1"/>
  <c r="L770" i="1"/>
  <c r="K770" i="1"/>
  <c r="Y769" i="1"/>
  <c r="V769" i="1"/>
  <c r="U769" i="1"/>
  <c r="T769" i="1"/>
  <c r="S769" i="1"/>
  <c r="R769" i="1"/>
  <c r="Q769" i="1"/>
  <c r="P769" i="1"/>
  <c r="O769" i="1"/>
  <c r="N769" i="1"/>
  <c r="L769" i="1"/>
  <c r="K769" i="1"/>
  <c r="Y768" i="1"/>
  <c r="V768" i="1"/>
  <c r="U768" i="1"/>
  <c r="T768" i="1"/>
  <c r="S768" i="1"/>
  <c r="R768" i="1"/>
  <c r="Q768" i="1"/>
  <c r="P768" i="1"/>
  <c r="O768" i="1"/>
  <c r="N768" i="1"/>
  <c r="L768" i="1"/>
  <c r="K768" i="1"/>
  <c r="Y767" i="1"/>
  <c r="V767" i="1"/>
  <c r="U767" i="1"/>
  <c r="T767" i="1"/>
  <c r="S767" i="1"/>
  <c r="R767" i="1"/>
  <c r="Q767" i="1"/>
  <c r="P767" i="1"/>
  <c r="O767" i="1"/>
  <c r="N767" i="1"/>
  <c r="L767" i="1"/>
  <c r="K767" i="1"/>
  <c r="Y766" i="1"/>
  <c r="V766" i="1"/>
  <c r="U766" i="1"/>
  <c r="T766" i="1"/>
  <c r="S766" i="1"/>
  <c r="R766" i="1"/>
  <c r="Q766" i="1"/>
  <c r="P766" i="1"/>
  <c r="O766" i="1"/>
  <c r="N766" i="1"/>
  <c r="L766" i="1"/>
  <c r="K766" i="1"/>
  <c r="Y765" i="1"/>
  <c r="V765" i="1"/>
  <c r="U765" i="1"/>
  <c r="T765" i="1"/>
  <c r="S765" i="1"/>
  <c r="R765" i="1"/>
  <c r="Q765" i="1"/>
  <c r="P765" i="1"/>
  <c r="O765" i="1"/>
  <c r="N765" i="1"/>
  <c r="L765" i="1"/>
  <c r="K765" i="1"/>
  <c r="Y764" i="1"/>
  <c r="V764" i="1"/>
  <c r="U764" i="1"/>
  <c r="T764" i="1"/>
  <c r="S764" i="1"/>
  <c r="R764" i="1"/>
  <c r="Q764" i="1"/>
  <c r="P764" i="1"/>
  <c r="O764" i="1"/>
  <c r="N764" i="1"/>
  <c r="L764" i="1"/>
  <c r="K764" i="1"/>
  <c r="Y763" i="1"/>
  <c r="V763" i="1"/>
  <c r="U763" i="1"/>
  <c r="T763" i="1"/>
  <c r="S763" i="1"/>
  <c r="R763" i="1"/>
  <c r="Q763" i="1"/>
  <c r="P763" i="1"/>
  <c r="O763" i="1"/>
  <c r="N763" i="1"/>
  <c r="L763" i="1"/>
  <c r="K763" i="1"/>
  <c r="Y762" i="1"/>
  <c r="V762" i="1"/>
  <c r="U762" i="1"/>
  <c r="T762" i="1"/>
  <c r="S762" i="1"/>
  <c r="R762" i="1"/>
  <c r="Q762" i="1"/>
  <c r="P762" i="1"/>
  <c r="O762" i="1"/>
  <c r="N762" i="1"/>
  <c r="L762" i="1"/>
  <c r="K762" i="1"/>
  <c r="Y761" i="1"/>
  <c r="V761" i="1"/>
  <c r="U761" i="1"/>
  <c r="T761" i="1"/>
  <c r="S761" i="1"/>
  <c r="R761" i="1"/>
  <c r="Q761" i="1"/>
  <c r="P761" i="1"/>
  <c r="O761" i="1"/>
  <c r="N761" i="1"/>
  <c r="L761" i="1"/>
  <c r="K761" i="1"/>
  <c r="Y760" i="1"/>
  <c r="V760" i="1"/>
  <c r="U760" i="1"/>
  <c r="T760" i="1"/>
  <c r="S760" i="1"/>
  <c r="R760" i="1"/>
  <c r="Q760" i="1"/>
  <c r="P760" i="1"/>
  <c r="O760" i="1"/>
  <c r="N760" i="1"/>
  <c r="L760" i="1"/>
  <c r="K760" i="1"/>
  <c r="Y759" i="1"/>
  <c r="V759" i="1"/>
  <c r="U759" i="1"/>
  <c r="T759" i="1"/>
  <c r="S759" i="1"/>
  <c r="R759" i="1"/>
  <c r="Q759" i="1"/>
  <c r="P759" i="1"/>
  <c r="O759" i="1"/>
  <c r="N759" i="1"/>
  <c r="L759" i="1"/>
  <c r="K759" i="1"/>
  <c r="Y758" i="1"/>
  <c r="V758" i="1"/>
  <c r="U758" i="1"/>
  <c r="T758" i="1"/>
  <c r="S758" i="1"/>
  <c r="R758" i="1"/>
  <c r="Q758" i="1"/>
  <c r="P758" i="1"/>
  <c r="O758" i="1"/>
  <c r="N758" i="1"/>
  <c r="L758" i="1"/>
  <c r="K758" i="1"/>
  <c r="Y757" i="1"/>
  <c r="V757" i="1"/>
  <c r="U757" i="1"/>
  <c r="T757" i="1"/>
  <c r="S757" i="1"/>
  <c r="R757" i="1"/>
  <c r="Q757" i="1"/>
  <c r="P757" i="1"/>
  <c r="O757" i="1"/>
  <c r="N757" i="1"/>
  <c r="L757" i="1"/>
  <c r="K757" i="1"/>
  <c r="Y756" i="1"/>
  <c r="V756" i="1"/>
  <c r="U756" i="1"/>
  <c r="T756" i="1"/>
  <c r="S756" i="1"/>
  <c r="R756" i="1"/>
  <c r="Q756" i="1"/>
  <c r="P756" i="1"/>
  <c r="O756" i="1"/>
  <c r="N756" i="1"/>
  <c r="L756" i="1"/>
  <c r="K756" i="1"/>
  <c r="Y755" i="1"/>
  <c r="V755" i="1"/>
  <c r="U755" i="1"/>
  <c r="T755" i="1"/>
  <c r="S755" i="1"/>
  <c r="R755" i="1"/>
  <c r="Q755" i="1"/>
  <c r="P755" i="1"/>
  <c r="O755" i="1"/>
  <c r="N755" i="1"/>
  <c r="L755" i="1"/>
  <c r="K755" i="1"/>
  <c r="Y754" i="1"/>
  <c r="V754" i="1"/>
  <c r="U754" i="1"/>
  <c r="T754" i="1"/>
  <c r="S754" i="1"/>
  <c r="R754" i="1"/>
  <c r="Q754" i="1"/>
  <c r="P754" i="1"/>
  <c r="O754" i="1"/>
  <c r="N754" i="1"/>
  <c r="L754" i="1"/>
  <c r="K754" i="1"/>
  <c r="Y753" i="1"/>
  <c r="V753" i="1"/>
  <c r="U753" i="1"/>
  <c r="T753" i="1"/>
  <c r="S753" i="1"/>
  <c r="R753" i="1"/>
  <c r="Q753" i="1"/>
  <c r="P753" i="1"/>
  <c r="O753" i="1"/>
  <c r="N753" i="1"/>
  <c r="L753" i="1"/>
  <c r="K753" i="1"/>
  <c r="Y752" i="1"/>
  <c r="V752" i="1"/>
  <c r="U752" i="1"/>
  <c r="T752" i="1"/>
  <c r="S752" i="1"/>
  <c r="R752" i="1"/>
  <c r="Q752" i="1"/>
  <c r="P752" i="1"/>
  <c r="O752" i="1"/>
  <c r="N752" i="1"/>
  <c r="L752" i="1"/>
  <c r="K752" i="1"/>
  <c r="Y751" i="1"/>
  <c r="V751" i="1"/>
  <c r="U751" i="1"/>
  <c r="T751" i="1"/>
  <c r="S751" i="1"/>
  <c r="R751" i="1"/>
  <c r="Q751" i="1"/>
  <c r="P751" i="1"/>
  <c r="O751" i="1"/>
  <c r="N751" i="1"/>
  <c r="L751" i="1"/>
  <c r="K751" i="1"/>
  <c r="Y750" i="1"/>
  <c r="V750" i="1"/>
  <c r="U750" i="1"/>
  <c r="T750" i="1"/>
  <c r="S750" i="1"/>
  <c r="R750" i="1"/>
  <c r="Q750" i="1"/>
  <c r="P750" i="1"/>
  <c r="O750" i="1"/>
  <c r="N750" i="1"/>
  <c r="L750" i="1"/>
  <c r="K750" i="1"/>
  <c r="Y749" i="1"/>
  <c r="V749" i="1"/>
  <c r="U749" i="1"/>
  <c r="T749" i="1"/>
  <c r="S749" i="1"/>
  <c r="R749" i="1"/>
  <c r="Q749" i="1"/>
  <c r="P749" i="1"/>
  <c r="O749" i="1"/>
  <c r="N749" i="1"/>
  <c r="L749" i="1"/>
  <c r="K749" i="1"/>
  <c r="Y748" i="1"/>
  <c r="V748" i="1"/>
  <c r="U748" i="1"/>
  <c r="T748" i="1"/>
  <c r="S748" i="1"/>
  <c r="R748" i="1"/>
  <c r="Q748" i="1"/>
  <c r="P748" i="1"/>
  <c r="O748" i="1"/>
  <c r="N748" i="1"/>
  <c r="L748" i="1"/>
  <c r="K748" i="1"/>
  <c r="Y747" i="1"/>
  <c r="V747" i="1"/>
  <c r="U747" i="1"/>
  <c r="T747" i="1"/>
  <c r="S747" i="1"/>
  <c r="R747" i="1"/>
  <c r="Q747" i="1"/>
  <c r="P747" i="1"/>
  <c r="O747" i="1"/>
  <c r="N747" i="1"/>
  <c r="L747" i="1"/>
  <c r="K747" i="1"/>
  <c r="Y746" i="1"/>
  <c r="V746" i="1"/>
  <c r="U746" i="1"/>
  <c r="T746" i="1"/>
  <c r="S746" i="1"/>
  <c r="R746" i="1"/>
  <c r="Q746" i="1"/>
  <c r="P746" i="1"/>
  <c r="O746" i="1"/>
  <c r="N746" i="1"/>
  <c r="L746" i="1"/>
  <c r="K746" i="1"/>
  <c r="Y745" i="1"/>
  <c r="V745" i="1"/>
  <c r="U745" i="1"/>
  <c r="T745" i="1"/>
  <c r="S745" i="1"/>
  <c r="R745" i="1"/>
  <c r="Q745" i="1"/>
  <c r="P745" i="1"/>
  <c r="O745" i="1"/>
  <c r="N745" i="1"/>
  <c r="L745" i="1"/>
  <c r="K745" i="1"/>
  <c r="Y744" i="1"/>
  <c r="V744" i="1"/>
  <c r="U744" i="1"/>
  <c r="T744" i="1"/>
  <c r="S744" i="1"/>
  <c r="R744" i="1"/>
  <c r="Q744" i="1"/>
  <c r="P744" i="1"/>
  <c r="O744" i="1"/>
  <c r="N744" i="1"/>
  <c r="L744" i="1"/>
  <c r="K744" i="1"/>
  <c r="Y743" i="1"/>
  <c r="V743" i="1"/>
  <c r="U743" i="1"/>
  <c r="T743" i="1"/>
  <c r="S743" i="1"/>
  <c r="R743" i="1"/>
  <c r="Q743" i="1"/>
  <c r="P743" i="1"/>
  <c r="O743" i="1"/>
  <c r="N743" i="1"/>
  <c r="L743" i="1"/>
  <c r="K743" i="1"/>
  <c r="Y742" i="1"/>
  <c r="V742" i="1"/>
  <c r="U742" i="1"/>
  <c r="T742" i="1"/>
  <c r="S742" i="1"/>
  <c r="R742" i="1"/>
  <c r="Q742" i="1"/>
  <c r="P742" i="1"/>
  <c r="O742" i="1"/>
  <c r="N742" i="1"/>
  <c r="L742" i="1"/>
  <c r="K742" i="1"/>
  <c r="Y741" i="1"/>
  <c r="V741" i="1"/>
  <c r="U741" i="1"/>
  <c r="T741" i="1"/>
  <c r="S741" i="1"/>
  <c r="R741" i="1"/>
  <c r="Q741" i="1"/>
  <c r="P741" i="1"/>
  <c r="O741" i="1"/>
  <c r="N741" i="1"/>
  <c r="L741" i="1"/>
  <c r="K741" i="1"/>
  <c r="Y740" i="1"/>
  <c r="V740" i="1"/>
  <c r="U740" i="1"/>
  <c r="T740" i="1"/>
  <c r="S740" i="1"/>
  <c r="R740" i="1"/>
  <c r="Q740" i="1"/>
  <c r="P740" i="1"/>
  <c r="O740" i="1"/>
  <c r="N740" i="1"/>
  <c r="L740" i="1"/>
  <c r="K740" i="1"/>
  <c r="Y739" i="1"/>
  <c r="V739" i="1"/>
  <c r="U739" i="1"/>
  <c r="T739" i="1"/>
  <c r="S739" i="1"/>
  <c r="R739" i="1"/>
  <c r="Q739" i="1"/>
  <c r="P739" i="1"/>
  <c r="O739" i="1"/>
  <c r="N739" i="1"/>
  <c r="L739" i="1"/>
  <c r="K739" i="1"/>
  <c r="Y738" i="1"/>
  <c r="V738" i="1"/>
  <c r="U738" i="1"/>
  <c r="T738" i="1"/>
  <c r="S738" i="1"/>
  <c r="R738" i="1"/>
  <c r="Q738" i="1"/>
  <c r="P738" i="1"/>
  <c r="O738" i="1"/>
  <c r="N738" i="1"/>
  <c r="L738" i="1"/>
  <c r="K738" i="1"/>
  <c r="Y737" i="1"/>
  <c r="V737" i="1"/>
  <c r="U737" i="1"/>
  <c r="T737" i="1"/>
  <c r="S737" i="1"/>
  <c r="R737" i="1"/>
  <c r="Q737" i="1"/>
  <c r="P737" i="1"/>
  <c r="O737" i="1"/>
  <c r="N737" i="1"/>
  <c r="L737" i="1"/>
  <c r="K737" i="1"/>
  <c r="Y736" i="1"/>
  <c r="V736" i="1"/>
  <c r="U736" i="1"/>
  <c r="T736" i="1"/>
  <c r="S736" i="1"/>
  <c r="R736" i="1"/>
  <c r="Q736" i="1"/>
  <c r="P736" i="1"/>
  <c r="O736" i="1"/>
  <c r="N736" i="1"/>
  <c r="L736" i="1"/>
  <c r="K736" i="1"/>
  <c r="Y735" i="1"/>
  <c r="V735" i="1"/>
  <c r="U735" i="1"/>
  <c r="T735" i="1"/>
  <c r="S735" i="1"/>
  <c r="R735" i="1"/>
  <c r="Q735" i="1"/>
  <c r="P735" i="1"/>
  <c r="O735" i="1"/>
  <c r="N735" i="1"/>
  <c r="L735" i="1"/>
  <c r="K735" i="1"/>
  <c r="Y734" i="1"/>
  <c r="V734" i="1"/>
  <c r="U734" i="1"/>
  <c r="T734" i="1"/>
  <c r="S734" i="1"/>
  <c r="R734" i="1"/>
  <c r="Q734" i="1"/>
  <c r="P734" i="1"/>
  <c r="O734" i="1"/>
  <c r="N734" i="1"/>
  <c r="L734" i="1"/>
  <c r="K734" i="1"/>
  <c r="Y733" i="1"/>
  <c r="V733" i="1"/>
  <c r="U733" i="1"/>
  <c r="T733" i="1"/>
  <c r="S733" i="1"/>
  <c r="R733" i="1"/>
  <c r="Q733" i="1"/>
  <c r="P733" i="1"/>
  <c r="O733" i="1"/>
  <c r="N733" i="1"/>
  <c r="L733" i="1"/>
  <c r="K733" i="1"/>
  <c r="Y732" i="1"/>
  <c r="V732" i="1"/>
  <c r="U732" i="1"/>
  <c r="T732" i="1"/>
  <c r="S732" i="1"/>
  <c r="R732" i="1"/>
  <c r="Q732" i="1"/>
  <c r="P732" i="1"/>
  <c r="O732" i="1"/>
  <c r="N732" i="1"/>
  <c r="L732" i="1"/>
  <c r="K732" i="1"/>
  <c r="Y731" i="1"/>
  <c r="V731" i="1"/>
  <c r="U731" i="1"/>
  <c r="T731" i="1"/>
  <c r="S731" i="1"/>
  <c r="R731" i="1"/>
  <c r="Q731" i="1"/>
  <c r="P731" i="1"/>
  <c r="O731" i="1"/>
  <c r="N731" i="1"/>
  <c r="L731" i="1"/>
  <c r="K731" i="1"/>
  <c r="Y730" i="1"/>
  <c r="V730" i="1"/>
  <c r="U730" i="1"/>
  <c r="T730" i="1"/>
  <c r="S730" i="1"/>
  <c r="R730" i="1"/>
  <c r="Q730" i="1"/>
  <c r="P730" i="1"/>
  <c r="O730" i="1"/>
  <c r="N730" i="1"/>
  <c r="L730" i="1"/>
  <c r="K730" i="1"/>
  <c r="Y729" i="1"/>
  <c r="V729" i="1"/>
  <c r="U729" i="1"/>
  <c r="T729" i="1"/>
  <c r="S729" i="1"/>
  <c r="R729" i="1"/>
  <c r="Q729" i="1"/>
  <c r="P729" i="1"/>
  <c r="O729" i="1"/>
  <c r="N729" i="1"/>
  <c r="L729" i="1"/>
  <c r="K729" i="1"/>
  <c r="Y728" i="1"/>
  <c r="V728" i="1"/>
  <c r="U728" i="1"/>
  <c r="T728" i="1"/>
  <c r="S728" i="1"/>
  <c r="R728" i="1"/>
  <c r="Q728" i="1"/>
  <c r="P728" i="1"/>
  <c r="O728" i="1"/>
  <c r="N728" i="1"/>
  <c r="L728" i="1"/>
  <c r="K728" i="1"/>
  <c r="Y727" i="1"/>
  <c r="V727" i="1"/>
  <c r="U727" i="1"/>
  <c r="T727" i="1"/>
  <c r="S727" i="1"/>
  <c r="R727" i="1"/>
  <c r="Q727" i="1"/>
  <c r="P727" i="1"/>
  <c r="O727" i="1"/>
  <c r="N727" i="1"/>
  <c r="L727" i="1"/>
  <c r="K727" i="1"/>
  <c r="Y726" i="1"/>
  <c r="V726" i="1"/>
  <c r="U726" i="1"/>
  <c r="T726" i="1"/>
  <c r="S726" i="1"/>
  <c r="R726" i="1"/>
  <c r="Q726" i="1"/>
  <c r="P726" i="1"/>
  <c r="O726" i="1"/>
  <c r="N726" i="1"/>
  <c r="L726" i="1"/>
  <c r="K726" i="1"/>
  <c r="Y725" i="1"/>
  <c r="V725" i="1"/>
  <c r="U725" i="1"/>
  <c r="T725" i="1"/>
  <c r="S725" i="1"/>
  <c r="R725" i="1"/>
  <c r="Q725" i="1"/>
  <c r="P725" i="1"/>
  <c r="O725" i="1"/>
  <c r="N725" i="1"/>
  <c r="L725" i="1"/>
  <c r="K725" i="1"/>
  <c r="Y724" i="1"/>
  <c r="V724" i="1"/>
  <c r="U724" i="1"/>
  <c r="T724" i="1"/>
  <c r="S724" i="1"/>
  <c r="R724" i="1"/>
  <c r="Q724" i="1"/>
  <c r="P724" i="1"/>
  <c r="O724" i="1"/>
  <c r="N724" i="1"/>
  <c r="L724" i="1"/>
  <c r="K724" i="1"/>
  <c r="Y723" i="1"/>
  <c r="V723" i="1"/>
  <c r="U723" i="1"/>
  <c r="T723" i="1"/>
  <c r="S723" i="1"/>
  <c r="R723" i="1"/>
  <c r="Q723" i="1"/>
  <c r="P723" i="1"/>
  <c r="O723" i="1"/>
  <c r="N723" i="1"/>
  <c r="L723" i="1"/>
  <c r="K723" i="1"/>
  <c r="Y722" i="1"/>
  <c r="V722" i="1"/>
  <c r="U722" i="1"/>
  <c r="T722" i="1"/>
  <c r="S722" i="1"/>
  <c r="R722" i="1"/>
  <c r="Q722" i="1"/>
  <c r="P722" i="1"/>
  <c r="O722" i="1"/>
  <c r="N722" i="1"/>
  <c r="L722" i="1"/>
  <c r="K722" i="1"/>
  <c r="Y721" i="1"/>
  <c r="V721" i="1"/>
  <c r="U721" i="1"/>
  <c r="T721" i="1"/>
  <c r="S721" i="1"/>
  <c r="R721" i="1"/>
  <c r="Q721" i="1"/>
  <c r="P721" i="1"/>
  <c r="O721" i="1"/>
  <c r="N721" i="1"/>
  <c r="L721" i="1"/>
  <c r="K721" i="1"/>
  <c r="Y720" i="1"/>
  <c r="V720" i="1"/>
  <c r="U720" i="1"/>
  <c r="T720" i="1"/>
  <c r="S720" i="1"/>
  <c r="R720" i="1"/>
  <c r="Q720" i="1"/>
  <c r="P720" i="1"/>
  <c r="O720" i="1"/>
  <c r="N720" i="1"/>
  <c r="L720" i="1"/>
  <c r="K720" i="1"/>
  <c r="Y719" i="1"/>
  <c r="V719" i="1"/>
  <c r="U719" i="1"/>
  <c r="T719" i="1"/>
  <c r="S719" i="1"/>
  <c r="R719" i="1"/>
  <c r="Q719" i="1"/>
  <c r="P719" i="1"/>
  <c r="O719" i="1"/>
  <c r="N719" i="1"/>
  <c r="L719" i="1"/>
  <c r="K719" i="1"/>
  <c r="Y718" i="1"/>
  <c r="V718" i="1"/>
  <c r="U718" i="1"/>
  <c r="T718" i="1"/>
  <c r="S718" i="1"/>
  <c r="R718" i="1"/>
  <c r="Q718" i="1"/>
  <c r="P718" i="1"/>
  <c r="O718" i="1"/>
  <c r="N718" i="1"/>
  <c r="L718" i="1"/>
  <c r="K718" i="1"/>
  <c r="Y717" i="1"/>
  <c r="V717" i="1"/>
  <c r="U717" i="1"/>
  <c r="T717" i="1"/>
  <c r="S717" i="1"/>
  <c r="R717" i="1"/>
  <c r="Q717" i="1"/>
  <c r="P717" i="1"/>
  <c r="O717" i="1"/>
  <c r="N717" i="1"/>
  <c r="L717" i="1"/>
  <c r="K717" i="1"/>
  <c r="Y716" i="1"/>
  <c r="V716" i="1"/>
  <c r="U716" i="1"/>
  <c r="T716" i="1"/>
  <c r="S716" i="1"/>
  <c r="R716" i="1"/>
  <c r="Q716" i="1"/>
  <c r="P716" i="1"/>
  <c r="O716" i="1"/>
  <c r="N716" i="1"/>
  <c r="L716" i="1"/>
  <c r="K716" i="1"/>
  <c r="Y715" i="1"/>
  <c r="V715" i="1"/>
  <c r="U715" i="1"/>
  <c r="T715" i="1"/>
  <c r="S715" i="1"/>
  <c r="R715" i="1"/>
  <c r="Q715" i="1"/>
  <c r="P715" i="1"/>
  <c r="O715" i="1"/>
  <c r="N715" i="1"/>
  <c r="L715" i="1"/>
  <c r="K715" i="1"/>
  <c r="Y714" i="1"/>
  <c r="V714" i="1"/>
  <c r="U714" i="1"/>
  <c r="T714" i="1"/>
  <c r="S714" i="1"/>
  <c r="R714" i="1"/>
  <c r="Q714" i="1"/>
  <c r="P714" i="1"/>
  <c r="O714" i="1"/>
  <c r="N714" i="1"/>
  <c r="L714" i="1"/>
  <c r="K714" i="1"/>
  <c r="Y713" i="1"/>
  <c r="V713" i="1"/>
  <c r="U713" i="1"/>
  <c r="T713" i="1"/>
  <c r="S713" i="1"/>
  <c r="R713" i="1"/>
  <c r="Q713" i="1"/>
  <c r="P713" i="1"/>
  <c r="O713" i="1"/>
  <c r="N713" i="1"/>
  <c r="L713" i="1"/>
  <c r="K713" i="1"/>
  <c r="Y712" i="1"/>
  <c r="V712" i="1"/>
  <c r="U712" i="1"/>
  <c r="T712" i="1"/>
  <c r="S712" i="1"/>
  <c r="R712" i="1"/>
  <c r="Q712" i="1"/>
  <c r="P712" i="1"/>
  <c r="O712" i="1"/>
  <c r="N712" i="1"/>
  <c r="L712" i="1"/>
  <c r="K712" i="1"/>
  <c r="Y711" i="1"/>
  <c r="V711" i="1"/>
  <c r="U711" i="1"/>
  <c r="T711" i="1"/>
  <c r="S711" i="1"/>
  <c r="R711" i="1"/>
  <c r="Q711" i="1"/>
  <c r="P711" i="1"/>
  <c r="O711" i="1"/>
  <c r="N711" i="1"/>
  <c r="L711" i="1"/>
  <c r="K711" i="1"/>
  <c r="Y710" i="1"/>
  <c r="V710" i="1"/>
  <c r="U710" i="1"/>
  <c r="T710" i="1"/>
  <c r="S710" i="1"/>
  <c r="R710" i="1"/>
  <c r="Q710" i="1"/>
  <c r="P710" i="1"/>
  <c r="O710" i="1"/>
  <c r="N710" i="1"/>
  <c r="L710" i="1"/>
  <c r="K710" i="1"/>
  <c r="Y709" i="1"/>
  <c r="V709" i="1"/>
  <c r="U709" i="1"/>
  <c r="T709" i="1"/>
  <c r="S709" i="1"/>
  <c r="R709" i="1"/>
  <c r="Q709" i="1"/>
  <c r="P709" i="1"/>
  <c r="O709" i="1"/>
  <c r="N709" i="1"/>
  <c r="L709" i="1"/>
  <c r="K709" i="1"/>
  <c r="Y708" i="1"/>
  <c r="V708" i="1"/>
  <c r="U708" i="1"/>
  <c r="T708" i="1"/>
  <c r="S708" i="1"/>
  <c r="R708" i="1"/>
  <c r="Q708" i="1"/>
  <c r="P708" i="1"/>
  <c r="O708" i="1"/>
  <c r="N708" i="1"/>
  <c r="L708" i="1"/>
  <c r="K708" i="1"/>
  <c r="Y707" i="1"/>
  <c r="V707" i="1"/>
  <c r="U707" i="1"/>
  <c r="T707" i="1"/>
  <c r="S707" i="1"/>
  <c r="R707" i="1"/>
  <c r="Q707" i="1"/>
  <c r="P707" i="1"/>
  <c r="O707" i="1"/>
  <c r="N707" i="1"/>
  <c r="L707" i="1"/>
  <c r="K707" i="1"/>
  <c r="Y706" i="1"/>
  <c r="V706" i="1"/>
  <c r="U706" i="1"/>
  <c r="T706" i="1"/>
  <c r="S706" i="1"/>
  <c r="R706" i="1"/>
  <c r="Q706" i="1"/>
  <c r="P706" i="1"/>
  <c r="O706" i="1"/>
  <c r="N706" i="1"/>
  <c r="L706" i="1"/>
  <c r="K706" i="1"/>
  <c r="Y705" i="1"/>
  <c r="V705" i="1"/>
  <c r="U705" i="1"/>
  <c r="T705" i="1"/>
  <c r="S705" i="1"/>
  <c r="R705" i="1"/>
  <c r="Q705" i="1"/>
  <c r="P705" i="1"/>
  <c r="O705" i="1"/>
  <c r="N705" i="1"/>
  <c r="L705" i="1"/>
  <c r="K705" i="1"/>
  <c r="Y704" i="1"/>
  <c r="V704" i="1"/>
  <c r="U704" i="1"/>
  <c r="T704" i="1"/>
  <c r="S704" i="1"/>
  <c r="R704" i="1"/>
  <c r="Q704" i="1"/>
  <c r="P704" i="1"/>
  <c r="O704" i="1"/>
  <c r="N704" i="1"/>
  <c r="L704" i="1"/>
  <c r="K704" i="1"/>
  <c r="Y703" i="1"/>
  <c r="V703" i="1"/>
  <c r="U703" i="1"/>
  <c r="T703" i="1"/>
  <c r="S703" i="1"/>
  <c r="R703" i="1"/>
  <c r="Q703" i="1"/>
  <c r="P703" i="1"/>
  <c r="O703" i="1"/>
  <c r="N703" i="1"/>
  <c r="L703" i="1"/>
  <c r="K703" i="1"/>
  <c r="Y702" i="1"/>
  <c r="V702" i="1"/>
  <c r="U702" i="1"/>
  <c r="T702" i="1"/>
  <c r="S702" i="1"/>
  <c r="R702" i="1"/>
  <c r="Q702" i="1"/>
  <c r="P702" i="1"/>
  <c r="O702" i="1"/>
  <c r="N702" i="1"/>
  <c r="L702" i="1"/>
  <c r="K702" i="1"/>
  <c r="Y701" i="1"/>
  <c r="V701" i="1"/>
  <c r="U701" i="1"/>
  <c r="T701" i="1"/>
  <c r="S701" i="1"/>
  <c r="R701" i="1"/>
  <c r="Q701" i="1"/>
  <c r="P701" i="1"/>
  <c r="O701" i="1"/>
  <c r="N701" i="1"/>
  <c r="L701" i="1"/>
  <c r="K701" i="1"/>
  <c r="Y700" i="1"/>
  <c r="V700" i="1"/>
  <c r="U700" i="1"/>
  <c r="T700" i="1"/>
  <c r="S700" i="1"/>
  <c r="R700" i="1"/>
  <c r="Q700" i="1"/>
  <c r="P700" i="1"/>
  <c r="O700" i="1"/>
  <c r="N700" i="1"/>
  <c r="L700" i="1"/>
  <c r="K700" i="1"/>
  <c r="Y699" i="1"/>
  <c r="V699" i="1"/>
  <c r="U699" i="1"/>
  <c r="T699" i="1"/>
  <c r="S699" i="1"/>
  <c r="R699" i="1"/>
  <c r="Q699" i="1"/>
  <c r="P699" i="1"/>
  <c r="O699" i="1"/>
  <c r="N699" i="1"/>
  <c r="L699" i="1"/>
  <c r="K699" i="1"/>
  <c r="Y698" i="1"/>
  <c r="V698" i="1"/>
  <c r="U698" i="1"/>
  <c r="T698" i="1"/>
  <c r="S698" i="1"/>
  <c r="R698" i="1"/>
  <c r="Q698" i="1"/>
  <c r="P698" i="1"/>
  <c r="O698" i="1"/>
  <c r="N698" i="1"/>
  <c r="L698" i="1"/>
  <c r="K698" i="1"/>
  <c r="Y697" i="1"/>
  <c r="V697" i="1"/>
  <c r="U697" i="1"/>
  <c r="T697" i="1"/>
  <c r="S697" i="1"/>
  <c r="R697" i="1"/>
  <c r="Q697" i="1"/>
  <c r="P697" i="1"/>
  <c r="O697" i="1"/>
  <c r="N697" i="1"/>
  <c r="L697" i="1"/>
  <c r="K697" i="1"/>
  <c r="Y696" i="1"/>
  <c r="V696" i="1"/>
  <c r="U696" i="1"/>
  <c r="T696" i="1"/>
  <c r="S696" i="1"/>
  <c r="R696" i="1"/>
  <c r="Q696" i="1"/>
  <c r="P696" i="1"/>
  <c r="O696" i="1"/>
  <c r="N696" i="1"/>
  <c r="L696" i="1"/>
  <c r="K696" i="1"/>
  <c r="Y695" i="1"/>
  <c r="V695" i="1"/>
  <c r="U695" i="1"/>
  <c r="T695" i="1"/>
  <c r="S695" i="1"/>
  <c r="R695" i="1"/>
  <c r="Q695" i="1"/>
  <c r="P695" i="1"/>
  <c r="O695" i="1"/>
  <c r="N695" i="1"/>
  <c r="L695" i="1"/>
  <c r="K695" i="1"/>
  <c r="Y694" i="1"/>
  <c r="V694" i="1"/>
  <c r="U694" i="1"/>
  <c r="T694" i="1"/>
  <c r="S694" i="1"/>
  <c r="R694" i="1"/>
  <c r="Q694" i="1"/>
  <c r="P694" i="1"/>
  <c r="O694" i="1"/>
  <c r="N694" i="1"/>
  <c r="L694" i="1"/>
  <c r="K694" i="1"/>
  <c r="Y693" i="1"/>
  <c r="V693" i="1"/>
  <c r="U693" i="1"/>
  <c r="T693" i="1"/>
  <c r="S693" i="1"/>
  <c r="R693" i="1"/>
  <c r="Q693" i="1"/>
  <c r="P693" i="1"/>
  <c r="O693" i="1"/>
  <c r="N693" i="1"/>
  <c r="L693" i="1"/>
  <c r="K693" i="1"/>
  <c r="Y692" i="1"/>
  <c r="V692" i="1"/>
  <c r="U692" i="1"/>
  <c r="T692" i="1"/>
  <c r="S692" i="1"/>
  <c r="R692" i="1"/>
  <c r="Q692" i="1"/>
  <c r="P692" i="1"/>
  <c r="O692" i="1"/>
  <c r="N692" i="1"/>
  <c r="L692" i="1"/>
  <c r="K692" i="1"/>
  <c r="Y691" i="1"/>
  <c r="V691" i="1"/>
  <c r="U691" i="1"/>
  <c r="T691" i="1"/>
  <c r="S691" i="1"/>
  <c r="R691" i="1"/>
  <c r="Q691" i="1"/>
  <c r="P691" i="1"/>
  <c r="O691" i="1"/>
  <c r="N691" i="1"/>
  <c r="L691" i="1"/>
  <c r="K691" i="1"/>
  <c r="Y690" i="1"/>
  <c r="V690" i="1"/>
  <c r="U690" i="1"/>
  <c r="T690" i="1"/>
  <c r="S690" i="1"/>
  <c r="R690" i="1"/>
  <c r="Q690" i="1"/>
  <c r="P690" i="1"/>
  <c r="O690" i="1"/>
  <c r="N690" i="1"/>
  <c r="L690" i="1"/>
  <c r="K690" i="1"/>
  <c r="Y689" i="1"/>
  <c r="V689" i="1"/>
  <c r="U689" i="1"/>
  <c r="T689" i="1"/>
  <c r="S689" i="1"/>
  <c r="R689" i="1"/>
  <c r="Q689" i="1"/>
  <c r="P689" i="1"/>
  <c r="O689" i="1"/>
  <c r="N689" i="1"/>
  <c r="L689" i="1"/>
  <c r="K689" i="1"/>
  <c r="Y688" i="1"/>
  <c r="V688" i="1"/>
  <c r="U688" i="1"/>
  <c r="T688" i="1"/>
  <c r="S688" i="1"/>
  <c r="R688" i="1"/>
  <c r="Q688" i="1"/>
  <c r="P688" i="1"/>
  <c r="O688" i="1"/>
  <c r="N688" i="1"/>
  <c r="L688" i="1"/>
  <c r="K688" i="1"/>
  <c r="Y687" i="1"/>
  <c r="V687" i="1"/>
  <c r="U687" i="1"/>
  <c r="T687" i="1"/>
  <c r="S687" i="1"/>
  <c r="R687" i="1"/>
  <c r="Q687" i="1"/>
  <c r="P687" i="1"/>
  <c r="O687" i="1"/>
  <c r="N687" i="1"/>
  <c r="L687" i="1"/>
  <c r="K687" i="1"/>
  <c r="Y686" i="1"/>
  <c r="V686" i="1"/>
  <c r="U686" i="1"/>
  <c r="T686" i="1"/>
  <c r="S686" i="1"/>
  <c r="R686" i="1"/>
  <c r="Q686" i="1"/>
  <c r="P686" i="1"/>
  <c r="O686" i="1"/>
  <c r="N686" i="1"/>
  <c r="L686" i="1"/>
  <c r="K686" i="1"/>
  <c r="Y685" i="1"/>
  <c r="V685" i="1"/>
  <c r="U685" i="1"/>
  <c r="T685" i="1"/>
  <c r="S685" i="1"/>
  <c r="R685" i="1"/>
  <c r="Q685" i="1"/>
  <c r="P685" i="1"/>
  <c r="O685" i="1"/>
  <c r="N685" i="1"/>
  <c r="L685" i="1"/>
  <c r="K685" i="1"/>
  <c r="Y684" i="1"/>
  <c r="V684" i="1"/>
  <c r="U684" i="1"/>
  <c r="T684" i="1"/>
  <c r="S684" i="1"/>
  <c r="R684" i="1"/>
  <c r="Q684" i="1"/>
  <c r="P684" i="1"/>
  <c r="O684" i="1"/>
  <c r="N684" i="1"/>
  <c r="L684" i="1"/>
  <c r="K684" i="1"/>
  <c r="Y683" i="1"/>
  <c r="V683" i="1"/>
  <c r="U683" i="1"/>
  <c r="T683" i="1"/>
  <c r="S683" i="1"/>
  <c r="R683" i="1"/>
  <c r="Q683" i="1"/>
  <c r="P683" i="1"/>
  <c r="O683" i="1"/>
  <c r="N683" i="1"/>
  <c r="L683" i="1"/>
  <c r="K683" i="1"/>
  <c r="Y682" i="1"/>
  <c r="V682" i="1"/>
  <c r="U682" i="1"/>
  <c r="T682" i="1"/>
  <c r="S682" i="1"/>
  <c r="R682" i="1"/>
  <c r="Q682" i="1"/>
  <c r="P682" i="1"/>
  <c r="O682" i="1"/>
  <c r="N682" i="1"/>
  <c r="L682" i="1"/>
  <c r="K682" i="1"/>
  <c r="Y681" i="1"/>
  <c r="V681" i="1"/>
  <c r="U681" i="1"/>
  <c r="T681" i="1"/>
  <c r="S681" i="1"/>
  <c r="R681" i="1"/>
  <c r="Q681" i="1"/>
  <c r="P681" i="1"/>
  <c r="O681" i="1"/>
  <c r="N681" i="1"/>
  <c r="L681" i="1"/>
  <c r="K681" i="1"/>
  <c r="Y680" i="1"/>
  <c r="V680" i="1"/>
  <c r="U680" i="1"/>
  <c r="T680" i="1"/>
  <c r="S680" i="1"/>
  <c r="R680" i="1"/>
  <c r="Q680" i="1"/>
  <c r="P680" i="1"/>
  <c r="O680" i="1"/>
  <c r="N680" i="1"/>
  <c r="L680" i="1"/>
  <c r="K680" i="1"/>
  <c r="Y679" i="1"/>
  <c r="V679" i="1"/>
  <c r="U679" i="1"/>
  <c r="T679" i="1"/>
  <c r="S679" i="1"/>
  <c r="R679" i="1"/>
  <c r="Q679" i="1"/>
  <c r="P679" i="1"/>
  <c r="O679" i="1"/>
  <c r="N679" i="1"/>
  <c r="L679" i="1"/>
  <c r="K679" i="1"/>
  <c r="Y678" i="1"/>
  <c r="V678" i="1"/>
  <c r="U678" i="1"/>
  <c r="T678" i="1"/>
  <c r="S678" i="1"/>
  <c r="R678" i="1"/>
  <c r="Q678" i="1"/>
  <c r="P678" i="1"/>
  <c r="O678" i="1"/>
  <c r="N678" i="1"/>
  <c r="L678" i="1"/>
  <c r="K678" i="1"/>
  <c r="Y677" i="1"/>
  <c r="V677" i="1"/>
  <c r="U677" i="1"/>
  <c r="T677" i="1"/>
  <c r="S677" i="1"/>
  <c r="R677" i="1"/>
  <c r="Q677" i="1"/>
  <c r="P677" i="1"/>
  <c r="O677" i="1"/>
  <c r="N677" i="1"/>
  <c r="L677" i="1"/>
  <c r="K677" i="1"/>
  <c r="Y676" i="1"/>
  <c r="V676" i="1"/>
  <c r="U676" i="1"/>
  <c r="T676" i="1"/>
  <c r="S676" i="1"/>
  <c r="R676" i="1"/>
  <c r="Q676" i="1"/>
  <c r="P676" i="1"/>
  <c r="O676" i="1"/>
  <c r="N676" i="1"/>
  <c r="L676" i="1"/>
  <c r="K676" i="1"/>
  <c r="Y675" i="1"/>
  <c r="V675" i="1"/>
  <c r="U675" i="1"/>
  <c r="T675" i="1"/>
  <c r="S675" i="1"/>
  <c r="R675" i="1"/>
  <c r="Q675" i="1"/>
  <c r="P675" i="1"/>
  <c r="O675" i="1"/>
  <c r="N675" i="1"/>
  <c r="L675" i="1"/>
  <c r="K675" i="1"/>
  <c r="Y674" i="1"/>
  <c r="V674" i="1"/>
  <c r="U674" i="1"/>
  <c r="T674" i="1"/>
  <c r="S674" i="1"/>
  <c r="R674" i="1"/>
  <c r="Q674" i="1"/>
  <c r="P674" i="1"/>
  <c r="O674" i="1"/>
  <c r="N674" i="1"/>
  <c r="L674" i="1"/>
  <c r="K674" i="1"/>
  <c r="Y673" i="1"/>
  <c r="V673" i="1"/>
  <c r="U673" i="1"/>
  <c r="T673" i="1"/>
  <c r="S673" i="1"/>
  <c r="R673" i="1"/>
  <c r="Q673" i="1"/>
  <c r="P673" i="1"/>
  <c r="O673" i="1"/>
  <c r="N673" i="1"/>
  <c r="L673" i="1"/>
  <c r="K673" i="1"/>
  <c r="Y672" i="1"/>
  <c r="V672" i="1"/>
  <c r="U672" i="1"/>
  <c r="T672" i="1"/>
  <c r="S672" i="1"/>
  <c r="R672" i="1"/>
  <c r="Q672" i="1"/>
  <c r="P672" i="1"/>
  <c r="O672" i="1"/>
  <c r="N672" i="1"/>
  <c r="L672" i="1"/>
  <c r="K672" i="1"/>
  <c r="Y671" i="1"/>
  <c r="V671" i="1"/>
  <c r="U671" i="1"/>
  <c r="T671" i="1"/>
  <c r="S671" i="1"/>
  <c r="R671" i="1"/>
  <c r="Q671" i="1"/>
  <c r="P671" i="1"/>
  <c r="O671" i="1"/>
  <c r="N671" i="1"/>
  <c r="L671" i="1"/>
  <c r="K671" i="1"/>
  <c r="Y670" i="1"/>
  <c r="V670" i="1"/>
  <c r="U670" i="1"/>
  <c r="T670" i="1"/>
  <c r="S670" i="1"/>
  <c r="R670" i="1"/>
  <c r="Q670" i="1"/>
  <c r="P670" i="1"/>
  <c r="O670" i="1"/>
  <c r="N670" i="1"/>
  <c r="L670" i="1"/>
  <c r="K670" i="1"/>
  <c r="Y669" i="1"/>
  <c r="V669" i="1"/>
  <c r="U669" i="1"/>
  <c r="T669" i="1"/>
  <c r="S669" i="1"/>
  <c r="R669" i="1"/>
  <c r="Q669" i="1"/>
  <c r="P669" i="1"/>
  <c r="O669" i="1"/>
  <c r="N669" i="1"/>
  <c r="L669" i="1"/>
  <c r="K669" i="1"/>
  <c r="Y668" i="1"/>
  <c r="V668" i="1"/>
  <c r="U668" i="1"/>
  <c r="T668" i="1"/>
  <c r="S668" i="1"/>
  <c r="R668" i="1"/>
  <c r="Q668" i="1"/>
  <c r="P668" i="1"/>
  <c r="O668" i="1"/>
  <c r="N668" i="1"/>
  <c r="L668" i="1"/>
  <c r="K668" i="1"/>
  <c r="Y667" i="1"/>
  <c r="V667" i="1"/>
  <c r="U667" i="1"/>
  <c r="T667" i="1"/>
  <c r="S667" i="1"/>
  <c r="R667" i="1"/>
  <c r="Q667" i="1"/>
  <c r="P667" i="1"/>
  <c r="O667" i="1"/>
  <c r="N667" i="1"/>
  <c r="L667" i="1"/>
  <c r="K667" i="1"/>
  <c r="Y666" i="1"/>
  <c r="V666" i="1"/>
  <c r="U666" i="1"/>
  <c r="T666" i="1"/>
  <c r="S666" i="1"/>
  <c r="R666" i="1"/>
  <c r="Q666" i="1"/>
  <c r="P666" i="1"/>
  <c r="O666" i="1"/>
  <c r="N666" i="1"/>
  <c r="L666" i="1"/>
  <c r="K666" i="1"/>
  <c r="Y665" i="1"/>
  <c r="V665" i="1"/>
  <c r="U665" i="1"/>
  <c r="T665" i="1"/>
  <c r="S665" i="1"/>
  <c r="R665" i="1"/>
  <c r="Q665" i="1"/>
  <c r="P665" i="1"/>
  <c r="O665" i="1"/>
  <c r="N665" i="1"/>
  <c r="L665" i="1"/>
  <c r="K665" i="1"/>
  <c r="Y664" i="1"/>
  <c r="V664" i="1"/>
  <c r="U664" i="1"/>
  <c r="T664" i="1"/>
  <c r="S664" i="1"/>
  <c r="R664" i="1"/>
  <c r="Q664" i="1"/>
  <c r="P664" i="1"/>
  <c r="O664" i="1"/>
  <c r="N664" i="1"/>
  <c r="L664" i="1"/>
  <c r="K664" i="1"/>
  <c r="Y663" i="1"/>
  <c r="V663" i="1"/>
  <c r="U663" i="1"/>
  <c r="T663" i="1"/>
  <c r="S663" i="1"/>
  <c r="R663" i="1"/>
  <c r="Q663" i="1"/>
  <c r="P663" i="1"/>
  <c r="O663" i="1"/>
  <c r="N663" i="1"/>
  <c r="L663" i="1"/>
  <c r="K663" i="1"/>
  <c r="Y662" i="1"/>
  <c r="V662" i="1"/>
  <c r="U662" i="1"/>
  <c r="T662" i="1"/>
  <c r="S662" i="1"/>
  <c r="R662" i="1"/>
  <c r="Q662" i="1"/>
  <c r="P662" i="1"/>
  <c r="O662" i="1"/>
  <c r="N662" i="1"/>
  <c r="L662" i="1"/>
  <c r="K662" i="1"/>
  <c r="Y661" i="1"/>
  <c r="V661" i="1"/>
  <c r="U661" i="1"/>
  <c r="T661" i="1"/>
  <c r="S661" i="1"/>
  <c r="R661" i="1"/>
  <c r="Q661" i="1"/>
  <c r="P661" i="1"/>
  <c r="O661" i="1"/>
  <c r="N661" i="1"/>
  <c r="L661" i="1"/>
  <c r="K661" i="1"/>
  <c r="Y660" i="1"/>
  <c r="V660" i="1"/>
  <c r="U660" i="1"/>
  <c r="T660" i="1"/>
  <c r="S660" i="1"/>
  <c r="R660" i="1"/>
  <c r="Q660" i="1"/>
  <c r="P660" i="1"/>
  <c r="O660" i="1"/>
  <c r="N660" i="1"/>
  <c r="L660" i="1"/>
  <c r="K660" i="1"/>
  <c r="Y659" i="1"/>
  <c r="V659" i="1"/>
  <c r="U659" i="1"/>
  <c r="T659" i="1"/>
  <c r="S659" i="1"/>
  <c r="R659" i="1"/>
  <c r="Q659" i="1"/>
  <c r="P659" i="1"/>
  <c r="O659" i="1"/>
  <c r="N659" i="1"/>
  <c r="L659" i="1"/>
  <c r="K659" i="1"/>
  <c r="Y658" i="1"/>
  <c r="V658" i="1"/>
  <c r="U658" i="1"/>
  <c r="T658" i="1"/>
  <c r="S658" i="1"/>
  <c r="R658" i="1"/>
  <c r="Q658" i="1"/>
  <c r="P658" i="1"/>
  <c r="O658" i="1"/>
  <c r="N658" i="1"/>
  <c r="L658" i="1"/>
  <c r="K658" i="1"/>
  <c r="Y657" i="1"/>
  <c r="V657" i="1"/>
  <c r="U657" i="1"/>
  <c r="T657" i="1"/>
  <c r="S657" i="1"/>
  <c r="R657" i="1"/>
  <c r="Q657" i="1"/>
  <c r="P657" i="1"/>
  <c r="O657" i="1"/>
  <c r="N657" i="1"/>
  <c r="L657" i="1"/>
  <c r="K657" i="1"/>
  <c r="Y656" i="1"/>
  <c r="V656" i="1"/>
  <c r="U656" i="1"/>
  <c r="T656" i="1"/>
  <c r="S656" i="1"/>
  <c r="R656" i="1"/>
  <c r="Q656" i="1"/>
  <c r="P656" i="1"/>
  <c r="O656" i="1"/>
  <c r="N656" i="1"/>
  <c r="L656" i="1"/>
  <c r="K656" i="1"/>
  <c r="Y655" i="1"/>
  <c r="V655" i="1"/>
  <c r="U655" i="1"/>
  <c r="T655" i="1"/>
  <c r="S655" i="1"/>
  <c r="R655" i="1"/>
  <c r="Q655" i="1"/>
  <c r="P655" i="1"/>
  <c r="O655" i="1"/>
  <c r="N655" i="1"/>
  <c r="L655" i="1"/>
  <c r="K655" i="1"/>
  <c r="Y654" i="1"/>
  <c r="V654" i="1"/>
  <c r="U654" i="1"/>
  <c r="T654" i="1"/>
  <c r="S654" i="1"/>
  <c r="R654" i="1"/>
  <c r="Q654" i="1"/>
  <c r="P654" i="1"/>
  <c r="O654" i="1"/>
  <c r="N654" i="1"/>
  <c r="L654" i="1"/>
  <c r="K654" i="1"/>
  <c r="Y653" i="1"/>
  <c r="V653" i="1"/>
  <c r="U653" i="1"/>
  <c r="T653" i="1"/>
  <c r="S653" i="1"/>
  <c r="R653" i="1"/>
  <c r="Q653" i="1"/>
  <c r="P653" i="1"/>
  <c r="O653" i="1"/>
  <c r="N653" i="1"/>
  <c r="L653" i="1"/>
  <c r="K653" i="1"/>
  <c r="Y652" i="1"/>
  <c r="V652" i="1"/>
  <c r="U652" i="1"/>
  <c r="T652" i="1"/>
  <c r="S652" i="1"/>
  <c r="R652" i="1"/>
  <c r="Q652" i="1"/>
  <c r="P652" i="1"/>
  <c r="O652" i="1"/>
  <c r="N652" i="1"/>
  <c r="L652" i="1"/>
  <c r="K652" i="1"/>
  <c r="Y651" i="1"/>
  <c r="V651" i="1"/>
  <c r="U651" i="1"/>
  <c r="T651" i="1"/>
  <c r="S651" i="1"/>
  <c r="R651" i="1"/>
  <c r="Q651" i="1"/>
  <c r="P651" i="1"/>
  <c r="O651" i="1"/>
  <c r="N651" i="1"/>
  <c r="L651" i="1"/>
  <c r="K651" i="1"/>
  <c r="Y650" i="1"/>
  <c r="V650" i="1"/>
  <c r="U650" i="1"/>
  <c r="T650" i="1"/>
  <c r="S650" i="1"/>
  <c r="R650" i="1"/>
  <c r="Q650" i="1"/>
  <c r="P650" i="1"/>
  <c r="O650" i="1"/>
  <c r="N650" i="1"/>
  <c r="L650" i="1"/>
  <c r="K650" i="1"/>
  <c r="Y649" i="1"/>
  <c r="V649" i="1"/>
  <c r="U649" i="1"/>
  <c r="T649" i="1"/>
  <c r="S649" i="1"/>
  <c r="R649" i="1"/>
  <c r="Q649" i="1"/>
  <c r="P649" i="1"/>
  <c r="O649" i="1"/>
  <c r="N649" i="1"/>
  <c r="L649" i="1"/>
  <c r="K649" i="1"/>
  <c r="Y648" i="1"/>
  <c r="V648" i="1"/>
  <c r="U648" i="1"/>
  <c r="T648" i="1"/>
  <c r="S648" i="1"/>
  <c r="R648" i="1"/>
  <c r="Q648" i="1"/>
  <c r="P648" i="1"/>
  <c r="O648" i="1"/>
  <c r="N648" i="1"/>
  <c r="L648" i="1"/>
  <c r="K648" i="1"/>
  <c r="Y647" i="1"/>
  <c r="V647" i="1"/>
  <c r="U647" i="1"/>
  <c r="T647" i="1"/>
  <c r="S647" i="1"/>
  <c r="R647" i="1"/>
  <c r="Q647" i="1"/>
  <c r="P647" i="1"/>
  <c r="O647" i="1"/>
  <c r="N647" i="1"/>
  <c r="L647" i="1"/>
  <c r="K647" i="1"/>
  <c r="Y646" i="1"/>
  <c r="V646" i="1"/>
  <c r="U646" i="1"/>
  <c r="T646" i="1"/>
  <c r="S646" i="1"/>
  <c r="R646" i="1"/>
  <c r="Q646" i="1"/>
  <c r="P646" i="1"/>
  <c r="O646" i="1"/>
  <c r="N646" i="1"/>
  <c r="L646" i="1"/>
  <c r="K646" i="1"/>
  <c r="Y645" i="1"/>
  <c r="V645" i="1"/>
  <c r="U645" i="1"/>
  <c r="T645" i="1"/>
  <c r="S645" i="1"/>
  <c r="R645" i="1"/>
  <c r="Q645" i="1"/>
  <c r="P645" i="1"/>
  <c r="O645" i="1"/>
  <c r="N645" i="1"/>
  <c r="L645" i="1"/>
  <c r="K645" i="1"/>
  <c r="Y644" i="1"/>
  <c r="V644" i="1"/>
  <c r="U644" i="1"/>
  <c r="T644" i="1"/>
  <c r="S644" i="1"/>
  <c r="R644" i="1"/>
  <c r="Q644" i="1"/>
  <c r="P644" i="1"/>
  <c r="O644" i="1"/>
  <c r="N644" i="1"/>
  <c r="L644" i="1"/>
  <c r="K644" i="1"/>
  <c r="Y643" i="1"/>
  <c r="V643" i="1"/>
  <c r="U643" i="1"/>
  <c r="T643" i="1"/>
  <c r="S643" i="1"/>
  <c r="R643" i="1"/>
  <c r="Q643" i="1"/>
  <c r="P643" i="1"/>
  <c r="O643" i="1"/>
  <c r="N643" i="1"/>
  <c r="L643" i="1"/>
  <c r="K643" i="1"/>
  <c r="Y642" i="1"/>
  <c r="V642" i="1"/>
  <c r="U642" i="1"/>
  <c r="T642" i="1"/>
  <c r="S642" i="1"/>
  <c r="R642" i="1"/>
  <c r="Q642" i="1"/>
  <c r="P642" i="1"/>
  <c r="O642" i="1"/>
  <c r="N642" i="1"/>
  <c r="L642" i="1"/>
  <c r="K642" i="1"/>
  <c r="Y641" i="1"/>
  <c r="V641" i="1"/>
  <c r="U641" i="1"/>
  <c r="T641" i="1"/>
  <c r="S641" i="1"/>
  <c r="R641" i="1"/>
  <c r="Q641" i="1"/>
  <c r="P641" i="1"/>
  <c r="O641" i="1"/>
  <c r="N641" i="1"/>
  <c r="L641" i="1"/>
  <c r="K641" i="1"/>
  <c r="Y640" i="1"/>
  <c r="V640" i="1"/>
  <c r="U640" i="1"/>
  <c r="T640" i="1"/>
  <c r="S640" i="1"/>
  <c r="R640" i="1"/>
  <c r="Q640" i="1"/>
  <c r="P640" i="1"/>
  <c r="O640" i="1"/>
  <c r="N640" i="1"/>
  <c r="L640" i="1"/>
  <c r="K640" i="1"/>
  <c r="Y639" i="1"/>
  <c r="V639" i="1"/>
  <c r="U639" i="1"/>
  <c r="T639" i="1"/>
  <c r="S639" i="1"/>
  <c r="R639" i="1"/>
  <c r="Q639" i="1"/>
  <c r="P639" i="1"/>
  <c r="O639" i="1"/>
  <c r="N639" i="1"/>
  <c r="L639" i="1"/>
  <c r="K639" i="1"/>
  <c r="Y638" i="1"/>
  <c r="V638" i="1"/>
  <c r="U638" i="1"/>
  <c r="T638" i="1"/>
  <c r="S638" i="1"/>
  <c r="R638" i="1"/>
  <c r="Q638" i="1"/>
  <c r="P638" i="1"/>
  <c r="O638" i="1"/>
  <c r="N638" i="1"/>
  <c r="L638" i="1"/>
  <c r="K638" i="1"/>
  <c r="Y637" i="1"/>
  <c r="V637" i="1"/>
  <c r="U637" i="1"/>
  <c r="T637" i="1"/>
  <c r="S637" i="1"/>
  <c r="R637" i="1"/>
  <c r="Q637" i="1"/>
  <c r="P637" i="1"/>
  <c r="O637" i="1"/>
  <c r="N637" i="1"/>
  <c r="L637" i="1"/>
  <c r="K637" i="1"/>
  <c r="Y636" i="1"/>
  <c r="V636" i="1"/>
  <c r="U636" i="1"/>
  <c r="T636" i="1"/>
  <c r="S636" i="1"/>
  <c r="R636" i="1"/>
  <c r="Q636" i="1"/>
  <c r="P636" i="1"/>
  <c r="O636" i="1"/>
  <c r="N636" i="1"/>
  <c r="L636" i="1"/>
  <c r="K636" i="1"/>
  <c r="Y635" i="1"/>
  <c r="V635" i="1"/>
  <c r="U635" i="1"/>
  <c r="T635" i="1"/>
  <c r="S635" i="1"/>
  <c r="R635" i="1"/>
  <c r="Q635" i="1"/>
  <c r="P635" i="1"/>
  <c r="O635" i="1"/>
  <c r="N635" i="1"/>
  <c r="L635" i="1"/>
  <c r="K635" i="1"/>
  <c r="Y634" i="1"/>
  <c r="V634" i="1"/>
  <c r="U634" i="1"/>
  <c r="T634" i="1"/>
  <c r="S634" i="1"/>
  <c r="R634" i="1"/>
  <c r="Q634" i="1"/>
  <c r="P634" i="1"/>
  <c r="O634" i="1"/>
  <c r="N634" i="1"/>
  <c r="L634" i="1"/>
  <c r="K634" i="1"/>
  <c r="Y633" i="1"/>
  <c r="V633" i="1"/>
  <c r="U633" i="1"/>
  <c r="T633" i="1"/>
  <c r="S633" i="1"/>
  <c r="R633" i="1"/>
  <c r="Q633" i="1"/>
  <c r="P633" i="1"/>
  <c r="O633" i="1"/>
  <c r="N633" i="1"/>
  <c r="L633" i="1"/>
  <c r="K633" i="1"/>
  <c r="Y632" i="1"/>
  <c r="V632" i="1"/>
  <c r="U632" i="1"/>
  <c r="T632" i="1"/>
  <c r="S632" i="1"/>
  <c r="R632" i="1"/>
  <c r="Q632" i="1"/>
  <c r="P632" i="1"/>
  <c r="O632" i="1"/>
  <c r="N632" i="1"/>
  <c r="L632" i="1"/>
  <c r="K632" i="1"/>
  <c r="Y631" i="1"/>
  <c r="V631" i="1"/>
  <c r="U631" i="1"/>
  <c r="T631" i="1"/>
  <c r="S631" i="1"/>
  <c r="R631" i="1"/>
  <c r="Q631" i="1"/>
  <c r="P631" i="1"/>
  <c r="O631" i="1"/>
  <c r="N631" i="1"/>
  <c r="L631" i="1"/>
  <c r="K631" i="1"/>
  <c r="Y630" i="1"/>
  <c r="V630" i="1"/>
  <c r="U630" i="1"/>
  <c r="T630" i="1"/>
  <c r="S630" i="1"/>
  <c r="R630" i="1"/>
  <c r="Q630" i="1"/>
  <c r="P630" i="1"/>
  <c r="O630" i="1"/>
  <c r="N630" i="1"/>
  <c r="L630" i="1"/>
  <c r="K630" i="1"/>
  <c r="Y629" i="1"/>
  <c r="V629" i="1"/>
  <c r="U629" i="1"/>
  <c r="T629" i="1"/>
  <c r="S629" i="1"/>
  <c r="R629" i="1"/>
  <c r="Q629" i="1"/>
  <c r="P629" i="1"/>
  <c r="O629" i="1"/>
  <c r="N629" i="1"/>
  <c r="L629" i="1"/>
  <c r="K629" i="1"/>
  <c r="Y628" i="1"/>
  <c r="V628" i="1"/>
  <c r="U628" i="1"/>
  <c r="T628" i="1"/>
  <c r="S628" i="1"/>
  <c r="R628" i="1"/>
  <c r="Q628" i="1"/>
  <c r="P628" i="1"/>
  <c r="O628" i="1"/>
  <c r="N628" i="1"/>
  <c r="L628" i="1"/>
  <c r="K628" i="1"/>
  <c r="Y627" i="1"/>
  <c r="V627" i="1"/>
  <c r="U627" i="1"/>
  <c r="T627" i="1"/>
  <c r="S627" i="1"/>
  <c r="R627" i="1"/>
  <c r="Q627" i="1"/>
  <c r="P627" i="1"/>
  <c r="O627" i="1"/>
  <c r="N627" i="1"/>
  <c r="L627" i="1"/>
  <c r="K627" i="1"/>
  <c r="Y626" i="1"/>
  <c r="V626" i="1"/>
  <c r="U626" i="1"/>
  <c r="T626" i="1"/>
  <c r="S626" i="1"/>
  <c r="R626" i="1"/>
  <c r="Q626" i="1"/>
  <c r="P626" i="1"/>
  <c r="O626" i="1"/>
  <c r="N626" i="1"/>
  <c r="L626" i="1"/>
  <c r="K626" i="1"/>
  <c r="Y625" i="1"/>
  <c r="V625" i="1"/>
  <c r="U625" i="1"/>
  <c r="T625" i="1"/>
  <c r="S625" i="1"/>
  <c r="R625" i="1"/>
  <c r="Q625" i="1"/>
  <c r="P625" i="1"/>
  <c r="O625" i="1"/>
  <c r="N625" i="1"/>
  <c r="L625" i="1"/>
  <c r="K625" i="1"/>
  <c r="Y624" i="1"/>
  <c r="V624" i="1"/>
  <c r="U624" i="1"/>
  <c r="T624" i="1"/>
  <c r="S624" i="1"/>
  <c r="R624" i="1"/>
  <c r="Q624" i="1"/>
  <c r="P624" i="1"/>
  <c r="O624" i="1"/>
  <c r="N624" i="1"/>
  <c r="L624" i="1"/>
  <c r="K624" i="1"/>
  <c r="Y623" i="1"/>
  <c r="V623" i="1"/>
  <c r="U623" i="1"/>
  <c r="T623" i="1"/>
  <c r="S623" i="1"/>
  <c r="R623" i="1"/>
  <c r="Q623" i="1"/>
  <c r="P623" i="1"/>
  <c r="O623" i="1"/>
  <c r="N623" i="1"/>
  <c r="L623" i="1"/>
  <c r="K623" i="1"/>
  <c r="Y622" i="1"/>
  <c r="V622" i="1"/>
  <c r="U622" i="1"/>
  <c r="T622" i="1"/>
  <c r="S622" i="1"/>
  <c r="R622" i="1"/>
  <c r="Q622" i="1"/>
  <c r="P622" i="1"/>
  <c r="O622" i="1"/>
  <c r="N622" i="1"/>
  <c r="L622" i="1"/>
  <c r="K622" i="1"/>
  <c r="Y621" i="1"/>
  <c r="V621" i="1"/>
  <c r="U621" i="1"/>
  <c r="T621" i="1"/>
  <c r="S621" i="1"/>
  <c r="R621" i="1"/>
  <c r="Q621" i="1"/>
  <c r="P621" i="1"/>
  <c r="O621" i="1"/>
  <c r="N621" i="1"/>
  <c r="L621" i="1"/>
  <c r="K621" i="1"/>
  <c r="Y620" i="1"/>
  <c r="V620" i="1"/>
  <c r="U620" i="1"/>
  <c r="T620" i="1"/>
  <c r="S620" i="1"/>
  <c r="R620" i="1"/>
  <c r="Q620" i="1"/>
  <c r="P620" i="1"/>
  <c r="O620" i="1"/>
  <c r="N620" i="1"/>
  <c r="L620" i="1"/>
  <c r="K620" i="1"/>
  <c r="Y619" i="1"/>
  <c r="V619" i="1"/>
  <c r="U619" i="1"/>
  <c r="T619" i="1"/>
  <c r="S619" i="1"/>
  <c r="R619" i="1"/>
  <c r="Q619" i="1"/>
  <c r="P619" i="1"/>
  <c r="O619" i="1"/>
  <c r="N619" i="1"/>
  <c r="L619" i="1"/>
  <c r="K619" i="1"/>
  <c r="Y618" i="1"/>
  <c r="V618" i="1"/>
  <c r="U618" i="1"/>
  <c r="T618" i="1"/>
  <c r="S618" i="1"/>
  <c r="R618" i="1"/>
  <c r="Q618" i="1"/>
  <c r="P618" i="1"/>
  <c r="O618" i="1"/>
  <c r="N618" i="1"/>
  <c r="L618" i="1"/>
  <c r="K618" i="1"/>
  <c r="Y617" i="1"/>
  <c r="V617" i="1"/>
  <c r="U617" i="1"/>
  <c r="T617" i="1"/>
  <c r="S617" i="1"/>
  <c r="R617" i="1"/>
  <c r="Q617" i="1"/>
  <c r="P617" i="1"/>
  <c r="O617" i="1"/>
  <c r="N617" i="1"/>
  <c r="L617" i="1"/>
  <c r="K617" i="1"/>
  <c r="Y616" i="1"/>
  <c r="V616" i="1"/>
  <c r="U616" i="1"/>
  <c r="T616" i="1"/>
  <c r="S616" i="1"/>
  <c r="R616" i="1"/>
  <c r="Q616" i="1"/>
  <c r="P616" i="1"/>
  <c r="O616" i="1"/>
  <c r="N616" i="1"/>
  <c r="L616" i="1"/>
  <c r="K616" i="1"/>
  <c r="Y615" i="1"/>
  <c r="V615" i="1"/>
  <c r="U615" i="1"/>
  <c r="T615" i="1"/>
  <c r="S615" i="1"/>
  <c r="R615" i="1"/>
  <c r="Q615" i="1"/>
  <c r="P615" i="1"/>
  <c r="O615" i="1"/>
  <c r="N615" i="1"/>
  <c r="L615" i="1"/>
  <c r="K615" i="1"/>
  <c r="Y614" i="1"/>
  <c r="V614" i="1"/>
  <c r="U614" i="1"/>
  <c r="T614" i="1"/>
  <c r="S614" i="1"/>
  <c r="R614" i="1"/>
  <c r="Q614" i="1"/>
  <c r="P614" i="1"/>
  <c r="O614" i="1"/>
  <c r="N614" i="1"/>
  <c r="L614" i="1"/>
  <c r="K614" i="1"/>
  <c r="Y613" i="1"/>
  <c r="V613" i="1"/>
  <c r="U613" i="1"/>
  <c r="T613" i="1"/>
  <c r="S613" i="1"/>
  <c r="R613" i="1"/>
  <c r="Q613" i="1"/>
  <c r="P613" i="1"/>
  <c r="O613" i="1"/>
  <c r="N613" i="1"/>
  <c r="L613" i="1"/>
  <c r="K613" i="1"/>
  <c r="Y612" i="1"/>
  <c r="V612" i="1"/>
  <c r="U612" i="1"/>
  <c r="T612" i="1"/>
  <c r="S612" i="1"/>
  <c r="R612" i="1"/>
  <c r="Q612" i="1"/>
  <c r="P612" i="1"/>
  <c r="O612" i="1"/>
  <c r="N612" i="1"/>
  <c r="L612" i="1"/>
  <c r="K612" i="1"/>
  <c r="Y611" i="1"/>
  <c r="V611" i="1"/>
  <c r="U611" i="1"/>
  <c r="T611" i="1"/>
  <c r="S611" i="1"/>
  <c r="R611" i="1"/>
  <c r="Q611" i="1"/>
  <c r="P611" i="1"/>
  <c r="O611" i="1"/>
  <c r="N611" i="1"/>
  <c r="L611" i="1"/>
  <c r="K611" i="1"/>
  <c r="Y610" i="1"/>
  <c r="V610" i="1"/>
  <c r="U610" i="1"/>
  <c r="T610" i="1"/>
  <c r="S610" i="1"/>
  <c r="R610" i="1"/>
  <c r="Q610" i="1"/>
  <c r="P610" i="1"/>
  <c r="O610" i="1"/>
  <c r="N610" i="1"/>
  <c r="L610" i="1"/>
  <c r="K610" i="1"/>
  <c r="Y609" i="1"/>
  <c r="V609" i="1"/>
  <c r="U609" i="1"/>
  <c r="T609" i="1"/>
  <c r="S609" i="1"/>
  <c r="R609" i="1"/>
  <c r="Q609" i="1"/>
  <c r="P609" i="1"/>
  <c r="O609" i="1"/>
  <c r="N609" i="1"/>
  <c r="L609" i="1"/>
  <c r="K609" i="1"/>
  <c r="Y608" i="1"/>
  <c r="V608" i="1"/>
  <c r="U608" i="1"/>
  <c r="T608" i="1"/>
  <c r="S608" i="1"/>
  <c r="R608" i="1"/>
  <c r="Q608" i="1"/>
  <c r="P608" i="1"/>
  <c r="O608" i="1"/>
  <c r="N608" i="1"/>
  <c r="L608" i="1"/>
  <c r="K608" i="1"/>
  <c r="Y607" i="1"/>
  <c r="V607" i="1"/>
  <c r="U607" i="1"/>
  <c r="T607" i="1"/>
  <c r="S607" i="1"/>
  <c r="R607" i="1"/>
  <c r="Q607" i="1"/>
  <c r="P607" i="1"/>
  <c r="O607" i="1"/>
  <c r="N607" i="1"/>
  <c r="L607" i="1"/>
  <c r="K607" i="1"/>
  <c r="Y606" i="1"/>
  <c r="V606" i="1"/>
  <c r="U606" i="1"/>
  <c r="T606" i="1"/>
  <c r="S606" i="1"/>
  <c r="R606" i="1"/>
  <c r="Q606" i="1"/>
  <c r="P606" i="1"/>
  <c r="O606" i="1"/>
  <c r="N606" i="1"/>
  <c r="L606" i="1"/>
  <c r="K606" i="1"/>
  <c r="Y605" i="1"/>
  <c r="V605" i="1"/>
  <c r="U605" i="1"/>
  <c r="T605" i="1"/>
  <c r="S605" i="1"/>
  <c r="R605" i="1"/>
  <c r="Q605" i="1"/>
  <c r="P605" i="1"/>
  <c r="O605" i="1"/>
  <c r="N605" i="1"/>
  <c r="L605" i="1"/>
  <c r="K605" i="1"/>
  <c r="Y604" i="1"/>
  <c r="V604" i="1"/>
  <c r="U604" i="1"/>
  <c r="T604" i="1"/>
  <c r="S604" i="1"/>
  <c r="R604" i="1"/>
  <c r="Q604" i="1"/>
  <c r="P604" i="1"/>
  <c r="O604" i="1"/>
  <c r="N604" i="1"/>
  <c r="L604" i="1"/>
  <c r="K604" i="1"/>
  <c r="Y603" i="1"/>
  <c r="V603" i="1"/>
  <c r="U603" i="1"/>
  <c r="T603" i="1"/>
  <c r="S603" i="1"/>
  <c r="R603" i="1"/>
  <c r="Q603" i="1"/>
  <c r="P603" i="1"/>
  <c r="O603" i="1"/>
  <c r="N603" i="1"/>
  <c r="L603" i="1"/>
  <c r="K603" i="1"/>
  <c r="Y602" i="1"/>
  <c r="V602" i="1"/>
  <c r="U602" i="1"/>
  <c r="T602" i="1"/>
  <c r="S602" i="1"/>
  <c r="R602" i="1"/>
  <c r="Q602" i="1"/>
  <c r="P602" i="1"/>
  <c r="O602" i="1"/>
  <c r="N602" i="1"/>
  <c r="L602" i="1"/>
  <c r="K602" i="1"/>
  <c r="Y601" i="1"/>
  <c r="V601" i="1"/>
  <c r="U601" i="1"/>
  <c r="T601" i="1"/>
  <c r="S601" i="1"/>
  <c r="R601" i="1"/>
  <c r="Q601" i="1"/>
  <c r="P601" i="1"/>
  <c r="O601" i="1"/>
  <c r="N601" i="1"/>
  <c r="L601" i="1"/>
  <c r="K601" i="1"/>
  <c r="Y600" i="1"/>
  <c r="V600" i="1"/>
  <c r="U600" i="1"/>
  <c r="T600" i="1"/>
  <c r="S600" i="1"/>
  <c r="R600" i="1"/>
  <c r="Q600" i="1"/>
  <c r="P600" i="1"/>
  <c r="O600" i="1"/>
  <c r="N600" i="1"/>
  <c r="L600" i="1"/>
  <c r="K600" i="1"/>
  <c r="Y599" i="1"/>
  <c r="V599" i="1"/>
  <c r="U599" i="1"/>
  <c r="T599" i="1"/>
  <c r="S599" i="1"/>
  <c r="R599" i="1"/>
  <c r="Q599" i="1"/>
  <c r="P599" i="1"/>
  <c r="O599" i="1"/>
  <c r="N599" i="1"/>
  <c r="L599" i="1"/>
  <c r="K599" i="1"/>
  <c r="Y598" i="1"/>
  <c r="V598" i="1"/>
  <c r="U598" i="1"/>
  <c r="T598" i="1"/>
  <c r="S598" i="1"/>
  <c r="R598" i="1"/>
  <c r="Q598" i="1"/>
  <c r="P598" i="1"/>
  <c r="O598" i="1"/>
  <c r="N598" i="1"/>
  <c r="L598" i="1"/>
  <c r="K598" i="1"/>
  <c r="Y597" i="1"/>
  <c r="V597" i="1"/>
  <c r="U597" i="1"/>
  <c r="T597" i="1"/>
  <c r="S597" i="1"/>
  <c r="R597" i="1"/>
  <c r="Q597" i="1"/>
  <c r="P597" i="1"/>
  <c r="O597" i="1"/>
  <c r="N597" i="1"/>
  <c r="L597" i="1"/>
  <c r="K597" i="1"/>
  <c r="Y596" i="1"/>
  <c r="V596" i="1"/>
  <c r="U596" i="1"/>
  <c r="T596" i="1"/>
  <c r="S596" i="1"/>
  <c r="R596" i="1"/>
  <c r="Q596" i="1"/>
  <c r="P596" i="1"/>
  <c r="O596" i="1"/>
  <c r="N596" i="1"/>
  <c r="L596" i="1"/>
  <c r="K596" i="1"/>
  <c r="Y595" i="1"/>
  <c r="V595" i="1"/>
  <c r="U595" i="1"/>
  <c r="T595" i="1"/>
  <c r="S595" i="1"/>
  <c r="R595" i="1"/>
  <c r="Q595" i="1"/>
  <c r="P595" i="1"/>
  <c r="O595" i="1"/>
  <c r="N595" i="1"/>
  <c r="L595" i="1"/>
  <c r="K595" i="1"/>
  <c r="Y594" i="1"/>
  <c r="V594" i="1"/>
  <c r="U594" i="1"/>
  <c r="T594" i="1"/>
  <c r="S594" i="1"/>
  <c r="R594" i="1"/>
  <c r="Q594" i="1"/>
  <c r="P594" i="1"/>
  <c r="O594" i="1"/>
  <c r="N594" i="1"/>
  <c r="L594" i="1"/>
  <c r="K594" i="1"/>
  <c r="Y593" i="1"/>
  <c r="V593" i="1"/>
  <c r="U593" i="1"/>
  <c r="T593" i="1"/>
  <c r="S593" i="1"/>
  <c r="R593" i="1"/>
  <c r="Q593" i="1"/>
  <c r="P593" i="1"/>
  <c r="O593" i="1"/>
  <c r="N593" i="1"/>
  <c r="L593" i="1"/>
  <c r="K593" i="1"/>
  <c r="Y592" i="1"/>
  <c r="V592" i="1"/>
  <c r="U592" i="1"/>
  <c r="T592" i="1"/>
  <c r="S592" i="1"/>
  <c r="R592" i="1"/>
  <c r="Q592" i="1"/>
  <c r="P592" i="1"/>
  <c r="O592" i="1"/>
  <c r="N592" i="1"/>
  <c r="L592" i="1"/>
  <c r="K592" i="1"/>
  <c r="Y591" i="1"/>
  <c r="V591" i="1"/>
  <c r="U591" i="1"/>
  <c r="T591" i="1"/>
  <c r="S591" i="1"/>
  <c r="R591" i="1"/>
  <c r="Q591" i="1"/>
  <c r="P591" i="1"/>
  <c r="O591" i="1"/>
  <c r="N591" i="1"/>
  <c r="L591" i="1"/>
  <c r="K591" i="1"/>
  <c r="Y590" i="1"/>
  <c r="V590" i="1"/>
  <c r="U590" i="1"/>
  <c r="T590" i="1"/>
  <c r="S590" i="1"/>
  <c r="R590" i="1"/>
  <c r="Q590" i="1"/>
  <c r="P590" i="1"/>
  <c r="O590" i="1"/>
  <c r="N590" i="1"/>
  <c r="L590" i="1"/>
  <c r="K590" i="1"/>
  <c r="Y589" i="1"/>
  <c r="V589" i="1"/>
  <c r="U589" i="1"/>
  <c r="T589" i="1"/>
  <c r="S589" i="1"/>
  <c r="R589" i="1"/>
  <c r="Q589" i="1"/>
  <c r="P589" i="1"/>
  <c r="O589" i="1"/>
  <c r="N589" i="1"/>
  <c r="L589" i="1"/>
  <c r="K589" i="1"/>
  <c r="Y588" i="1"/>
  <c r="V588" i="1"/>
  <c r="U588" i="1"/>
  <c r="T588" i="1"/>
  <c r="S588" i="1"/>
  <c r="R588" i="1"/>
  <c r="Q588" i="1"/>
  <c r="P588" i="1"/>
  <c r="O588" i="1"/>
  <c r="N588" i="1"/>
  <c r="L588" i="1"/>
  <c r="K588" i="1"/>
  <c r="Y587" i="1"/>
  <c r="V587" i="1"/>
  <c r="U587" i="1"/>
  <c r="T587" i="1"/>
  <c r="S587" i="1"/>
  <c r="R587" i="1"/>
  <c r="Q587" i="1"/>
  <c r="P587" i="1"/>
  <c r="O587" i="1"/>
  <c r="N587" i="1"/>
  <c r="L587" i="1"/>
  <c r="K587" i="1"/>
  <c r="Y586" i="1"/>
  <c r="V586" i="1"/>
  <c r="U586" i="1"/>
  <c r="T586" i="1"/>
  <c r="S586" i="1"/>
  <c r="R586" i="1"/>
  <c r="Q586" i="1"/>
  <c r="P586" i="1"/>
  <c r="O586" i="1"/>
  <c r="N586" i="1"/>
  <c r="L586" i="1"/>
  <c r="K586" i="1"/>
  <c r="Y585" i="1"/>
  <c r="V585" i="1"/>
  <c r="U585" i="1"/>
  <c r="T585" i="1"/>
  <c r="S585" i="1"/>
  <c r="R585" i="1"/>
  <c r="Q585" i="1"/>
  <c r="P585" i="1"/>
  <c r="O585" i="1"/>
  <c r="N585" i="1"/>
  <c r="L585" i="1"/>
  <c r="K585" i="1"/>
  <c r="Y584" i="1"/>
  <c r="V584" i="1"/>
  <c r="U584" i="1"/>
  <c r="T584" i="1"/>
  <c r="S584" i="1"/>
  <c r="R584" i="1"/>
  <c r="Q584" i="1"/>
  <c r="P584" i="1"/>
  <c r="O584" i="1"/>
  <c r="N584" i="1"/>
  <c r="L584" i="1"/>
  <c r="K584" i="1"/>
  <c r="Y583" i="1"/>
  <c r="V583" i="1"/>
  <c r="U583" i="1"/>
  <c r="T583" i="1"/>
  <c r="S583" i="1"/>
  <c r="R583" i="1"/>
  <c r="Q583" i="1"/>
  <c r="P583" i="1"/>
  <c r="O583" i="1"/>
  <c r="N583" i="1"/>
  <c r="L583" i="1"/>
  <c r="K583" i="1"/>
  <c r="Y582" i="1"/>
  <c r="V582" i="1"/>
  <c r="U582" i="1"/>
  <c r="T582" i="1"/>
  <c r="S582" i="1"/>
  <c r="R582" i="1"/>
  <c r="Q582" i="1"/>
  <c r="P582" i="1"/>
  <c r="O582" i="1"/>
  <c r="N582" i="1"/>
  <c r="L582" i="1"/>
  <c r="K582" i="1"/>
  <c r="Y581" i="1"/>
  <c r="V581" i="1"/>
  <c r="U581" i="1"/>
  <c r="T581" i="1"/>
  <c r="S581" i="1"/>
  <c r="R581" i="1"/>
  <c r="Q581" i="1"/>
  <c r="P581" i="1"/>
  <c r="O581" i="1"/>
  <c r="N581" i="1"/>
  <c r="L581" i="1"/>
  <c r="K581" i="1"/>
  <c r="Y580" i="1"/>
  <c r="V580" i="1"/>
  <c r="U580" i="1"/>
  <c r="T580" i="1"/>
  <c r="S580" i="1"/>
  <c r="R580" i="1"/>
  <c r="Q580" i="1"/>
  <c r="P580" i="1"/>
  <c r="O580" i="1"/>
  <c r="N580" i="1"/>
  <c r="L580" i="1"/>
  <c r="K580" i="1"/>
  <c r="Y579" i="1"/>
  <c r="V579" i="1"/>
  <c r="U579" i="1"/>
  <c r="T579" i="1"/>
  <c r="S579" i="1"/>
  <c r="R579" i="1"/>
  <c r="Q579" i="1"/>
  <c r="P579" i="1"/>
  <c r="O579" i="1"/>
  <c r="N579" i="1"/>
  <c r="L579" i="1"/>
  <c r="K579" i="1"/>
  <c r="Y578" i="1"/>
  <c r="V578" i="1"/>
  <c r="U578" i="1"/>
  <c r="T578" i="1"/>
  <c r="S578" i="1"/>
  <c r="R578" i="1"/>
  <c r="Q578" i="1"/>
  <c r="P578" i="1"/>
  <c r="O578" i="1"/>
  <c r="N578" i="1"/>
  <c r="L578" i="1"/>
  <c r="K578" i="1"/>
  <c r="Y577" i="1"/>
  <c r="V577" i="1"/>
  <c r="U577" i="1"/>
  <c r="T577" i="1"/>
  <c r="S577" i="1"/>
  <c r="R577" i="1"/>
  <c r="Q577" i="1"/>
  <c r="P577" i="1"/>
  <c r="O577" i="1"/>
  <c r="N577" i="1"/>
  <c r="L577" i="1"/>
  <c r="K577" i="1"/>
  <c r="Y576" i="1"/>
  <c r="V576" i="1"/>
  <c r="U576" i="1"/>
  <c r="T576" i="1"/>
  <c r="S576" i="1"/>
  <c r="R576" i="1"/>
  <c r="Q576" i="1"/>
  <c r="P576" i="1"/>
  <c r="O576" i="1"/>
  <c r="N576" i="1"/>
  <c r="L576" i="1"/>
  <c r="K576" i="1"/>
  <c r="Y575" i="1"/>
  <c r="V575" i="1"/>
  <c r="U575" i="1"/>
  <c r="T575" i="1"/>
  <c r="S575" i="1"/>
  <c r="R575" i="1"/>
  <c r="Q575" i="1"/>
  <c r="P575" i="1"/>
  <c r="O575" i="1"/>
  <c r="N575" i="1"/>
  <c r="L575" i="1"/>
  <c r="K575" i="1"/>
  <c r="Y574" i="1"/>
  <c r="V574" i="1"/>
  <c r="U574" i="1"/>
  <c r="T574" i="1"/>
  <c r="S574" i="1"/>
  <c r="R574" i="1"/>
  <c r="Q574" i="1"/>
  <c r="P574" i="1"/>
  <c r="O574" i="1"/>
  <c r="N574" i="1"/>
  <c r="L574" i="1"/>
  <c r="K574" i="1"/>
  <c r="Y573" i="1"/>
  <c r="V573" i="1"/>
  <c r="U573" i="1"/>
  <c r="T573" i="1"/>
  <c r="S573" i="1"/>
  <c r="R573" i="1"/>
  <c r="Q573" i="1"/>
  <c r="P573" i="1"/>
  <c r="O573" i="1"/>
  <c r="N573" i="1"/>
  <c r="L573" i="1"/>
  <c r="K573" i="1"/>
  <c r="Y572" i="1"/>
  <c r="V572" i="1"/>
  <c r="U572" i="1"/>
  <c r="T572" i="1"/>
  <c r="S572" i="1"/>
  <c r="R572" i="1"/>
  <c r="Q572" i="1"/>
  <c r="P572" i="1"/>
  <c r="O572" i="1"/>
  <c r="N572" i="1"/>
  <c r="L572" i="1"/>
  <c r="K572" i="1"/>
  <c r="Y571" i="1"/>
  <c r="V571" i="1"/>
  <c r="U571" i="1"/>
  <c r="T571" i="1"/>
  <c r="S571" i="1"/>
  <c r="R571" i="1"/>
  <c r="Q571" i="1"/>
  <c r="P571" i="1"/>
  <c r="O571" i="1"/>
  <c r="N571" i="1"/>
  <c r="L571" i="1"/>
  <c r="K571" i="1"/>
  <c r="Y570" i="1"/>
  <c r="V570" i="1"/>
  <c r="U570" i="1"/>
  <c r="T570" i="1"/>
  <c r="S570" i="1"/>
  <c r="R570" i="1"/>
  <c r="Q570" i="1"/>
  <c r="P570" i="1"/>
  <c r="O570" i="1"/>
  <c r="N570" i="1"/>
  <c r="L570" i="1"/>
  <c r="K570" i="1"/>
  <c r="Y569" i="1"/>
  <c r="V569" i="1"/>
  <c r="U569" i="1"/>
  <c r="T569" i="1"/>
  <c r="S569" i="1"/>
  <c r="R569" i="1"/>
  <c r="Q569" i="1"/>
  <c r="P569" i="1"/>
  <c r="O569" i="1"/>
  <c r="N569" i="1"/>
  <c r="L569" i="1"/>
  <c r="K569" i="1"/>
  <c r="Y568" i="1"/>
  <c r="V568" i="1"/>
  <c r="U568" i="1"/>
  <c r="T568" i="1"/>
  <c r="S568" i="1"/>
  <c r="R568" i="1"/>
  <c r="Q568" i="1"/>
  <c r="P568" i="1"/>
  <c r="O568" i="1"/>
  <c r="N568" i="1"/>
  <c r="L568" i="1"/>
  <c r="K568" i="1"/>
  <c r="Y567" i="1"/>
  <c r="V567" i="1"/>
  <c r="U567" i="1"/>
  <c r="T567" i="1"/>
  <c r="S567" i="1"/>
  <c r="R567" i="1"/>
  <c r="Q567" i="1"/>
  <c r="P567" i="1"/>
  <c r="O567" i="1"/>
  <c r="N567" i="1"/>
  <c r="L567" i="1"/>
  <c r="K567" i="1"/>
  <c r="Y566" i="1"/>
  <c r="V566" i="1"/>
  <c r="U566" i="1"/>
  <c r="T566" i="1"/>
  <c r="S566" i="1"/>
  <c r="R566" i="1"/>
  <c r="Q566" i="1"/>
  <c r="P566" i="1"/>
  <c r="O566" i="1"/>
  <c r="N566" i="1"/>
  <c r="L566" i="1"/>
  <c r="K566" i="1"/>
  <c r="Y565" i="1"/>
  <c r="V565" i="1"/>
  <c r="U565" i="1"/>
  <c r="T565" i="1"/>
  <c r="S565" i="1"/>
  <c r="R565" i="1"/>
  <c r="Q565" i="1"/>
  <c r="P565" i="1"/>
  <c r="O565" i="1"/>
  <c r="N565" i="1"/>
  <c r="L565" i="1"/>
  <c r="K565" i="1"/>
  <c r="Y564" i="1"/>
  <c r="V564" i="1"/>
  <c r="U564" i="1"/>
  <c r="T564" i="1"/>
  <c r="S564" i="1"/>
  <c r="R564" i="1"/>
  <c r="Q564" i="1"/>
  <c r="P564" i="1"/>
  <c r="O564" i="1"/>
  <c r="N564" i="1"/>
  <c r="L564" i="1"/>
  <c r="K564" i="1"/>
  <c r="Y563" i="1"/>
  <c r="V563" i="1"/>
  <c r="U563" i="1"/>
  <c r="T563" i="1"/>
  <c r="S563" i="1"/>
  <c r="R563" i="1"/>
  <c r="Q563" i="1"/>
  <c r="P563" i="1"/>
  <c r="O563" i="1"/>
  <c r="N563" i="1"/>
  <c r="L563" i="1"/>
  <c r="K563" i="1"/>
  <c r="Y562" i="1"/>
  <c r="V562" i="1"/>
  <c r="U562" i="1"/>
  <c r="T562" i="1"/>
  <c r="S562" i="1"/>
  <c r="R562" i="1"/>
  <c r="Q562" i="1"/>
  <c r="P562" i="1"/>
  <c r="O562" i="1"/>
  <c r="N562" i="1"/>
  <c r="L562" i="1"/>
  <c r="K562" i="1"/>
  <c r="Y561" i="1"/>
  <c r="V561" i="1"/>
  <c r="U561" i="1"/>
  <c r="T561" i="1"/>
  <c r="S561" i="1"/>
  <c r="R561" i="1"/>
  <c r="Q561" i="1"/>
  <c r="P561" i="1"/>
  <c r="O561" i="1"/>
  <c r="N561" i="1"/>
  <c r="L561" i="1"/>
  <c r="K561" i="1"/>
  <c r="Y560" i="1"/>
  <c r="V560" i="1"/>
  <c r="U560" i="1"/>
  <c r="T560" i="1"/>
  <c r="S560" i="1"/>
  <c r="R560" i="1"/>
  <c r="Q560" i="1"/>
  <c r="P560" i="1"/>
  <c r="O560" i="1"/>
  <c r="N560" i="1"/>
  <c r="L560" i="1"/>
  <c r="K560" i="1"/>
  <c r="Y559" i="1"/>
  <c r="V559" i="1"/>
  <c r="U559" i="1"/>
  <c r="T559" i="1"/>
  <c r="S559" i="1"/>
  <c r="R559" i="1"/>
  <c r="Q559" i="1"/>
  <c r="P559" i="1"/>
  <c r="O559" i="1"/>
  <c r="N559" i="1"/>
  <c r="L559" i="1"/>
  <c r="K559" i="1"/>
  <c r="Y558" i="1"/>
  <c r="V558" i="1"/>
  <c r="U558" i="1"/>
  <c r="T558" i="1"/>
  <c r="S558" i="1"/>
  <c r="R558" i="1"/>
  <c r="Q558" i="1"/>
  <c r="P558" i="1"/>
  <c r="O558" i="1"/>
  <c r="N558" i="1"/>
  <c r="L558" i="1"/>
  <c r="K558" i="1"/>
  <c r="Y557" i="1"/>
  <c r="V557" i="1"/>
  <c r="U557" i="1"/>
  <c r="T557" i="1"/>
  <c r="S557" i="1"/>
  <c r="R557" i="1"/>
  <c r="Q557" i="1"/>
  <c r="P557" i="1"/>
  <c r="O557" i="1"/>
  <c r="N557" i="1"/>
  <c r="L557" i="1"/>
  <c r="K557" i="1"/>
  <c r="Y556" i="1"/>
  <c r="V556" i="1"/>
  <c r="U556" i="1"/>
  <c r="T556" i="1"/>
  <c r="S556" i="1"/>
  <c r="R556" i="1"/>
  <c r="Q556" i="1"/>
  <c r="P556" i="1"/>
  <c r="O556" i="1"/>
  <c r="N556" i="1"/>
  <c r="L556" i="1"/>
  <c r="K556" i="1"/>
  <c r="Y555" i="1"/>
  <c r="V555" i="1"/>
  <c r="U555" i="1"/>
  <c r="T555" i="1"/>
  <c r="S555" i="1"/>
  <c r="R555" i="1"/>
  <c r="Q555" i="1"/>
  <c r="P555" i="1"/>
  <c r="O555" i="1"/>
  <c r="N555" i="1"/>
  <c r="L555" i="1"/>
  <c r="K555" i="1"/>
  <c r="Y554" i="1"/>
  <c r="V554" i="1"/>
  <c r="U554" i="1"/>
  <c r="T554" i="1"/>
  <c r="S554" i="1"/>
  <c r="R554" i="1"/>
  <c r="Q554" i="1"/>
  <c r="P554" i="1"/>
  <c r="O554" i="1"/>
  <c r="N554" i="1"/>
  <c r="L554" i="1"/>
  <c r="K554" i="1"/>
  <c r="Y553" i="1"/>
  <c r="V553" i="1"/>
  <c r="U553" i="1"/>
  <c r="T553" i="1"/>
  <c r="S553" i="1"/>
  <c r="R553" i="1"/>
  <c r="Q553" i="1"/>
  <c r="P553" i="1"/>
  <c r="O553" i="1"/>
  <c r="N553" i="1"/>
  <c r="L553" i="1"/>
  <c r="K553" i="1"/>
  <c r="Y552" i="1"/>
  <c r="V552" i="1"/>
  <c r="U552" i="1"/>
  <c r="T552" i="1"/>
  <c r="S552" i="1"/>
  <c r="R552" i="1"/>
  <c r="Q552" i="1"/>
  <c r="P552" i="1"/>
  <c r="O552" i="1"/>
  <c r="N552" i="1"/>
  <c r="L552" i="1"/>
  <c r="K552" i="1"/>
  <c r="Y551" i="1"/>
  <c r="V551" i="1"/>
  <c r="U551" i="1"/>
  <c r="T551" i="1"/>
  <c r="S551" i="1"/>
  <c r="R551" i="1"/>
  <c r="Q551" i="1"/>
  <c r="P551" i="1"/>
  <c r="O551" i="1"/>
  <c r="N551" i="1"/>
  <c r="L551" i="1"/>
  <c r="K551" i="1"/>
  <c r="Y550" i="1"/>
  <c r="V550" i="1"/>
  <c r="U550" i="1"/>
  <c r="T550" i="1"/>
  <c r="S550" i="1"/>
  <c r="R550" i="1"/>
  <c r="Q550" i="1"/>
  <c r="P550" i="1"/>
  <c r="O550" i="1"/>
  <c r="N550" i="1"/>
  <c r="L550" i="1"/>
  <c r="K550" i="1"/>
  <c r="Y549" i="1"/>
  <c r="V549" i="1"/>
  <c r="U549" i="1"/>
  <c r="T549" i="1"/>
  <c r="S549" i="1"/>
  <c r="R549" i="1"/>
  <c r="Q549" i="1"/>
  <c r="P549" i="1"/>
  <c r="O549" i="1"/>
  <c r="N549" i="1"/>
  <c r="L549" i="1"/>
  <c r="K549" i="1"/>
  <c r="Y548" i="1"/>
  <c r="V548" i="1"/>
  <c r="U548" i="1"/>
  <c r="T548" i="1"/>
  <c r="S548" i="1"/>
  <c r="R548" i="1"/>
  <c r="Q548" i="1"/>
  <c r="P548" i="1"/>
  <c r="O548" i="1"/>
  <c r="N548" i="1"/>
  <c r="L548" i="1"/>
  <c r="K548" i="1"/>
  <c r="Y547" i="1"/>
  <c r="V547" i="1"/>
  <c r="U547" i="1"/>
  <c r="T547" i="1"/>
  <c r="S547" i="1"/>
  <c r="R547" i="1"/>
  <c r="Q547" i="1"/>
  <c r="P547" i="1"/>
  <c r="O547" i="1"/>
  <c r="N547" i="1"/>
  <c r="L547" i="1"/>
  <c r="K547" i="1"/>
  <c r="Y546" i="1"/>
  <c r="V546" i="1"/>
  <c r="U546" i="1"/>
  <c r="T546" i="1"/>
  <c r="S546" i="1"/>
  <c r="R546" i="1"/>
  <c r="Q546" i="1"/>
  <c r="P546" i="1"/>
  <c r="O546" i="1"/>
  <c r="N546" i="1"/>
  <c r="L546" i="1"/>
  <c r="K546" i="1"/>
  <c r="Y545" i="1"/>
  <c r="V545" i="1"/>
  <c r="U545" i="1"/>
  <c r="T545" i="1"/>
  <c r="S545" i="1"/>
  <c r="R545" i="1"/>
  <c r="Q545" i="1"/>
  <c r="P545" i="1"/>
  <c r="O545" i="1"/>
  <c r="N545" i="1"/>
  <c r="L545" i="1"/>
  <c r="K545" i="1"/>
  <c r="Y544" i="1"/>
  <c r="V544" i="1"/>
  <c r="U544" i="1"/>
  <c r="T544" i="1"/>
  <c r="S544" i="1"/>
  <c r="R544" i="1"/>
  <c r="Q544" i="1"/>
  <c r="P544" i="1"/>
  <c r="O544" i="1"/>
  <c r="N544" i="1"/>
  <c r="L544" i="1"/>
  <c r="K544" i="1"/>
  <c r="Y543" i="1"/>
  <c r="V543" i="1"/>
  <c r="U543" i="1"/>
  <c r="T543" i="1"/>
  <c r="S543" i="1"/>
  <c r="R543" i="1"/>
  <c r="Q543" i="1"/>
  <c r="P543" i="1"/>
  <c r="O543" i="1"/>
  <c r="N543" i="1"/>
  <c r="L543" i="1"/>
  <c r="K543" i="1"/>
  <c r="Y542" i="1"/>
  <c r="V542" i="1"/>
  <c r="U542" i="1"/>
  <c r="T542" i="1"/>
  <c r="S542" i="1"/>
  <c r="R542" i="1"/>
  <c r="Q542" i="1"/>
  <c r="P542" i="1"/>
  <c r="O542" i="1"/>
  <c r="N542" i="1"/>
  <c r="L542" i="1"/>
  <c r="K542" i="1"/>
  <c r="Y541" i="1"/>
  <c r="V541" i="1"/>
  <c r="U541" i="1"/>
  <c r="T541" i="1"/>
  <c r="S541" i="1"/>
  <c r="R541" i="1"/>
  <c r="Q541" i="1"/>
  <c r="P541" i="1"/>
  <c r="O541" i="1"/>
  <c r="N541" i="1"/>
  <c r="L541" i="1"/>
  <c r="K541" i="1"/>
  <c r="Y540" i="1"/>
  <c r="V540" i="1"/>
  <c r="U540" i="1"/>
  <c r="T540" i="1"/>
  <c r="S540" i="1"/>
  <c r="R540" i="1"/>
  <c r="Q540" i="1"/>
  <c r="P540" i="1"/>
  <c r="O540" i="1"/>
  <c r="N540" i="1"/>
  <c r="L540" i="1"/>
  <c r="K540" i="1"/>
  <c r="Y539" i="1"/>
  <c r="V539" i="1"/>
  <c r="U539" i="1"/>
  <c r="T539" i="1"/>
  <c r="S539" i="1"/>
  <c r="R539" i="1"/>
  <c r="Q539" i="1"/>
  <c r="P539" i="1"/>
  <c r="O539" i="1"/>
  <c r="N539" i="1"/>
  <c r="L539" i="1"/>
  <c r="K539" i="1"/>
  <c r="Y538" i="1"/>
  <c r="V538" i="1"/>
  <c r="U538" i="1"/>
  <c r="T538" i="1"/>
  <c r="S538" i="1"/>
  <c r="R538" i="1"/>
  <c r="Q538" i="1"/>
  <c r="P538" i="1"/>
  <c r="O538" i="1"/>
  <c r="N538" i="1"/>
  <c r="L538" i="1"/>
  <c r="K538" i="1"/>
  <c r="Y537" i="1"/>
  <c r="V537" i="1"/>
  <c r="U537" i="1"/>
  <c r="T537" i="1"/>
  <c r="S537" i="1"/>
  <c r="R537" i="1"/>
  <c r="Q537" i="1"/>
  <c r="P537" i="1"/>
  <c r="O537" i="1"/>
  <c r="N537" i="1"/>
  <c r="L537" i="1"/>
  <c r="K537" i="1"/>
  <c r="Y536" i="1"/>
  <c r="V536" i="1"/>
  <c r="U536" i="1"/>
  <c r="T536" i="1"/>
  <c r="S536" i="1"/>
  <c r="R536" i="1"/>
  <c r="Q536" i="1"/>
  <c r="P536" i="1"/>
  <c r="O536" i="1"/>
  <c r="N536" i="1"/>
  <c r="L536" i="1"/>
  <c r="K536" i="1"/>
  <c r="Y535" i="1"/>
  <c r="V535" i="1"/>
  <c r="U535" i="1"/>
  <c r="T535" i="1"/>
  <c r="S535" i="1"/>
  <c r="R535" i="1"/>
  <c r="Q535" i="1"/>
  <c r="P535" i="1"/>
  <c r="O535" i="1"/>
  <c r="N535" i="1"/>
  <c r="L535" i="1"/>
  <c r="K535" i="1"/>
  <c r="Y534" i="1"/>
  <c r="V534" i="1"/>
  <c r="U534" i="1"/>
  <c r="T534" i="1"/>
  <c r="S534" i="1"/>
  <c r="R534" i="1"/>
  <c r="Q534" i="1"/>
  <c r="P534" i="1"/>
  <c r="O534" i="1"/>
  <c r="N534" i="1"/>
  <c r="L534" i="1"/>
  <c r="K534" i="1"/>
  <c r="Y533" i="1"/>
  <c r="V533" i="1"/>
  <c r="U533" i="1"/>
  <c r="T533" i="1"/>
  <c r="S533" i="1"/>
  <c r="R533" i="1"/>
  <c r="Q533" i="1"/>
  <c r="P533" i="1"/>
  <c r="O533" i="1"/>
  <c r="N533" i="1"/>
  <c r="L533" i="1"/>
  <c r="K533" i="1"/>
  <c r="Y532" i="1"/>
  <c r="V532" i="1"/>
  <c r="U532" i="1"/>
  <c r="T532" i="1"/>
  <c r="S532" i="1"/>
  <c r="R532" i="1"/>
  <c r="Q532" i="1"/>
  <c r="P532" i="1"/>
  <c r="O532" i="1"/>
  <c r="N532" i="1"/>
  <c r="L532" i="1"/>
  <c r="K532" i="1"/>
  <c r="Y531" i="1"/>
  <c r="V531" i="1"/>
  <c r="U531" i="1"/>
  <c r="T531" i="1"/>
  <c r="S531" i="1"/>
  <c r="R531" i="1"/>
  <c r="Q531" i="1"/>
  <c r="P531" i="1"/>
  <c r="O531" i="1"/>
  <c r="N531" i="1"/>
  <c r="L531" i="1"/>
  <c r="K531" i="1"/>
  <c r="Y530" i="1"/>
  <c r="V530" i="1"/>
  <c r="U530" i="1"/>
  <c r="T530" i="1"/>
  <c r="S530" i="1"/>
  <c r="R530" i="1"/>
  <c r="Q530" i="1"/>
  <c r="P530" i="1"/>
  <c r="O530" i="1"/>
  <c r="N530" i="1"/>
  <c r="L530" i="1"/>
  <c r="K530" i="1"/>
  <c r="Y529" i="1"/>
  <c r="V529" i="1"/>
  <c r="U529" i="1"/>
  <c r="T529" i="1"/>
  <c r="S529" i="1"/>
  <c r="R529" i="1"/>
  <c r="Q529" i="1"/>
  <c r="P529" i="1"/>
  <c r="O529" i="1"/>
  <c r="N529" i="1"/>
  <c r="L529" i="1"/>
  <c r="K529" i="1"/>
  <c r="Y528" i="1"/>
  <c r="V528" i="1"/>
  <c r="U528" i="1"/>
  <c r="T528" i="1"/>
  <c r="S528" i="1"/>
  <c r="R528" i="1"/>
  <c r="Q528" i="1"/>
  <c r="P528" i="1"/>
  <c r="O528" i="1"/>
  <c r="N528" i="1"/>
  <c r="L528" i="1"/>
  <c r="K528" i="1"/>
  <c r="Y527" i="1"/>
  <c r="V527" i="1"/>
  <c r="U527" i="1"/>
  <c r="T527" i="1"/>
  <c r="S527" i="1"/>
  <c r="R527" i="1"/>
  <c r="Q527" i="1"/>
  <c r="P527" i="1"/>
  <c r="O527" i="1"/>
  <c r="N527" i="1"/>
  <c r="L527" i="1"/>
  <c r="K527" i="1"/>
  <c r="Y526" i="1"/>
  <c r="V526" i="1"/>
  <c r="U526" i="1"/>
  <c r="T526" i="1"/>
  <c r="S526" i="1"/>
  <c r="R526" i="1"/>
  <c r="Q526" i="1"/>
  <c r="P526" i="1"/>
  <c r="O526" i="1"/>
  <c r="N526" i="1"/>
  <c r="L526" i="1"/>
  <c r="K526" i="1"/>
  <c r="Y525" i="1"/>
  <c r="V525" i="1"/>
  <c r="U525" i="1"/>
  <c r="T525" i="1"/>
  <c r="S525" i="1"/>
  <c r="R525" i="1"/>
  <c r="Q525" i="1"/>
  <c r="P525" i="1"/>
  <c r="O525" i="1"/>
  <c r="N525" i="1"/>
  <c r="L525" i="1"/>
  <c r="K525" i="1"/>
  <c r="Y524" i="1"/>
  <c r="V524" i="1"/>
  <c r="U524" i="1"/>
  <c r="T524" i="1"/>
  <c r="S524" i="1"/>
  <c r="R524" i="1"/>
  <c r="Q524" i="1"/>
  <c r="P524" i="1"/>
  <c r="O524" i="1"/>
  <c r="N524" i="1"/>
  <c r="L524" i="1"/>
  <c r="K524" i="1"/>
  <c r="Y523" i="1"/>
  <c r="V523" i="1"/>
  <c r="U523" i="1"/>
  <c r="T523" i="1"/>
  <c r="S523" i="1"/>
  <c r="R523" i="1"/>
  <c r="Q523" i="1"/>
  <c r="P523" i="1"/>
  <c r="O523" i="1"/>
  <c r="N523" i="1"/>
  <c r="L523" i="1"/>
  <c r="K523" i="1"/>
  <c r="Y522" i="1"/>
  <c r="V522" i="1"/>
  <c r="U522" i="1"/>
  <c r="T522" i="1"/>
  <c r="S522" i="1"/>
  <c r="R522" i="1"/>
  <c r="Q522" i="1"/>
  <c r="P522" i="1"/>
  <c r="O522" i="1"/>
  <c r="N522" i="1"/>
  <c r="L522" i="1"/>
  <c r="K522" i="1"/>
  <c r="Y521" i="1"/>
  <c r="V521" i="1"/>
  <c r="U521" i="1"/>
  <c r="T521" i="1"/>
  <c r="S521" i="1"/>
  <c r="R521" i="1"/>
  <c r="Q521" i="1"/>
  <c r="P521" i="1"/>
  <c r="O521" i="1"/>
  <c r="N521" i="1"/>
  <c r="L521" i="1"/>
  <c r="K521" i="1"/>
  <c r="Y520" i="1"/>
  <c r="V520" i="1"/>
  <c r="U520" i="1"/>
  <c r="T520" i="1"/>
  <c r="S520" i="1"/>
  <c r="R520" i="1"/>
  <c r="Q520" i="1"/>
  <c r="P520" i="1"/>
  <c r="O520" i="1"/>
  <c r="N520" i="1"/>
  <c r="L520" i="1"/>
  <c r="K520" i="1"/>
  <c r="Y519" i="1"/>
  <c r="V519" i="1"/>
  <c r="U519" i="1"/>
  <c r="T519" i="1"/>
  <c r="S519" i="1"/>
  <c r="R519" i="1"/>
  <c r="Q519" i="1"/>
  <c r="P519" i="1"/>
  <c r="O519" i="1"/>
  <c r="N519" i="1"/>
  <c r="L519" i="1"/>
  <c r="K519" i="1"/>
  <c r="Y518" i="1"/>
  <c r="V518" i="1"/>
  <c r="U518" i="1"/>
  <c r="T518" i="1"/>
  <c r="S518" i="1"/>
  <c r="R518" i="1"/>
  <c r="Q518" i="1"/>
  <c r="P518" i="1"/>
  <c r="O518" i="1"/>
  <c r="N518" i="1"/>
  <c r="L518" i="1"/>
  <c r="K518" i="1"/>
  <c r="Y517" i="1"/>
  <c r="V517" i="1"/>
  <c r="U517" i="1"/>
  <c r="T517" i="1"/>
  <c r="S517" i="1"/>
  <c r="R517" i="1"/>
  <c r="Q517" i="1"/>
  <c r="P517" i="1"/>
  <c r="O517" i="1"/>
  <c r="N517" i="1"/>
  <c r="L517" i="1"/>
  <c r="K517" i="1"/>
  <c r="Y516" i="1"/>
  <c r="V516" i="1"/>
  <c r="U516" i="1"/>
  <c r="T516" i="1"/>
  <c r="S516" i="1"/>
  <c r="R516" i="1"/>
  <c r="Q516" i="1"/>
  <c r="P516" i="1"/>
  <c r="O516" i="1"/>
  <c r="N516" i="1"/>
  <c r="L516" i="1"/>
  <c r="K516" i="1"/>
  <c r="Y515" i="1"/>
  <c r="V515" i="1"/>
  <c r="U515" i="1"/>
  <c r="T515" i="1"/>
  <c r="S515" i="1"/>
  <c r="R515" i="1"/>
  <c r="Q515" i="1"/>
  <c r="P515" i="1"/>
  <c r="O515" i="1"/>
  <c r="N515" i="1"/>
  <c r="L515" i="1"/>
  <c r="K515" i="1"/>
  <c r="Y514" i="1"/>
  <c r="V514" i="1"/>
  <c r="U514" i="1"/>
  <c r="T514" i="1"/>
  <c r="S514" i="1"/>
  <c r="R514" i="1"/>
  <c r="Q514" i="1"/>
  <c r="P514" i="1"/>
  <c r="O514" i="1"/>
  <c r="N514" i="1"/>
  <c r="L514" i="1"/>
  <c r="K514" i="1"/>
  <c r="Y513" i="1"/>
  <c r="V513" i="1"/>
  <c r="U513" i="1"/>
  <c r="T513" i="1"/>
  <c r="S513" i="1"/>
  <c r="R513" i="1"/>
  <c r="Q513" i="1"/>
  <c r="P513" i="1"/>
  <c r="O513" i="1"/>
  <c r="N513" i="1"/>
  <c r="L513" i="1"/>
  <c r="K513" i="1"/>
  <c r="Y512" i="1"/>
  <c r="V512" i="1"/>
  <c r="U512" i="1"/>
  <c r="T512" i="1"/>
  <c r="S512" i="1"/>
  <c r="R512" i="1"/>
  <c r="Q512" i="1"/>
  <c r="P512" i="1"/>
  <c r="O512" i="1"/>
  <c r="N512" i="1"/>
  <c r="L512" i="1"/>
  <c r="K512" i="1"/>
  <c r="Y511" i="1"/>
  <c r="V511" i="1"/>
  <c r="U511" i="1"/>
  <c r="T511" i="1"/>
  <c r="S511" i="1"/>
  <c r="R511" i="1"/>
  <c r="Q511" i="1"/>
  <c r="P511" i="1"/>
  <c r="O511" i="1"/>
  <c r="N511" i="1"/>
  <c r="L511" i="1"/>
  <c r="K511" i="1"/>
  <c r="Y510" i="1"/>
  <c r="V510" i="1"/>
  <c r="U510" i="1"/>
  <c r="T510" i="1"/>
  <c r="S510" i="1"/>
  <c r="R510" i="1"/>
  <c r="Q510" i="1"/>
  <c r="P510" i="1"/>
  <c r="O510" i="1"/>
  <c r="N510" i="1"/>
  <c r="L510" i="1"/>
  <c r="K510" i="1"/>
  <c r="Y509" i="1"/>
  <c r="V509" i="1"/>
  <c r="U509" i="1"/>
  <c r="T509" i="1"/>
  <c r="S509" i="1"/>
  <c r="R509" i="1"/>
  <c r="Q509" i="1"/>
  <c r="P509" i="1"/>
  <c r="O509" i="1"/>
  <c r="N509" i="1"/>
  <c r="L509" i="1"/>
  <c r="K509" i="1"/>
  <c r="Y508" i="1"/>
  <c r="V508" i="1"/>
  <c r="U508" i="1"/>
  <c r="T508" i="1"/>
  <c r="S508" i="1"/>
  <c r="R508" i="1"/>
  <c r="Q508" i="1"/>
  <c r="P508" i="1"/>
  <c r="O508" i="1"/>
  <c r="N508" i="1"/>
  <c r="L508" i="1"/>
  <c r="K508" i="1"/>
  <c r="Y507" i="1"/>
  <c r="V507" i="1"/>
  <c r="U507" i="1"/>
  <c r="T507" i="1"/>
  <c r="S507" i="1"/>
  <c r="R507" i="1"/>
  <c r="Q507" i="1"/>
  <c r="P507" i="1"/>
  <c r="O507" i="1"/>
  <c r="N507" i="1"/>
  <c r="L507" i="1"/>
  <c r="K507" i="1"/>
  <c r="Y506" i="1"/>
  <c r="V506" i="1"/>
  <c r="U506" i="1"/>
  <c r="T506" i="1"/>
  <c r="S506" i="1"/>
  <c r="R506" i="1"/>
  <c r="Q506" i="1"/>
  <c r="P506" i="1"/>
  <c r="O506" i="1"/>
  <c r="N506" i="1"/>
  <c r="L506" i="1"/>
  <c r="K506" i="1"/>
  <c r="Y505" i="1"/>
  <c r="V505" i="1"/>
  <c r="U505" i="1"/>
  <c r="T505" i="1"/>
  <c r="S505" i="1"/>
  <c r="R505" i="1"/>
  <c r="Q505" i="1"/>
  <c r="P505" i="1"/>
  <c r="O505" i="1"/>
  <c r="N505" i="1"/>
  <c r="L505" i="1"/>
  <c r="K505" i="1"/>
  <c r="Y504" i="1"/>
  <c r="V504" i="1"/>
  <c r="U504" i="1"/>
  <c r="T504" i="1"/>
  <c r="S504" i="1"/>
  <c r="R504" i="1"/>
  <c r="Q504" i="1"/>
  <c r="P504" i="1"/>
  <c r="O504" i="1"/>
  <c r="N504" i="1"/>
  <c r="L504" i="1"/>
  <c r="K504" i="1"/>
  <c r="Y503" i="1"/>
  <c r="V503" i="1"/>
  <c r="U503" i="1"/>
  <c r="T503" i="1"/>
  <c r="S503" i="1"/>
  <c r="R503" i="1"/>
  <c r="Q503" i="1"/>
  <c r="P503" i="1"/>
  <c r="O503" i="1"/>
  <c r="N503" i="1"/>
  <c r="L503" i="1"/>
  <c r="K503" i="1"/>
  <c r="Y502" i="1"/>
  <c r="V502" i="1"/>
  <c r="U502" i="1"/>
  <c r="T502" i="1"/>
  <c r="S502" i="1"/>
  <c r="R502" i="1"/>
  <c r="Q502" i="1"/>
  <c r="P502" i="1"/>
  <c r="O502" i="1"/>
  <c r="N502" i="1"/>
  <c r="L502" i="1"/>
  <c r="K502" i="1"/>
  <c r="Y501" i="1"/>
  <c r="V501" i="1"/>
  <c r="U501" i="1"/>
  <c r="T501" i="1"/>
  <c r="S501" i="1"/>
  <c r="R501" i="1"/>
  <c r="Q501" i="1"/>
  <c r="P501" i="1"/>
  <c r="O501" i="1"/>
  <c r="N501" i="1"/>
  <c r="L501" i="1"/>
  <c r="K501" i="1"/>
  <c r="Y500" i="1"/>
  <c r="V500" i="1"/>
  <c r="U500" i="1"/>
  <c r="T500" i="1"/>
  <c r="S500" i="1"/>
  <c r="R500" i="1"/>
  <c r="Q500" i="1"/>
  <c r="P500" i="1"/>
  <c r="O500" i="1"/>
  <c r="N500" i="1"/>
  <c r="L500" i="1"/>
  <c r="K500" i="1"/>
  <c r="Y499" i="1"/>
  <c r="V499" i="1"/>
  <c r="U499" i="1"/>
  <c r="T499" i="1"/>
  <c r="S499" i="1"/>
  <c r="R499" i="1"/>
  <c r="Q499" i="1"/>
  <c r="P499" i="1"/>
  <c r="O499" i="1"/>
  <c r="N499" i="1"/>
  <c r="L499" i="1"/>
  <c r="K499" i="1"/>
  <c r="Y498" i="1"/>
  <c r="V498" i="1"/>
  <c r="U498" i="1"/>
  <c r="T498" i="1"/>
  <c r="S498" i="1"/>
  <c r="R498" i="1"/>
  <c r="Q498" i="1"/>
  <c r="P498" i="1"/>
  <c r="O498" i="1"/>
  <c r="N498" i="1"/>
  <c r="L498" i="1"/>
  <c r="K498" i="1"/>
  <c r="Y497" i="1"/>
  <c r="V497" i="1"/>
  <c r="U497" i="1"/>
  <c r="T497" i="1"/>
  <c r="S497" i="1"/>
  <c r="R497" i="1"/>
  <c r="Q497" i="1"/>
  <c r="P497" i="1"/>
  <c r="O497" i="1"/>
  <c r="N497" i="1"/>
  <c r="L497" i="1"/>
  <c r="K497" i="1"/>
  <c r="Y496" i="1"/>
  <c r="V496" i="1"/>
  <c r="U496" i="1"/>
  <c r="T496" i="1"/>
  <c r="S496" i="1"/>
  <c r="R496" i="1"/>
  <c r="Q496" i="1"/>
  <c r="P496" i="1"/>
  <c r="O496" i="1"/>
  <c r="N496" i="1"/>
  <c r="L496" i="1"/>
  <c r="K496" i="1"/>
  <c r="Y495" i="1"/>
  <c r="V495" i="1"/>
  <c r="U495" i="1"/>
  <c r="T495" i="1"/>
  <c r="S495" i="1"/>
  <c r="R495" i="1"/>
  <c r="Q495" i="1"/>
  <c r="P495" i="1"/>
  <c r="O495" i="1"/>
  <c r="N495" i="1"/>
  <c r="L495" i="1"/>
  <c r="K495" i="1"/>
  <c r="Y494" i="1"/>
  <c r="V494" i="1"/>
  <c r="U494" i="1"/>
  <c r="T494" i="1"/>
  <c r="S494" i="1"/>
  <c r="R494" i="1"/>
  <c r="Q494" i="1"/>
  <c r="P494" i="1"/>
  <c r="O494" i="1"/>
  <c r="N494" i="1"/>
  <c r="L494" i="1"/>
  <c r="K494" i="1"/>
  <c r="Y493" i="1"/>
  <c r="V493" i="1"/>
  <c r="U493" i="1"/>
  <c r="T493" i="1"/>
  <c r="S493" i="1"/>
  <c r="R493" i="1"/>
  <c r="Q493" i="1"/>
  <c r="P493" i="1"/>
  <c r="O493" i="1"/>
  <c r="N493" i="1"/>
  <c r="L493" i="1"/>
  <c r="K493" i="1"/>
  <c r="Y492" i="1"/>
  <c r="V492" i="1"/>
  <c r="U492" i="1"/>
  <c r="T492" i="1"/>
  <c r="S492" i="1"/>
  <c r="R492" i="1"/>
  <c r="Q492" i="1"/>
  <c r="P492" i="1"/>
  <c r="O492" i="1"/>
  <c r="N492" i="1"/>
  <c r="L492" i="1"/>
  <c r="K492" i="1"/>
  <c r="Y491" i="1"/>
  <c r="V491" i="1"/>
  <c r="U491" i="1"/>
  <c r="T491" i="1"/>
  <c r="S491" i="1"/>
  <c r="R491" i="1"/>
  <c r="Q491" i="1"/>
  <c r="P491" i="1"/>
  <c r="O491" i="1"/>
  <c r="N491" i="1"/>
  <c r="L491" i="1"/>
  <c r="K491" i="1"/>
  <c r="Y490" i="1"/>
  <c r="V490" i="1"/>
  <c r="U490" i="1"/>
  <c r="T490" i="1"/>
  <c r="S490" i="1"/>
  <c r="R490" i="1"/>
  <c r="Q490" i="1"/>
  <c r="P490" i="1"/>
  <c r="O490" i="1"/>
  <c r="N490" i="1"/>
  <c r="L490" i="1"/>
  <c r="K490" i="1"/>
  <c r="Y489" i="1"/>
  <c r="V489" i="1"/>
  <c r="U489" i="1"/>
  <c r="T489" i="1"/>
  <c r="S489" i="1"/>
  <c r="R489" i="1"/>
  <c r="Q489" i="1"/>
  <c r="P489" i="1"/>
  <c r="O489" i="1"/>
  <c r="N489" i="1"/>
  <c r="L489" i="1"/>
  <c r="K489" i="1"/>
  <c r="Y488" i="1"/>
  <c r="V488" i="1"/>
  <c r="U488" i="1"/>
  <c r="T488" i="1"/>
  <c r="S488" i="1"/>
  <c r="R488" i="1"/>
  <c r="Q488" i="1"/>
  <c r="P488" i="1"/>
  <c r="O488" i="1"/>
  <c r="N488" i="1"/>
  <c r="L488" i="1"/>
  <c r="K488" i="1"/>
  <c r="Y487" i="1"/>
  <c r="V487" i="1"/>
  <c r="U487" i="1"/>
  <c r="T487" i="1"/>
  <c r="S487" i="1"/>
  <c r="R487" i="1"/>
  <c r="Q487" i="1"/>
  <c r="P487" i="1"/>
  <c r="O487" i="1"/>
  <c r="N487" i="1"/>
  <c r="L487" i="1"/>
  <c r="K487" i="1"/>
  <c r="Y486" i="1"/>
  <c r="V486" i="1"/>
  <c r="U486" i="1"/>
  <c r="T486" i="1"/>
  <c r="S486" i="1"/>
  <c r="R486" i="1"/>
  <c r="Q486" i="1"/>
  <c r="P486" i="1"/>
  <c r="O486" i="1"/>
  <c r="N486" i="1"/>
  <c r="L486" i="1"/>
  <c r="K486" i="1"/>
  <c r="Y485" i="1"/>
  <c r="V485" i="1"/>
  <c r="U485" i="1"/>
  <c r="T485" i="1"/>
  <c r="S485" i="1"/>
  <c r="R485" i="1"/>
  <c r="Q485" i="1"/>
  <c r="P485" i="1"/>
  <c r="O485" i="1"/>
  <c r="N485" i="1"/>
  <c r="L485" i="1"/>
  <c r="K485" i="1"/>
  <c r="Y484" i="1"/>
  <c r="V484" i="1"/>
  <c r="U484" i="1"/>
  <c r="T484" i="1"/>
  <c r="S484" i="1"/>
  <c r="R484" i="1"/>
  <c r="Q484" i="1"/>
  <c r="P484" i="1"/>
  <c r="O484" i="1"/>
  <c r="N484" i="1"/>
  <c r="L484" i="1"/>
  <c r="K484" i="1"/>
  <c r="Y483" i="1"/>
  <c r="V483" i="1"/>
  <c r="U483" i="1"/>
  <c r="T483" i="1"/>
  <c r="S483" i="1"/>
  <c r="R483" i="1"/>
  <c r="Q483" i="1"/>
  <c r="P483" i="1"/>
  <c r="O483" i="1"/>
  <c r="N483" i="1"/>
  <c r="L483" i="1"/>
  <c r="K483" i="1"/>
  <c r="Y482" i="1"/>
  <c r="V482" i="1"/>
  <c r="U482" i="1"/>
  <c r="T482" i="1"/>
  <c r="S482" i="1"/>
  <c r="R482" i="1"/>
  <c r="Q482" i="1"/>
  <c r="P482" i="1"/>
  <c r="O482" i="1"/>
  <c r="N482" i="1"/>
  <c r="L482" i="1"/>
  <c r="K482" i="1"/>
  <c r="Y481" i="1"/>
  <c r="V481" i="1"/>
  <c r="U481" i="1"/>
  <c r="T481" i="1"/>
  <c r="S481" i="1"/>
  <c r="R481" i="1"/>
  <c r="Q481" i="1"/>
  <c r="P481" i="1"/>
  <c r="O481" i="1"/>
  <c r="N481" i="1"/>
  <c r="L481" i="1"/>
  <c r="K481" i="1"/>
  <c r="Y480" i="1"/>
  <c r="V480" i="1"/>
  <c r="U480" i="1"/>
  <c r="T480" i="1"/>
  <c r="S480" i="1"/>
  <c r="R480" i="1"/>
  <c r="Q480" i="1"/>
  <c r="P480" i="1"/>
  <c r="O480" i="1"/>
  <c r="N480" i="1"/>
  <c r="L480" i="1"/>
  <c r="K480" i="1"/>
  <c r="Y479" i="1"/>
  <c r="V479" i="1"/>
  <c r="U479" i="1"/>
  <c r="T479" i="1"/>
  <c r="S479" i="1"/>
  <c r="R479" i="1"/>
  <c r="Q479" i="1"/>
  <c r="P479" i="1"/>
  <c r="O479" i="1"/>
  <c r="N479" i="1"/>
  <c r="L479" i="1"/>
  <c r="K479" i="1"/>
  <c r="Y478" i="1"/>
  <c r="V478" i="1"/>
  <c r="U478" i="1"/>
  <c r="T478" i="1"/>
  <c r="S478" i="1"/>
  <c r="R478" i="1"/>
  <c r="Q478" i="1"/>
  <c r="P478" i="1"/>
  <c r="O478" i="1"/>
  <c r="N478" i="1"/>
  <c r="L478" i="1"/>
  <c r="K478" i="1"/>
  <c r="Y477" i="1"/>
  <c r="V477" i="1"/>
  <c r="U477" i="1"/>
  <c r="T477" i="1"/>
  <c r="S477" i="1"/>
  <c r="R477" i="1"/>
  <c r="Q477" i="1"/>
  <c r="P477" i="1"/>
  <c r="O477" i="1"/>
  <c r="N477" i="1"/>
  <c r="L477" i="1"/>
  <c r="K477" i="1"/>
  <c r="Y476" i="1"/>
  <c r="V476" i="1"/>
  <c r="U476" i="1"/>
  <c r="T476" i="1"/>
  <c r="S476" i="1"/>
  <c r="R476" i="1"/>
  <c r="Q476" i="1"/>
  <c r="P476" i="1"/>
  <c r="O476" i="1"/>
  <c r="N476" i="1"/>
  <c r="L476" i="1"/>
  <c r="K476" i="1"/>
  <c r="Y475" i="1"/>
  <c r="V475" i="1"/>
  <c r="U475" i="1"/>
  <c r="T475" i="1"/>
  <c r="S475" i="1"/>
  <c r="R475" i="1"/>
  <c r="Q475" i="1"/>
  <c r="P475" i="1"/>
  <c r="O475" i="1"/>
  <c r="N475" i="1"/>
  <c r="L475" i="1"/>
  <c r="K475" i="1"/>
  <c r="Y474" i="1"/>
  <c r="V474" i="1"/>
  <c r="U474" i="1"/>
  <c r="T474" i="1"/>
  <c r="S474" i="1"/>
  <c r="R474" i="1"/>
  <c r="Q474" i="1"/>
  <c r="P474" i="1"/>
  <c r="O474" i="1"/>
  <c r="N474" i="1"/>
  <c r="L474" i="1"/>
  <c r="K474" i="1"/>
  <c r="Y473" i="1"/>
  <c r="V473" i="1"/>
  <c r="U473" i="1"/>
  <c r="T473" i="1"/>
  <c r="S473" i="1"/>
  <c r="R473" i="1"/>
  <c r="Q473" i="1"/>
  <c r="P473" i="1"/>
  <c r="O473" i="1"/>
  <c r="N473" i="1"/>
  <c r="L473" i="1"/>
  <c r="K473" i="1"/>
  <c r="Y472" i="1"/>
  <c r="V472" i="1"/>
  <c r="U472" i="1"/>
  <c r="T472" i="1"/>
  <c r="S472" i="1"/>
  <c r="R472" i="1"/>
  <c r="Q472" i="1"/>
  <c r="P472" i="1"/>
  <c r="O472" i="1"/>
  <c r="N472" i="1"/>
  <c r="L472" i="1"/>
  <c r="K472" i="1"/>
  <c r="Y471" i="1"/>
  <c r="V471" i="1"/>
  <c r="U471" i="1"/>
  <c r="T471" i="1"/>
  <c r="S471" i="1"/>
  <c r="R471" i="1"/>
  <c r="Q471" i="1"/>
  <c r="P471" i="1"/>
  <c r="O471" i="1"/>
  <c r="N471" i="1"/>
  <c r="L471" i="1"/>
  <c r="K471" i="1"/>
  <c r="Y470" i="1"/>
  <c r="V470" i="1"/>
  <c r="U470" i="1"/>
  <c r="T470" i="1"/>
  <c r="S470" i="1"/>
  <c r="R470" i="1"/>
  <c r="Q470" i="1"/>
  <c r="P470" i="1"/>
  <c r="O470" i="1"/>
  <c r="N470" i="1"/>
  <c r="L470" i="1"/>
  <c r="K470" i="1"/>
  <c r="Y469" i="1"/>
  <c r="V469" i="1"/>
  <c r="U469" i="1"/>
  <c r="T469" i="1"/>
  <c r="S469" i="1"/>
  <c r="R469" i="1"/>
  <c r="Q469" i="1"/>
  <c r="P469" i="1"/>
  <c r="O469" i="1"/>
  <c r="N469" i="1"/>
  <c r="L469" i="1"/>
  <c r="K469" i="1"/>
  <c r="Y468" i="1"/>
  <c r="V468" i="1"/>
  <c r="U468" i="1"/>
  <c r="T468" i="1"/>
  <c r="S468" i="1"/>
  <c r="R468" i="1"/>
  <c r="Q468" i="1"/>
  <c r="P468" i="1"/>
  <c r="O468" i="1"/>
  <c r="N468" i="1"/>
  <c r="L468" i="1"/>
  <c r="K468" i="1"/>
  <c r="Y467" i="1"/>
  <c r="V467" i="1"/>
  <c r="U467" i="1"/>
  <c r="T467" i="1"/>
  <c r="S467" i="1"/>
  <c r="R467" i="1"/>
  <c r="Q467" i="1"/>
  <c r="P467" i="1"/>
  <c r="O467" i="1"/>
  <c r="N467" i="1"/>
  <c r="L467" i="1"/>
  <c r="K467" i="1"/>
  <c r="Y466" i="1"/>
  <c r="V466" i="1"/>
  <c r="U466" i="1"/>
  <c r="T466" i="1"/>
  <c r="S466" i="1"/>
  <c r="R466" i="1"/>
  <c r="Q466" i="1"/>
  <c r="P466" i="1"/>
  <c r="O466" i="1"/>
  <c r="N466" i="1"/>
  <c r="L466" i="1"/>
  <c r="K466" i="1"/>
  <c r="Y465" i="1"/>
  <c r="V465" i="1"/>
  <c r="U465" i="1"/>
  <c r="T465" i="1"/>
  <c r="S465" i="1"/>
  <c r="R465" i="1"/>
  <c r="Q465" i="1"/>
  <c r="P465" i="1"/>
  <c r="O465" i="1"/>
  <c r="N465" i="1"/>
  <c r="L465" i="1"/>
  <c r="K465" i="1"/>
  <c r="Y464" i="1"/>
  <c r="V464" i="1"/>
  <c r="U464" i="1"/>
  <c r="T464" i="1"/>
  <c r="S464" i="1"/>
  <c r="R464" i="1"/>
  <c r="Q464" i="1"/>
  <c r="P464" i="1"/>
  <c r="O464" i="1"/>
  <c r="N464" i="1"/>
  <c r="L464" i="1"/>
  <c r="K464" i="1"/>
  <c r="Y463" i="1"/>
  <c r="V463" i="1"/>
  <c r="U463" i="1"/>
  <c r="T463" i="1"/>
  <c r="S463" i="1"/>
  <c r="R463" i="1"/>
  <c r="Q463" i="1"/>
  <c r="P463" i="1"/>
  <c r="O463" i="1"/>
  <c r="N463" i="1"/>
  <c r="L463" i="1"/>
  <c r="K463" i="1"/>
  <c r="Y462" i="1"/>
  <c r="V462" i="1"/>
  <c r="U462" i="1"/>
  <c r="T462" i="1"/>
  <c r="S462" i="1"/>
  <c r="R462" i="1"/>
  <c r="Q462" i="1"/>
  <c r="P462" i="1"/>
  <c r="O462" i="1"/>
  <c r="N462" i="1"/>
  <c r="L462" i="1"/>
  <c r="K462" i="1"/>
  <c r="Y461" i="1"/>
  <c r="V461" i="1"/>
  <c r="U461" i="1"/>
  <c r="T461" i="1"/>
  <c r="S461" i="1"/>
  <c r="R461" i="1"/>
  <c r="Q461" i="1"/>
  <c r="P461" i="1"/>
  <c r="O461" i="1"/>
  <c r="N461" i="1"/>
  <c r="L461" i="1"/>
  <c r="K461" i="1"/>
  <c r="Y460" i="1"/>
  <c r="V460" i="1"/>
  <c r="U460" i="1"/>
  <c r="T460" i="1"/>
  <c r="S460" i="1"/>
  <c r="R460" i="1"/>
  <c r="Q460" i="1"/>
  <c r="P460" i="1"/>
  <c r="O460" i="1"/>
  <c r="N460" i="1"/>
  <c r="L460" i="1"/>
  <c r="K460" i="1"/>
  <c r="Y459" i="1"/>
  <c r="V459" i="1"/>
  <c r="U459" i="1"/>
  <c r="T459" i="1"/>
  <c r="S459" i="1"/>
  <c r="R459" i="1"/>
  <c r="Q459" i="1"/>
  <c r="P459" i="1"/>
  <c r="O459" i="1"/>
  <c r="N459" i="1"/>
  <c r="L459" i="1"/>
  <c r="K459" i="1"/>
  <c r="Y458" i="1"/>
  <c r="V458" i="1"/>
  <c r="U458" i="1"/>
  <c r="T458" i="1"/>
  <c r="S458" i="1"/>
  <c r="R458" i="1"/>
  <c r="Q458" i="1"/>
  <c r="P458" i="1"/>
  <c r="O458" i="1"/>
  <c r="N458" i="1"/>
  <c r="L458" i="1"/>
  <c r="K458" i="1"/>
  <c r="Y457" i="1"/>
  <c r="V457" i="1"/>
  <c r="U457" i="1"/>
  <c r="T457" i="1"/>
  <c r="S457" i="1"/>
  <c r="R457" i="1"/>
  <c r="Q457" i="1"/>
  <c r="P457" i="1"/>
  <c r="O457" i="1"/>
  <c r="N457" i="1"/>
  <c r="L457" i="1"/>
  <c r="K457" i="1"/>
  <c r="Y456" i="1"/>
  <c r="V456" i="1"/>
  <c r="U456" i="1"/>
  <c r="T456" i="1"/>
  <c r="S456" i="1"/>
  <c r="R456" i="1"/>
  <c r="Q456" i="1"/>
  <c r="P456" i="1"/>
  <c r="O456" i="1"/>
  <c r="N456" i="1"/>
  <c r="L456" i="1"/>
  <c r="K456" i="1"/>
  <c r="Y455" i="1"/>
  <c r="V455" i="1"/>
  <c r="U455" i="1"/>
  <c r="T455" i="1"/>
  <c r="S455" i="1"/>
  <c r="R455" i="1"/>
  <c r="Q455" i="1"/>
  <c r="P455" i="1"/>
  <c r="O455" i="1"/>
  <c r="N455" i="1"/>
  <c r="L455" i="1"/>
  <c r="K455" i="1"/>
  <c r="Y454" i="1"/>
  <c r="V454" i="1"/>
  <c r="U454" i="1"/>
  <c r="T454" i="1"/>
  <c r="S454" i="1"/>
  <c r="R454" i="1"/>
  <c r="Q454" i="1"/>
  <c r="P454" i="1"/>
  <c r="O454" i="1"/>
  <c r="N454" i="1"/>
  <c r="L454" i="1"/>
  <c r="K454" i="1"/>
  <c r="Y453" i="1"/>
  <c r="V453" i="1"/>
  <c r="U453" i="1"/>
  <c r="T453" i="1"/>
  <c r="S453" i="1"/>
  <c r="R453" i="1"/>
  <c r="Q453" i="1"/>
  <c r="P453" i="1"/>
  <c r="O453" i="1"/>
  <c r="N453" i="1"/>
  <c r="L453" i="1"/>
  <c r="K453" i="1"/>
  <c r="Y452" i="1"/>
  <c r="V452" i="1"/>
  <c r="U452" i="1"/>
  <c r="T452" i="1"/>
  <c r="S452" i="1"/>
  <c r="R452" i="1"/>
  <c r="Q452" i="1"/>
  <c r="P452" i="1"/>
  <c r="O452" i="1"/>
  <c r="N452" i="1"/>
  <c r="L452" i="1"/>
  <c r="K452" i="1"/>
  <c r="Y451" i="1"/>
  <c r="V451" i="1"/>
  <c r="U451" i="1"/>
  <c r="T451" i="1"/>
  <c r="S451" i="1"/>
  <c r="R451" i="1"/>
  <c r="Q451" i="1"/>
  <c r="P451" i="1"/>
  <c r="O451" i="1"/>
  <c r="N451" i="1"/>
  <c r="L451" i="1"/>
  <c r="K451" i="1"/>
  <c r="Y450" i="1"/>
  <c r="V450" i="1"/>
  <c r="U450" i="1"/>
  <c r="T450" i="1"/>
  <c r="S450" i="1"/>
  <c r="R450" i="1"/>
  <c r="Q450" i="1"/>
  <c r="P450" i="1"/>
  <c r="O450" i="1"/>
  <c r="N450" i="1"/>
  <c r="L450" i="1"/>
  <c r="K450" i="1"/>
  <c r="Y449" i="1"/>
  <c r="V449" i="1"/>
  <c r="U449" i="1"/>
  <c r="T449" i="1"/>
  <c r="S449" i="1"/>
  <c r="R449" i="1"/>
  <c r="Q449" i="1"/>
  <c r="P449" i="1"/>
  <c r="O449" i="1"/>
  <c r="N449" i="1"/>
  <c r="L449" i="1"/>
  <c r="K449" i="1"/>
  <c r="Y448" i="1"/>
  <c r="V448" i="1"/>
  <c r="U448" i="1"/>
  <c r="T448" i="1"/>
  <c r="S448" i="1"/>
  <c r="R448" i="1"/>
  <c r="Q448" i="1"/>
  <c r="P448" i="1"/>
  <c r="O448" i="1"/>
  <c r="N448" i="1"/>
  <c r="L448" i="1"/>
  <c r="K448" i="1"/>
  <c r="Y447" i="1"/>
  <c r="V447" i="1"/>
  <c r="U447" i="1"/>
  <c r="T447" i="1"/>
  <c r="S447" i="1"/>
  <c r="R447" i="1"/>
  <c r="Q447" i="1"/>
  <c r="P447" i="1"/>
  <c r="O447" i="1"/>
  <c r="N447" i="1"/>
  <c r="L447" i="1"/>
  <c r="K447" i="1"/>
  <c r="Y446" i="1"/>
  <c r="V446" i="1"/>
  <c r="U446" i="1"/>
  <c r="T446" i="1"/>
  <c r="S446" i="1"/>
  <c r="R446" i="1"/>
  <c r="Q446" i="1"/>
  <c r="P446" i="1"/>
  <c r="O446" i="1"/>
  <c r="N446" i="1"/>
  <c r="L446" i="1"/>
  <c r="K446" i="1"/>
  <c r="Y445" i="1"/>
  <c r="V445" i="1"/>
  <c r="U445" i="1"/>
  <c r="T445" i="1"/>
  <c r="S445" i="1"/>
  <c r="R445" i="1"/>
  <c r="Q445" i="1"/>
  <c r="P445" i="1"/>
  <c r="O445" i="1"/>
  <c r="N445" i="1"/>
  <c r="L445" i="1"/>
  <c r="K445" i="1"/>
  <c r="Y444" i="1"/>
  <c r="V444" i="1"/>
  <c r="U444" i="1"/>
  <c r="T444" i="1"/>
  <c r="S444" i="1"/>
  <c r="R444" i="1"/>
  <c r="Q444" i="1"/>
  <c r="P444" i="1"/>
  <c r="O444" i="1"/>
  <c r="N444" i="1"/>
  <c r="L444" i="1"/>
  <c r="K444" i="1"/>
  <c r="Y443" i="1"/>
  <c r="V443" i="1"/>
  <c r="U443" i="1"/>
  <c r="T443" i="1"/>
  <c r="S443" i="1"/>
  <c r="R443" i="1"/>
  <c r="Q443" i="1"/>
  <c r="P443" i="1"/>
  <c r="O443" i="1"/>
  <c r="N443" i="1"/>
  <c r="L443" i="1"/>
  <c r="K443" i="1"/>
  <c r="Y442" i="1"/>
  <c r="V442" i="1"/>
  <c r="U442" i="1"/>
  <c r="T442" i="1"/>
  <c r="S442" i="1"/>
  <c r="R442" i="1"/>
  <c r="Q442" i="1"/>
  <c r="P442" i="1"/>
  <c r="O442" i="1"/>
  <c r="N442" i="1"/>
  <c r="L442" i="1"/>
  <c r="K442" i="1"/>
  <c r="Y441" i="1"/>
  <c r="V441" i="1"/>
  <c r="U441" i="1"/>
  <c r="T441" i="1"/>
  <c r="S441" i="1"/>
  <c r="R441" i="1"/>
  <c r="Q441" i="1"/>
  <c r="P441" i="1"/>
  <c r="O441" i="1"/>
  <c r="N441" i="1"/>
  <c r="L441" i="1"/>
  <c r="K441" i="1"/>
  <c r="Y440" i="1"/>
  <c r="V440" i="1"/>
  <c r="U440" i="1"/>
  <c r="T440" i="1"/>
  <c r="S440" i="1"/>
  <c r="R440" i="1"/>
  <c r="Q440" i="1"/>
  <c r="P440" i="1"/>
  <c r="O440" i="1"/>
  <c r="N440" i="1"/>
  <c r="L440" i="1"/>
  <c r="K440" i="1"/>
  <c r="Y439" i="1"/>
  <c r="V439" i="1"/>
  <c r="U439" i="1"/>
  <c r="T439" i="1"/>
  <c r="S439" i="1"/>
  <c r="R439" i="1"/>
  <c r="Q439" i="1"/>
  <c r="P439" i="1"/>
  <c r="O439" i="1"/>
  <c r="N439" i="1"/>
  <c r="L439" i="1"/>
  <c r="K439" i="1"/>
  <c r="Y438" i="1"/>
  <c r="V438" i="1"/>
  <c r="U438" i="1"/>
  <c r="T438" i="1"/>
  <c r="S438" i="1"/>
  <c r="R438" i="1"/>
  <c r="Q438" i="1"/>
  <c r="P438" i="1"/>
  <c r="O438" i="1"/>
  <c r="N438" i="1"/>
  <c r="L438" i="1"/>
  <c r="K438" i="1"/>
  <c r="Y437" i="1"/>
  <c r="V437" i="1"/>
  <c r="U437" i="1"/>
  <c r="T437" i="1"/>
  <c r="S437" i="1"/>
  <c r="R437" i="1"/>
  <c r="Q437" i="1"/>
  <c r="P437" i="1"/>
  <c r="O437" i="1"/>
  <c r="N437" i="1"/>
  <c r="L437" i="1"/>
  <c r="K437" i="1"/>
  <c r="Y436" i="1"/>
  <c r="V436" i="1"/>
  <c r="U436" i="1"/>
  <c r="T436" i="1"/>
  <c r="S436" i="1"/>
  <c r="R436" i="1"/>
  <c r="Q436" i="1"/>
  <c r="P436" i="1"/>
  <c r="O436" i="1"/>
  <c r="N436" i="1"/>
  <c r="L436" i="1"/>
  <c r="K436" i="1"/>
  <c r="Y435" i="1"/>
  <c r="V435" i="1"/>
  <c r="U435" i="1"/>
  <c r="T435" i="1"/>
  <c r="S435" i="1"/>
  <c r="R435" i="1"/>
  <c r="Q435" i="1"/>
  <c r="P435" i="1"/>
  <c r="O435" i="1"/>
  <c r="N435" i="1"/>
  <c r="L435" i="1"/>
  <c r="K435" i="1"/>
  <c r="Y434" i="1"/>
  <c r="V434" i="1"/>
  <c r="U434" i="1"/>
  <c r="T434" i="1"/>
  <c r="S434" i="1"/>
  <c r="R434" i="1"/>
  <c r="Q434" i="1"/>
  <c r="P434" i="1"/>
  <c r="O434" i="1"/>
  <c r="N434" i="1"/>
  <c r="L434" i="1"/>
  <c r="K434" i="1"/>
  <c r="Y433" i="1"/>
  <c r="V433" i="1"/>
  <c r="U433" i="1"/>
  <c r="T433" i="1"/>
  <c r="S433" i="1"/>
  <c r="R433" i="1"/>
  <c r="Q433" i="1"/>
  <c r="P433" i="1"/>
  <c r="O433" i="1"/>
  <c r="N433" i="1"/>
  <c r="L433" i="1"/>
  <c r="K433" i="1"/>
  <c r="Y432" i="1"/>
  <c r="V432" i="1"/>
  <c r="U432" i="1"/>
  <c r="T432" i="1"/>
  <c r="S432" i="1"/>
  <c r="R432" i="1"/>
  <c r="Q432" i="1"/>
  <c r="P432" i="1"/>
  <c r="O432" i="1"/>
  <c r="N432" i="1"/>
  <c r="L432" i="1"/>
  <c r="K432" i="1"/>
  <c r="Y431" i="1"/>
  <c r="V431" i="1"/>
  <c r="U431" i="1"/>
  <c r="T431" i="1"/>
  <c r="S431" i="1"/>
  <c r="R431" i="1"/>
  <c r="Q431" i="1"/>
  <c r="P431" i="1"/>
  <c r="O431" i="1"/>
  <c r="N431" i="1"/>
  <c r="L431" i="1"/>
  <c r="K431" i="1"/>
  <c r="Y430" i="1"/>
  <c r="V430" i="1"/>
  <c r="U430" i="1"/>
  <c r="T430" i="1"/>
  <c r="S430" i="1"/>
  <c r="R430" i="1"/>
  <c r="Q430" i="1"/>
  <c r="P430" i="1"/>
  <c r="O430" i="1"/>
  <c r="N430" i="1"/>
  <c r="L430" i="1"/>
  <c r="K430" i="1"/>
  <c r="Y429" i="1"/>
  <c r="V429" i="1"/>
  <c r="U429" i="1"/>
  <c r="T429" i="1"/>
  <c r="S429" i="1"/>
  <c r="R429" i="1"/>
  <c r="Q429" i="1"/>
  <c r="P429" i="1"/>
  <c r="O429" i="1"/>
  <c r="N429" i="1"/>
  <c r="L429" i="1"/>
  <c r="K429" i="1"/>
  <c r="Y428" i="1"/>
  <c r="V428" i="1"/>
  <c r="U428" i="1"/>
  <c r="T428" i="1"/>
  <c r="S428" i="1"/>
  <c r="R428" i="1"/>
  <c r="Q428" i="1"/>
  <c r="P428" i="1"/>
  <c r="O428" i="1"/>
  <c r="N428" i="1"/>
  <c r="L428" i="1"/>
  <c r="K428" i="1"/>
  <c r="Y427" i="1"/>
  <c r="V427" i="1"/>
  <c r="U427" i="1"/>
  <c r="T427" i="1"/>
  <c r="S427" i="1"/>
  <c r="R427" i="1"/>
  <c r="Q427" i="1"/>
  <c r="P427" i="1"/>
  <c r="O427" i="1"/>
  <c r="N427" i="1"/>
  <c r="L427" i="1"/>
  <c r="K427" i="1"/>
  <c r="Y426" i="1"/>
  <c r="V426" i="1"/>
  <c r="U426" i="1"/>
  <c r="T426" i="1"/>
  <c r="S426" i="1"/>
  <c r="R426" i="1"/>
  <c r="Q426" i="1"/>
  <c r="P426" i="1"/>
  <c r="O426" i="1"/>
  <c r="N426" i="1"/>
  <c r="L426" i="1"/>
  <c r="K426" i="1"/>
  <c r="Y425" i="1"/>
  <c r="V425" i="1"/>
  <c r="U425" i="1"/>
  <c r="T425" i="1"/>
  <c r="S425" i="1"/>
  <c r="R425" i="1"/>
  <c r="Q425" i="1"/>
  <c r="P425" i="1"/>
  <c r="O425" i="1"/>
  <c r="N425" i="1"/>
  <c r="L425" i="1"/>
  <c r="K425" i="1"/>
  <c r="Y424" i="1"/>
  <c r="V424" i="1"/>
  <c r="U424" i="1"/>
  <c r="T424" i="1"/>
  <c r="S424" i="1"/>
  <c r="R424" i="1"/>
  <c r="Q424" i="1"/>
  <c r="P424" i="1"/>
  <c r="O424" i="1"/>
  <c r="N424" i="1"/>
  <c r="L424" i="1"/>
  <c r="K424" i="1"/>
  <c r="Y423" i="1"/>
  <c r="V423" i="1"/>
  <c r="U423" i="1"/>
  <c r="T423" i="1"/>
  <c r="S423" i="1"/>
  <c r="R423" i="1"/>
  <c r="Q423" i="1"/>
  <c r="P423" i="1"/>
  <c r="O423" i="1"/>
  <c r="N423" i="1"/>
  <c r="L423" i="1"/>
  <c r="K423" i="1"/>
  <c r="Y422" i="1"/>
  <c r="V422" i="1"/>
  <c r="U422" i="1"/>
  <c r="T422" i="1"/>
  <c r="S422" i="1"/>
  <c r="R422" i="1"/>
  <c r="Q422" i="1"/>
  <c r="P422" i="1"/>
  <c r="O422" i="1"/>
  <c r="N422" i="1"/>
  <c r="L422" i="1"/>
  <c r="K422" i="1"/>
  <c r="Y421" i="1"/>
  <c r="V421" i="1"/>
  <c r="U421" i="1"/>
  <c r="T421" i="1"/>
  <c r="S421" i="1"/>
  <c r="R421" i="1"/>
  <c r="Q421" i="1"/>
  <c r="P421" i="1"/>
  <c r="O421" i="1"/>
  <c r="N421" i="1"/>
  <c r="L421" i="1"/>
  <c r="K421" i="1"/>
  <c r="Y420" i="1"/>
  <c r="V420" i="1"/>
  <c r="U420" i="1"/>
  <c r="T420" i="1"/>
  <c r="S420" i="1"/>
  <c r="R420" i="1"/>
  <c r="Q420" i="1"/>
  <c r="P420" i="1"/>
  <c r="O420" i="1"/>
  <c r="N420" i="1"/>
  <c r="L420" i="1"/>
  <c r="K420" i="1"/>
  <c r="Y419" i="1"/>
  <c r="V419" i="1"/>
  <c r="U419" i="1"/>
  <c r="T419" i="1"/>
  <c r="S419" i="1"/>
  <c r="R419" i="1"/>
  <c r="Q419" i="1"/>
  <c r="P419" i="1"/>
  <c r="O419" i="1"/>
  <c r="N419" i="1"/>
  <c r="L419" i="1"/>
  <c r="K419" i="1"/>
  <c r="Y418" i="1"/>
  <c r="V418" i="1"/>
  <c r="U418" i="1"/>
  <c r="T418" i="1"/>
  <c r="S418" i="1"/>
  <c r="R418" i="1"/>
  <c r="Q418" i="1"/>
  <c r="P418" i="1"/>
  <c r="O418" i="1"/>
  <c r="N418" i="1"/>
  <c r="L418" i="1"/>
  <c r="K418" i="1"/>
  <c r="Y417" i="1"/>
  <c r="V417" i="1"/>
  <c r="U417" i="1"/>
  <c r="T417" i="1"/>
  <c r="S417" i="1"/>
  <c r="R417" i="1"/>
  <c r="Q417" i="1"/>
  <c r="P417" i="1"/>
  <c r="O417" i="1"/>
  <c r="N417" i="1"/>
  <c r="L417" i="1"/>
  <c r="K417" i="1"/>
  <c r="Y416" i="1"/>
  <c r="V416" i="1"/>
  <c r="U416" i="1"/>
  <c r="T416" i="1"/>
  <c r="S416" i="1"/>
  <c r="R416" i="1"/>
  <c r="Q416" i="1"/>
  <c r="P416" i="1"/>
  <c r="O416" i="1"/>
  <c r="N416" i="1"/>
  <c r="L416" i="1"/>
  <c r="K416" i="1"/>
  <c r="Y415" i="1"/>
  <c r="V415" i="1"/>
  <c r="U415" i="1"/>
  <c r="T415" i="1"/>
  <c r="S415" i="1"/>
  <c r="R415" i="1"/>
  <c r="Q415" i="1"/>
  <c r="P415" i="1"/>
  <c r="O415" i="1"/>
  <c r="N415" i="1"/>
  <c r="L415" i="1"/>
  <c r="K415" i="1"/>
  <c r="Y414" i="1"/>
  <c r="V414" i="1"/>
  <c r="U414" i="1"/>
  <c r="T414" i="1"/>
  <c r="S414" i="1"/>
  <c r="R414" i="1"/>
  <c r="Q414" i="1"/>
  <c r="P414" i="1"/>
  <c r="O414" i="1"/>
  <c r="N414" i="1"/>
  <c r="L414" i="1"/>
  <c r="K414" i="1"/>
  <c r="Y413" i="1"/>
  <c r="V413" i="1"/>
  <c r="U413" i="1"/>
  <c r="T413" i="1"/>
  <c r="S413" i="1"/>
  <c r="R413" i="1"/>
  <c r="Q413" i="1"/>
  <c r="P413" i="1"/>
  <c r="O413" i="1"/>
  <c r="N413" i="1"/>
  <c r="L413" i="1"/>
  <c r="K413" i="1"/>
  <c r="Y412" i="1"/>
  <c r="V412" i="1"/>
  <c r="U412" i="1"/>
  <c r="T412" i="1"/>
  <c r="S412" i="1"/>
  <c r="R412" i="1"/>
  <c r="Q412" i="1"/>
  <c r="P412" i="1"/>
  <c r="O412" i="1"/>
  <c r="N412" i="1"/>
  <c r="L412" i="1"/>
  <c r="K412" i="1"/>
  <c r="Y411" i="1"/>
  <c r="V411" i="1"/>
  <c r="U411" i="1"/>
  <c r="T411" i="1"/>
  <c r="S411" i="1"/>
  <c r="R411" i="1"/>
  <c r="Q411" i="1"/>
  <c r="P411" i="1"/>
  <c r="O411" i="1"/>
  <c r="N411" i="1"/>
  <c r="L411" i="1"/>
  <c r="K411" i="1"/>
  <c r="Y410" i="1"/>
  <c r="V410" i="1"/>
  <c r="U410" i="1"/>
  <c r="T410" i="1"/>
  <c r="S410" i="1"/>
  <c r="R410" i="1"/>
  <c r="Q410" i="1"/>
  <c r="P410" i="1"/>
  <c r="O410" i="1"/>
  <c r="N410" i="1"/>
  <c r="L410" i="1"/>
  <c r="K410" i="1"/>
  <c r="Y409" i="1"/>
  <c r="V409" i="1"/>
  <c r="U409" i="1"/>
  <c r="T409" i="1"/>
  <c r="S409" i="1"/>
  <c r="R409" i="1"/>
  <c r="Q409" i="1"/>
  <c r="P409" i="1"/>
  <c r="O409" i="1"/>
  <c r="N409" i="1"/>
  <c r="L409" i="1"/>
  <c r="K409" i="1"/>
  <c r="Y408" i="1"/>
  <c r="V408" i="1"/>
  <c r="U408" i="1"/>
  <c r="T408" i="1"/>
  <c r="S408" i="1"/>
  <c r="R408" i="1"/>
  <c r="Q408" i="1"/>
  <c r="P408" i="1"/>
  <c r="O408" i="1"/>
  <c r="N408" i="1"/>
  <c r="L408" i="1"/>
  <c r="K408" i="1"/>
  <c r="Y407" i="1"/>
  <c r="V407" i="1"/>
  <c r="U407" i="1"/>
  <c r="T407" i="1"/>
  <c r="S407" i="1"/>
  <c r="R407" i="1"/>
  <c r="Q407" i="1"/>
  <c r="P407" i="1"/>
  <c r="O407" i="1"/>
  <c r="N407" i="1"/>
  <c r="L407" i="1"/>
  <c r="K407" i="1"/>
  <c r="Y406" i="1"/>
  <c r="V406" i="1"/>
  <c r="U406" i="1"/>
  <c r="T406" i="1"/>
  <c r="S406" i="1"/>
  <c r="R406" i="1"/>
  <c r="Q406" i="1"/>
  <c r="P406" i="1"/>
  <c r="O406" i="1"/>
  <c r="N406" i="1"/>
  <c r="L406" i="1"/>
  <c r="K406" i="1"/>
  <c r="Y405" i="1"/>
  <c r="V405" i="1"/>
  <c r="U405" i="1"/>
  <c r="T405" i="1"/>
  <c r="S405" i="1"/>
  <c r="R405" i="1"/>
  <c r="Q405" i="1"/>
  <c r="P405" i="1"/>
  <c r="O405" i="1"/>
  <c r="N405" i="1"/>
  <c r="L405" i="1"/>
  <c r="K405" i="1"/>
  <c r="Y404" i="1"/>
  <c r="V404" i="1"/>
  <c r="U404" i="1"/>
  <c r="T404" i="1"/>
  <c r="S404" i="1"/>
  <c r="R404" i="1"/>
  <c r="Q404" i="1"/>
  <c r="P404" i="1"/>
  <c r="O404" i="1"/>
  <c r="N404" i="1"/>
  <c r="L404" i="1"/>
  <c r="K404" i="1"/>
  <c r="Y403" i="1"/>
  <c r="V403" i="1"/>
  <c r="U403" i="1"/>
  <c r="T403" i="1"/>
  <c r="S403" i="1"/>
  <c r="R403" i="1"/>
  <c r="Q403" i="1"/>
  <c r="P403" i="1"/>
  <c r="O403" i="1"/>
  <c r="N403" i="1"/>
  <c r="L403" i="1"/>
  <c r="K403" i="1"/>
  <c r="Y402" i="1"/>
  <c r="V402" i="1"/>
  <c r="U402" i="1"/>
  <c r="T402" i="1"/>
  <c r="S402" i="1"/>
  <c r="R402" i="1"/>
  <c r="Q402" i="1"/>
  <c r="P402" i="1"/>
  <c r="O402" i="1"/>
  <c r="N402" i="1"/>
  <c r="L402" i="1"/>
  <c r="K402" i="1"/>
  <c r="Y401" i="1"/>
  <c r="V401" i="1"/>
  <c r="U401" i="1"/>
  <c r="T401" i="1"/>
  <c r="S401" i="1"/>
  <c r="R401" i="1"/>
  <c r="Q401" i="1"/>
  <c r="P401" i="1"/>
  <c r="O401" i="1"/>
  <c r="N401" i="1"/>
  <c r="L401" i="1"/>
  <c r="K401" i="1"/>
  <c r="Y400" i="1"/>
  <c r="V400" i="1"/>
  <c r="U400" i="1"/>
  <c r="T400" i="1"/>
  <c r="S400" i="1"/>
  <c r="R400" i="1"/>
  <c r="Q400" i="1"/>
  <c r="P400" i="1"/>
  <c r="O400" i="1"/>
  <c r="N400" i="1"/>
  <c r="L400" i="1"/>
  <c r="K400" i="1"/>
  <c r="Y399" i="1"/>
  <c r="V399" i="1"/>
  <c r="U399" i="1"/>
  <c r="T399" i="1"/>
  <c r="S399" i="1"/>
  <c r="R399" i="1"/>
  <c r="Q399" i="1"/>
  <c r="P399" i="1"/>
  <c r="O399" i="1"/>
  <c r="N399" i="1"/>
  <c r="L399" i="1"/>
  <c r="K399" i="1"/>
  <c r="Y398" i="1"/>
  <c r="V398" i="1"/>
  <c r="U398" i="1"/>
  <c r="T398" i="1"/>
  <c r="S398" i="1"/>
  <c r="R398" i="1"/>
  <c r="Q398" i="1"/>
  <c r="P398" i="1"/>
  <c r="O398" i="1"/>
  <c r="N398" i="1"/>
  <c r="L398" i="1"/>
  <c r="K398" i="1"/>
  <c r="Y397" i="1"/>
  <c r="V397" i="1"/>
  <c r="U397" i="1"/>
  <c r="T397" i="1"/>
  <c r="S397" i="1"/>
  <c r="R397" i="1"/>
  <c r="Q397" i="1"/>
  <c r="P397" i="1"/>
  <c r="O397" i="1"/>
  <c r="N397" i="1"/>
  <c r="L397" i="1"/>
  <c r="K397" i="1"/>
  <c r="Y396" i="1"/>
  <c r="V396" i="1"/>
  <c r="U396" i="1"/>
  <c r="T396" i="1"/>
  <c r="S396" i="1"/>
  <c r="R396" i="1"/>
  <c r="Q396" i="1"/>
  <c r="P396" i="1"/>
  <c r="O396" i="1"/>
  <c r="N396" i="1"/>
  <c r="L396" i="1"/>
  <c r="K396" i="1"/>
  <c r="Y395" i="1"/>
  <c r="V395" i="1"/>
  <c r="U395" i="1"/>
  <c r="T395" i="1"/>
  <c r="S395" i="1"/>
  <c r="R395" i="1"/>
  <c r="Q395" i="1"/>
  <c r="P395" i="1"/>
  <c r="O395" i="1"/>
  <c r="N395" i="1"/>
  <c r="L395" i="1"/>
  <c r="K395" i="1"/>
  <c r="Y394" i="1"/>
  <c r="V394" i="1"/>
  <c r="U394" i="1"/>
  <c r="T394" i="1"/>
  <c r="S394" i="1"/>
  <c r="R394" i="1"/>
  <c r="Q394" i="1"/>
  <c r="P394" i="1"/>
  <c r="O394" i="1"/>
  <c r="N394" i="1"/>
  <c r="L394" i="1"/>
  <c r="K394" i="1"/>
  <c r="Y393" i="1"/>
  <c r="V393" i="1"/>
  <c r="U393" i="1"/>
  <c r="T393" i="1"/>
  <c r="S393" i="1"/>
  <c r="R393" i="1"/>
  <c r="Q393" i="1"/>
  <c r="P393" i="1"/>
  <c r="O393" i="1"/>
  <c r="N393" i="1"/>
  <c r="L393" i="1"/>
  <c r="K393" i="1"/>
  <c r="Y392" i="1"/>
  <c r="V392" i="1"/>
  <c r="U392" i="1"/>
  <c r="T392" i="1"/>
  <c r="S392" i="1"/>
  <c r="R392" i="1"/>
  <c r="Q392" i="1"/>
  <c r="P392" i="1"/>
  <c r="O392" i="1"/>
  <c r="N392" i="1"/>
  <c r="L392" i="1"/>
  <c r="K392" i="1"/>
  <c r="Y391" i="1"/>
  <c r="V391" i="1"/>
  <c r="U391" i="1"/>
  <c r="T391" i="1"/>
  <c r="S391" i="1"/>
  <c r="R391" i="1"/>
  <c r="Q391" i="1"/>
  <c r="P391" i="1"/>
  <c r="O391" i="1"/>
  <c r="N391" i="1"/>
  <c r="L391" i="1"/>
  <c r="K391" i="1"/>
  <c r="Y390" i="1"/>
  <c r="V390" i="1"/>
  <c r="U390" i="1"/>
  <c r="T390" i="1"/>
  <c r="S390" i="1"/>
  <c r="R390" i="1"/>
  <c r="Q390" i="1"/>
  <c r="P390" i="1"/>
  <c r="O390" i="1"/>
  <c r="N390" i="1"/>
  <c r="L390" i="1"/>
  <c r="K390" i="1"/>
  <c r="Y389" i="1"/>
  <c r="V389" i="1"/>
  <c r="U389" i="1"/>
  <c r="T389" i="1"/>
  <c r="S389" i="1"/>
  <c r="R389" i="1"/>
  <c r="Q389" i="1"/>
  <c r="P389" i="1"/>
  <c r="O389" i="1"/>
  <c r="N389" i="1"/>
  <c r="L389" i="1"/>
  <c r="K389" i="1"/>
  <c r="Y388" i="1"/>
  <c r="V388" i="1"/>
  <c r="U388" i="1"/>
  <c r="T388" i="1"/>
  <c r="S388" i="1"/>
  <c r="R388" i="1"/>
  <c r="Q388" i="1"/>
  <c r="P388" i="1"/>
  <c r="O388" i="1"/>
  <c r="N388" i="1"/>
  <c r="L388" i="1"/>
  <c r="K388" i="1"/>
  <c r="Y387" i="1"/>
  <c r="V387" i="1"/>
  <c r="U387" i="1"/>
  <c r="T387" i="1"/>
  <c r="S387" i="1"/>
  <c r="R387" i="1"/>
  <c r="Q387" i="1"/>
  <c r="P387" i="1"/>
  <c r="O387" i="1"/>
  <c r="N387" i="1"/>
  <c r="L387" i="1"/>
  <c r="K387" i="1"/>
  <c r="Y386" i="1"/>
  <c r="V386" i="1"/>
  <c r="U386" i="1"/>
  <c r="T386" i="1"/>
  <c r="S386" i="1"/>
  <c r="R386" i="1"/>
  <c r="Q386" i="1"/>
  <c r="P386" i="1"/>
  <c r="O386" i="1"/>
  <c r="N386" i="1"/>
  <c r="L386" i="1"/>
  <c r="K386" i="1"/>
  <c r="Y385" i="1"/>
  <c r="V385" i="1"/>
  <c r="U385" i="1"/>
  <c r="T385" i="1"/>
  <c r="S385" i="1"/>
  <c r="R385" i="1"/>
  <c r="Q385" i="1"/>
  <c r="P385" i="1"/>
  <c r="O385" i="1"/>
  <c r="N385" i="1"/>
  <c r="L385" i="1"/>
  <c r="K385" i="1"/>
  <c r="Y384" i="1"/>
  <c r="V384" i="1"/>
  <c r="U384" i="1"/>
  <c r="T384" i="1"/>
  <c r="S384" i="1"/>
  <c r="R384" i="1"/>
  <c r="Q384" i="1"/>
  <c r="P384" i="1"/>
  <c r="O384" i="1"/>
  <c r="N384" i="1"/>
  <c r="L384" i="1"/>
  <c r="K384" i="1"/>
  <c r="Y383" i="1"/>
  <c r="V383" i="1"/>
  <c r="U383" i="1"/>
  <c r="T383" i="1"/>
  <c r="S383" i="1"/>
  <c r="R383" i="1"/>
  <c r="Q383" i="1"/>
  <c r="P383" i="1"/>
  <c r="O383" i="1"/>
  <c r="N383" i="1"/>
  <c r="L383" i="1"/>
  <c r="K383" i="1"/>
  <c r="Y382" i="1"/>
  <c r="V382" i="1"/>
  <c r="U382" i="1"/>
  <c r="T382" i="1"/>
  <c r="S382" i="1"/>
  <c r="R382" i="1"/>
  <c r="Q382" i="1"/>
  <c r="P382" i="1"/>
  <c r="O382" i="1"/>
  <c r="N382" i="1"/>
  <c r="L382" i="1"/>
  <c r="K382" i="1"/>
  <c r="Y381" i="1"/>
  <c r="V381" i="1"/>
  <c r="U381" i="1"/>
  <c r="T381" i="1"/>
  <c r="S381" i="1"/>
  <c r="R381" i="1"/>
  <c r="Q381" i="1"/>
  <c r="P381" i="1"/>
  <c r="O381" i="1"/>
  <c r="N381" i="1"/>
  <c r="L381" i="1"/>
  <c r="K381" i="1"/>
  <c r="Y380" i="1"/>
  <c r="V380" i="1"/>
  <c r="U380" i="1"/>
  <c r="T380" i="1"/>
  <c r="S380" i="1"/>
  <c r="R380" i="1"/>
  <c r="Q380" i="1"/>
  <c r="P380" i="1"/>
  <c r="O380" i="1"/>
  <c r="N380" i="1"/>
  <c r="L380" i="1"/>
  <c r="K380" i="1"/>
  <c r="Y379" i="1"/>
  <c r="V379" i="1"/>
  <c r="U379" i="1"/>
  <c r="T379" i="1"/>
  <c r="S379" i="1"/>
  <c r="R379" i="1"/>
  <c r="Q379" i="1"/>
  <c r="P379" i="1"/>
  <c r="O379" i="1"/>
  <c r="N379" i="1"/>
  <c r="L379" i="1"/>
  <c r="K379" i="1"/>
  <c r="Y378" i="1"/>
  <c r="V378" i="1"/>
  <c r="U378" i="1"/>
  <c r="T378" i="1"/>
  <c r="S378" i="1"/>
  <c r="R378" i="1"/>
  <c r="Q378" i="1"/>
  <c r="P378" i="1"/>
  <c r="O378" i="1"/>
  <c r="N378" i="1"/>
  <c r="L378" i="1"/>
  <c r="K378" i="1"/>
  <c r="Y377" i="1"/>
  <c r="V377" i="1"/>
  <c r="U377" i="1"/>
  <c r="T377" i="1"/>
  <c r="S377" i="1"/>
  <c r="R377" i="1"/>
  <c r="Q377" i="1"/>
  <c r="P377" i="1"/>
  <c r="O377" i="1"/>
  <c r="N377" i="1"/>
  <c r="L377" i="1"/>
  <c r="K377" i="1"/>
  <c r="Y376" i="1"/>
  <c r="V376" i="1"/>
  <c r="U376" i="1"/>
  <c r="T376" i="1"/>
  <c r="S376" i="1"/>
  <c r="R376" i="1"/>
  <c r="Q376" i="1"/>
  <c r="P376" i="1"/>
  <c r="O376" i="1"/>
  <c r="N376" i="1"/>
  <c r="L376" i="1"/>
  <c r="K376" i="1"/>
  <c r="Y375" i="1"/>
  <c r="V375" i="1"/>
  <c r="U375" i="1"/>
  <c r="T375" i="1"/>
  <c r="S375" i="1"/>
  <c r="R375" i="1"/>
  <c r="Q375" i="1"/>
  <c r="P375" i="1"/>
  <c r="O375" i="1"/>
  <c r="N375" i="1"/>
  <c r="L375" i="1"/>
  <c r="K375" i="1"/>
  <c r="Y374" i="1"/>
  <c r="V374" i="1"/>
  <c r="U374" i="1"/>
  <c r="T374" i="1"/>
  <c r="S374" i="1"/>
  <c r="R374" i="1"/>
  <c r="Q374" i="1"/>
  <c r="P374" i="1"/>
  <c r="O374" i="1"/>
  <c r="N374" i="1"/>
  <c r="L374" i="1"/>
  <c r="K374" i="1"/>
  <c r="Y373" i="1"/>
  <c r="V373" i="1"/>
  <c r="U373" i="1"/>
  <c r="T373" i="1"/>
  <c r="S373" i="1"/>
  <c r="R373" i="1"/>
  <c r="Q373" i="1"/>
  <c r="P373" i="1"/>
  <c r="O373" i="1"/>
  <c r="N373" i="1"/>
  <c r="L373" i="1"/>
  <c r="K373" i="1"/>
  <c r="Y372" i="1"/>
  <c r="V372" i="1"/>
  <c r="U372" i="1"/>
  <c r="T372" i="1"/>
  <c r="S372" i="1"/>
  <c r="R372" i="1"/>
  <c r="Q372" i="1"/>
  <c r="P372" i="1"/>
  <c r="O372" i="1"/>
  <c r="N372" i="1"/>
  <c r="L372" i="1"/>
  <c r="K372" i="1"/>
  <c r="Y371" i="1"/>
  <c r="V371" i="1"/>
  <c r="U371" i="1"/>
  <c r="T371" i="1"/>
  <c r="S371" i="1"/>
  <c r="R371" i="1"/>
  <c r="Q371" i="1"/>
  <c r="P371" i="1"/>
  <c r="O371" i="1"/>
  <c r="N371" i="1"/>
  <c r="L371" i="1"/>
  <c r="K371" i="1"/>
  <c r="Y370" i="1"/>
  <c r="V370" i="1"/>
  <c r="U370" i="1"/>
  <c r="T370" i="1"/>
  <c r="S370" i="1"/>
  <c r="R370" i="1"/>
  <c r="Q370" i="1"/>
  <c r="P370" i="1"/>
  <c r="O370" i="1"/>
  <c r="N370" i="1"/>
  <c r="L370" i="1"/>
  <c r="K370" i="1"/>
  <c r="Y369" i="1"/>
  <c r="V369" i="1"/>
  <c r="U369" i="1"/>
  <c r="T369" i="1"/>
  <c r="S369" i="1"/>
  <c r="R369" i="1"/>
  <c r="Q369" i="1"/>
  <c r="P369" i="1"/>
  <c r="O369" i="1"/>
  <c r="N369" i="1"/>
  <c r="L369" i="1"/>
  <c r="K369" i="1"/>
  <c r="Y368" i="1"/>
  <c r="V368" i="1"/>
  <c r="U368" i="1"/>
  <c r="T368" i="1"/>
  <c r="S368" i="1"/>
  <c r="R368" i="1"/>
  <c r="Q368" i="1"/>
  <c r="P368" i="1"/>
  <c r="O368" i="1"/>
  <c r="N368" i="1"/>
  <c r="L368" i="1"/>
  <c r="K368" i="1"/>
  <c r="Y367" i="1"/>
  <c r="V367" i="1"/>
  <c r="U367" i="1"/>
  <c r="T367" i="1"/>
  <c r="S367" i="1"/>
  <c r="R367" i="1"/>
  <c r="Q367" i="1"/>
  <c r="P367" i="1"/>
  <c r="O367" i="1"/>
  <c r="N367" i="1"/>
  <c r="L367" i="1"/>
  <c r="K367" i="1"/>
  <c r="Y366" i="1"/>
  <c r="V366" i="1"/>
  <c r="U366" i="1"/>
  <c r="T366" i="1"/>
  <c r="S366" i="1"/>
  <c r="R366" i="1"/>
  <c r="Q366" i="1"/>
  <c r="P366" i="1"/>
  <c r="O366" i="1"/>
  <c r="N366" i="1"/>
  <c r="L366" i="1"/>
  <c r="K366" i="1"/>
  <c r="Y365" i="1"/>
  <c r="V365" i="1"/>
  <c r="U365" i="1"/>
  <c r="T365" i="1"/>
  <c r="S365" i="1"/>
  <c r="R365" i="1"/>
  <c r="Q365" i="1"/>
  <c r="P365" i="1"/>
  <c r="O365" i="1"/>
  <c r="N365" i="1"/>
  <c r="L365" i="1"/>
  <c r="K365" i="1"/>
  <c r="Y364" i="1"/>
  <c r="V364" i="1"/>
  <c r="U364" i="1"/>
  <c r="T364" i="1"/>
  <c r="S364" i="1"/>
  <c r="R364" i="1"/>
  <c r="Q364" i="1"/>
  <c r="P364" i="1"/>
  <c r="O364" i="1"/>
  <c r="N364" i="1"/>
  <c r="L364" i="1"/>
  <c r="K364" i="1"/>
  <c r="Y363" i="1"/>
  <c r="V363" i="1"/>
  <c r="U363" i="1"/>
  <c r="T363" i="1"/>
  <c r="S363" i="1"/>
  <c r="R363" i="1"/>
  <c r="Q363" i="1"/>
  <c r="P363" i="1"/>
  <c r="O363" i="1"/>
  <c r="N363" i="1"/>
  <c r="L363" i="1"/>
  <c r="K363" i="1"/>
  <c r="Y362" i="1"/>
  <c r="V362" i="1"/>
  <c r="U362" i="1"/>
  <c r="T362" i="1"/>
  <c r="S362" i="1"/>
  <c r="R362" i="1"/>
  <c r="Q362" i="1"/>
  <c r="P362" i="1"/>
  <c r="O362" i="1"/>
  <c r="N362" i="1"/>
  <c r="L362" i="1"/>
  <c r="K362" i="1"/>
  <c r="Y361" i="1"/>
  <c r="V361" i="1"/>
  <c r="U361" i="1"/>
  <c r="T361" i="1"/>
  <c r="S361" i="1"/>
  <c r="R361" i="1"/>
  <c r="Q361" i="1"/>
  <c r="P361" i="1"/>
  <c r="O361" i="1"/>
  <c r="N361" i="1"/>
  <c r="L361" i="1"/>
  <c r="K361" i="1"/>
  <c r="Y360" i="1"/>
  <c r="V360" i="1"/>
  <c r="U360" i="1"/>
  <c r="T360" i="1"/>
  <c r="S360" i="1"/>
  <c r="R360" i="1"/>
  <c r="Q360" i="1"/>
  <c r="P360" i="1"/>
  <c r="O360" i="1"/>
  <c r="N360" i="1"/>
  <c r="L360" i="1"/>
  <c r="K360" i="1"/>
  <c r="Y359" i="1"/>
  <c r="V359" i="1"/>
  <c r="U359" i="1"/>
  <c r="T359" i="1"/>
  <c r="S359" i="1"/>
  <c r="R359" i="1"/>
  <c r="Q359" i="1"/>
  <c r="P359" i="1"/>
  <c r="O359" i="1"/>
  <c r="N359" i="1"/>
  <c r="L359" i="1"/>
  <c r="K359" i="1"/>
  <c r="Y358" i="1"/>
  <c r="V358" i="1"/>
  <c r="U358" i="1"/>
  <c r="T358" i="1"/>
  <c r="S358" i="1"/>
  <c r="R358" i="1"/>
  <c r="Q358" i="1"/>
  <c r="P358" i="1"/>
  <c r="O358" i="1"/>
  <c r="N358" i="1"/>
  <c r="L358" i="1"/>
  <c r="K358" i="1"/>
  <c r="Y357" i="1"/>
  <c r="V357" i="1"/>
  <c r="U357" i="1"/>
  <c r="T357" i="1"/>
  <c r="S357" i="1"/>
  <c r="R357" i="1"/>
  <c r="Q357" i="1"/>
  <c r="P357" i="1"/>
  <c r="O357" i="1"/>
  <c r="N357" i="1"/>
  <c r="L357" i="1"/>
  <c r="K357" i="1"/>
  <c r="Y356" i="1"/>
  <c r="V356" i="1"/>
  <c r="U356" i="1"/>
  <c r="T356" i="1"/>
  <c r="S356" i="1"/>
  <c r="R356" i="1"/>
  <c r="Q356" i="1"/>
  <c r="P356" i="1"/>
  <c r="O356" i="1"/>
  <c r="N356" i="1"/>
  <c r="L356" i="1"/>
  <c r="K356" i="1"/>
  <c r="Y355" i="1"/>
  <c r="V355" i="1"/>
  <c r="U355" i="1"/>
  <c r="T355" i="1"/>
  <c r="S355" i="1"/>
  <c r="R355" i="1"/>
  <c r="Q355" i="1"/>
  <c r="P355" i="1"/>
  <c r="O355" i="1"/>
  <c r="N355" i="1"/>
  <c r="L355" i="1"/>
  <c r="K355" i="1"/>
  <c r="Y354" i="1"/>
  <c r="V354" i="1"/>
  <c r="U354" i="1"/>
  <c r="T354" i="1"/>
  <c r="S354" i="1"/>
  <c r="R354" i="1"/>
  <c r="Q354" i="1"/>
  <c r="P354" i="1"/>
  <c r="O354" i="1"/>
  <c r="N354" i="1"/>
  <c r="L354" i="1"/>
  <c r="K354" i="1"/>
  <c r="Y353" i="1"/>
  <c r="V353" i="1"/>
  <c r="U353" i="1"/>
  <c r="T353" i="1"/>
  <c r="S353" i="1"/>
  <c r="R353" i="1"/>
  <c r="Q353" i="1"/>
  <c r="P353" i="1"/>
  <c r="O353" i="1"/>
  <c r="N353" i="1"/>
  <c r="L353" i="1"/>
  <c r="K353" i="1"/>
  <c r="Y352" i="1"/>
  <c r="V352" i="1"/>
  <c r="U352" i="1"/>
  <c r="T352" i="1"/>
  <c r="S352" i="1"/>
  <c r="R352" i="1"/>
  <c r="Q352" i="1"/>
  <c r="P352" i="1"/>
  <c r="O352" i="1"/>
  <c r="N352" i="1"/>
  <c r="L352" i="1"/>
  <c r="K352" i="1"/>
  <c r="Y351" i="1"/>
  <c r="V351" i="1"/>
  <c r="U351" i="1"/>
  <c r="T351" i="1"/>
  <c r="S351" i="1"/>
  <c r="R351" i="1"/>
  <c r="Q351" i="1"/>
  <c r="P351" i="1"/>
  <c r="O351" i="1"/>
  <c r="N351" i="1"/>
  <c r="L351" i="1"/>
  <c r="K351" i="1"/>
  <c r="Y350" i="1"/>
  <c r="V350" i="1"/>
  <c r="U350" i="1"/>
  <c r="T350" i="1"/>
  <c r="S350" i="1"/>
  <c r="R350" i="1"/>
  <c r="Q350" i="1"/>
  <c r="P350" i="1"/>
  <c r="O350" i="1"/>
  <c r="N350" i="1"/>
  <c r="L350" i="1"/>
  <c r="K350" i="1"/>
  <c r="Y349" i="1"/>
  <c r="V349" i="1"/>
  <c r="U349" i="1"/>
  <c r="T349" i="1"/>
  <c r="S349" i="1"/>
  <c r="R349" i="1"/>
  <c r="Q349" i="1"/>
  <c r="P349" i="1"/>
  <c r="O349" i="1"/>
  <c r="N349" i="1"/>
  <c r="L349" i="1"/>
  <c r="K349" i="1"/>
  <c r="Y348" i="1"/>
  <c r="V348" i="1"/>
  <c r="U348" i="1"/>
  <c r="T348" i="1"/>
  <c r="S348" i="1"/>
  <c r="R348" i="1"/>
  <c r="Q348" i="1"/>
  <c r="P348" i="1"/>
  <c r="O348" i="1"/>
  <c r="N348" i="1"/>
  <c r="L348" i="1"/>
  <c r="K348" i="1"/>
  <c r="Y347" i="1"/>
  <c r="V347" i="1"/>
  <c r="U347" i="1"/>
  <c r="T347" i="1"/>
  <c r="S347" i="1"/>
  <c r="R347" i="1"/>
  <c r="Q347" i="1"/>
  <c r="P347" i="1"/>
  <c r="O347" i="1"/>
  <c r="N347" i="1"/>
  <c r="L347" i="1"/>
  <c r="K347" i="1"/>
  <c r="Y346" i="1"/>
  <c r="V346" i="1"/>
  <c r="U346" i="1"/>
  <c r="T346" i="1"/>
  <c r="S346" i="1"/>
  <c r="R346" i="1"/>
  <c r="Q346" i="1"/>
  <c r="P346" i="1"/>
  <c r="O346" i="1"/>
  <c r="N346" i="1"/>
  <c r="L346" i="1"/>
  <c r="K346" i="1"/>
  <c r="Y345" i="1"/>
  <c r="V345" i="1"/>
  <c r="U345" i="1"/>
  <c r="T345" i="1"/>
  <c r="S345" i="1"/>
  <c r="R345" i="1"/>
  <c r="Q345" i="1"/>
  <c r="P345" i="1"/>
  <c r="O345" i="1"/>
  <c r="N345" i="1"/>
  <c r="L345" i="1"/>
  <c r="K345" i="1"/>
  <c r="Y344" i="1"/>
  <c r="V344" i="1"/>
  <c r="U344" i="1"/>
  <c r="T344" i="1"/>
  <c r="S344" i="1"/>
  <c r="R344" i="1"/>
  <c r="Q344" i="1"/>
  <c r="P344" i="1"/>
  <c r="O344" i="1"/>
  <c r="N344" i="1"/>
  <c r="L344" i="1"/>
  <c r="K344" i="1"/>
  <c r="Y343" i="1"/>
  <c r="V343" i="1"/>
  <c r="U343" i="1"/>
  <c r="T343" i="1"/>
  <c r="S343" i="1"/>
  <c r="R343" i="1"/>
  <c r="Q343" i="1"/>
  <c r="P343" i="1"/>
  <c r="O343" i="1"/>
  <c r="N343" i="1"/>
  <c r="L343" i="1"/>
  <c r="K343" i="1"/>
  <c r="Y342" i="1"/>
  <c r="V342" i="1"/>
  <c r="U342" i="1"/>
  <c r="T342" i="1"/>
  <c r="S342" i="1"/>
  <c r="R342" i="1"/>
  <c r="Q342" i="1"/>
  <c r="P342" i="1"/>
  <c r="O342" i="1"/>
  <c r="N342" i="1"/>
  <c r="L342" i="1"/>
  <c r="K342" i="1"/>
  <c r="Y341" i="1"/>
  <c r="V341" i="1"/>
  <c r="U341" i="1"/>
  <c r="T341" i="1"/>
  <c r="S341" i="1"/>
  <c r="R341" i="1"/>
  <c r="Q341" i="1"/>
  <c r="P341" i="1"/>
  <c r="O341" i="1"/>
  <c r="N341" i="1"/>
  <c r="L341" i="1"/>
  <c r="K341" i="1"/>
  <c r="Y340" i="1"/>
  <c r="V340" i="1"/>
  <c r="U340" i="1"/>
  <c r="T340" i="1"/>
  <c r="S340" i="1"/>
  <c r="R340" i="1"/>
  <c r="Q340" i="1"/>
  <c r="P340" i="1"/>
  <c r="O340" i="1"/>
  <c r="N340" i="1"/>
  <c r="L340" i="1"/>
  <c r="K340" i="1"/>
  <c r="Y339" i="1"/>
  <c r="V339" i="1"/>
  <c r="U339" i="1"/>
  <c r="T339" i="1"/>
  <c r="S339" i="1"/>
  <c r="R339" i="1"/>
  <c r="Q339" i="1"/>
  <c r="P339" i="1"/>
  <c r="O339" i="1"/>
  <c r="N339" i="1"/>
  <c r="L339" i="1"/>
  <c r="K339" i="1"/>
  <c r="Y338" i="1"/>
  <c r="V338" i="1"/>
  <c r="U338" i="1"/>
  <c r="T338" i="1"/>
  <c r="S338" i="1"/>
  <c r="R338" i="1"/>
  <c r="Q338" i="1"/>
  <c r="P338" i="1"/>
  <c r="O338" i="1"/>
  <c r="N338" i="1"/>
  <c r="L338" i="1"/>
  <c r="K338" i="1"/>
  <c r="Y337" i="1"/>
  <c r="V337" i="1"/>
  <c r="U337" i="1"/>
  <c r="T337" i="1"/>
  <c r="S337" i="1"/>
  <c r="R337" i="1"/>
  <c r="Q337" i="1"/>
  <c r="P337" i="1"/>
  <c r="O337" i="1"/>
  <c r="N337" i="1"/>
  <c r="L337" i="1"/>
  <c r="K337" i="1"/>
  <c r="Y336" i="1"/>
  <c r="V336" i="1"/>
  <c r="U336" i="1"/>
  <c r="T336" i="1"/>
  <c r="S336" i="1"/>
  <c r="R336" i="1"/>
  <c r="Q336" i="1"/>
  <c r="P336" i="1"/>
  <c r="O336" i="1"/>
  <c r="N336" i="1"/>
  <c r="L336" i="1"/>
  <c r="K336" i="1"/>
  <c r="Y335" i="1"/>
  <c r="V335" i="1"/>
  <c r="U335" i="1"/>
  <c r="T335" i="1"/>
  <c r="S335" i="1"/>
  <c r="R335" i="1"/>
  <c r="Q335" i="1"/>
  <c r="P335" i="1"/>
  <c r="O335" i="1"/>
  <c r="N335" i="1"/>
  <c r="L335" i="1"/>
  <c r="K335" i="1"/>
  <c r="Y334" i="1"/>
  <c r="V334" i="1"/>
  <c r="U334" i="1"/>
  <c r="T334" i="1"/>
  <c r="S334" i="1"/>
  <c r="R334" i="1"/>
  <c r="Q334" i="1"/>
  <c r="P334" i="1"/>
  <c r="O334" i="1"/>
  <c r="N334" i="1"/>
  <c r="L334" i="1"/>
  <c r="K334" i="1"/>
  <c r="Y333" i="1"/>
  <c r="V333" i="1"/>
  <c r="U333" i="1"/>
  <c r="T333" i="1"/>
  <c r="S333" i="1"/>
  <c r="R333" i="1"/>
  <c r="Q333" i="1"/>
  <c r="P333" i="1"/>
  <c r="O333" i="1"/>
  <c r="N333" i="1"/>
  <c r="L333" i="1"/>
  <c r="K333" i="1"/>
  <c r="Y332" i="1"/>
  <c r="V332" i="1"/>
  <c r="U332" i="1"/>
  <c r="T332" i="1"/>
  <c r="S332" i="1"/>
  <c r="R332" i="1"/>
  <c r="Q332" i="1"/>
  <c r="P332" i="1"/>
  <c r="O332" i="1"/>
  <c r="N332" i="1"/>
  <c r="L332" i="1"/>
  <c r="K332" i="1"/>
  <c r="Y331" i="1"/>
  <c r="V331" i="1"/>
  <c r="U331" i="1"/>
  <c r="T331" i="1"/>
  <c r="S331" i="1"/>
  <c r="R331" i="1"/>
  <c r="Q331" i="1"/>
  <c r="P331" i="1"/>
  <c r="O331" i="1"/>
  <c r="N331" i="1"/>
  <c r="L331" i="1"/>
  <c r="K331" i="1"/>
  <c r="Y330" i="1"/>
  <c r="V330" i="1"/>
  <c r="U330" i="1"/>
  <c r="T330" i="1"/>
  <c r="S330" i="1"/>
  <c r="R330" i="1"/>
  <c r="Q330" i="1"/>
  <c r="P330" i="1"/>
  <c r="O330" i="1"/>
  <c r="N330" i="1"/>
  <c r="L330" i="1"/>
  <c r="K330" i="1"/>
  <c r="Y329" i="1"/>
  <c r="V329" i="1"/>
  <c r="U329" i="1"/>
  <c r="T329" i="1"/>
  <c r="S329" i="1"/>
  <c r="R329" i="1"/>
  <c r="Q329" i="1"/>
  <c r="P329" i="1"/>
  <c r="O329" i="1"/>
  <c r="N329" i="1"/>
  <c r="L329" i="1"/>
  <c r="K329" i="1"/>
  <c r="Y328" i="1"/>
  <c r="V328" i="1"/>
  <c r="U328" i="1"/>
  <c r="T328" i="1"/>
  <c r="S328" i="1"/>
  <c r="R328" i="1"/>
  <c r="Q328" i="1"/>
  <c r="P328" i="1"/>
  <c r="O328" i="1"/>
  <c r="N328" i="1"/>
  <c r="L328" i="1"/>
  <c r="K328" i="1"/>
  <c r="Y327" i="1"/>
  <c r="V327" i="1"/>
  <c r="U327" i="1"/>
  <c r="T327" i="1"/>
  <c r="S327" i="1"/>
  <c r="R327" i="1"/>
  <c r="Q327" i="1"/>
  <c r="P327" i="1"/>
  <c r="O327" i="1"/>
  <c r="N327" i="1"/>
  <c r="L327" i="1"/>
  <c r="K327" i="1"/>
  <c r="Y326" i="1"/>
  <c r="V326" i="1"/>
  <c r="U326" i="1"/>
  <c r="T326" i="1"/>
  <c r="S326" i="1"/>
  <c r="R326" i="1"/>
  <c r="Q326" i="1"/>
  <c r="P326" i="1"/>
  <c r="O326" i="1"/>
  <c r="N326" i="1"/>
  <c r="L326" i="1"/>
  <c r="K326" i="1"/>
  <c r="Y325" i="1"/>
  <c r="V325" i="1"/>
  <c r="U325" i="1"/>
  <c r="T325" i="1"/>
  <c r="S325" i="1"/>
  <c r="R325" i="1"/>
  <c r="Q325" i="1"/>
  <c r="P325" i="1"/>
  <c r="O325" i="1"/>
  <c r="N325" i="1"/>
  <c r="L325" i="1"/>
  <c r="K325" i="1"/>
  <c r="Y324" i="1"/>
  <c r="V324" i="1"/>
  <c r="U324" i="1"/>
  <c r="T324" i="1"/>
  <c r="S324" i="1"/>
  <c r="R324" i="1"/>
  <c r="Q324" i="1"/>
  <c r="P324" i="1"/>
  <c r="O324" i="1"/>
  <c r="N324" i="1"/>
  <c r="L324" i="1"/>
  <c r="K324" i="1"/>
  <c r="Y323" i="1"/>
  <c r="V323" i="1"/>
  <c r="U323" i="1"/>
  <c r="T323" i="1"/>
  <c r="S323" i="1"/>
  <c r="R323" i="1"/>
  <c r="Q323" i="1"/>
  <c r="P323" i="1"/>
  <c r="O323" i="1"/>
  <c r="N323" i="1"/>
  <c r="L323" i="1"/>
  <c r="K323" i="1"/>
  <c r="Y322" i="1"/>
  <c r="V322" i="1"/>
  <c r="U322" i="1"/>
  <c r="T322" i="1"/>
  <c r="S322" i="1"/>
  <c r="R322" i="1"/>
  <c r="Q322" i="1"/>
  <c r="P322" i="1"/>
  <c r="O322" i="1"/>
  <c r="N322" i="1"/>
  <c r="L322" i="1"/>
  <c r="K322" i="1"/>
  <c r="Y321" i="1"/>
  <c r="V321" i="1"/>
  <c r="U321" i="1"/>
  <c r="T321" i="1"/>
  <c r="S321" i="1"/>
  <c r="R321" i="1"/>
  <c r="Q321" i="1"/>
  <c r="P321" i="1"/>
  <c r="O321" i="1"/>
  <c r="N321" i="1"/>
  <c r="L321" i="1"/>
  <c r="K321" i="1"/>
  <c r="Y320" i="1"/>
  <c r="V320" i="1"/>
  <c r="U320" i="1"/>
  <c r="T320" i="1"/>
  <c r="S320" i="1"/>
  <c r="R320" i="1"/>
  <c r="Q320" i="1"/>
  <c r="P320" i="1"/>
  <c r="O320" i="1"/>
  <c r="N320" i="1"/>
  <c r="L320" i="1"/>
  <c r="K320" i="1"/>
  <c r="Y319" i="1"/>
  <c r="V319" i="1"/>
  <c r="U319" i="1"/>
  <c r="T319" i="1"/>
  <c r="S319" i="1"/>
  <c r="R319" i="1"/>
  <c r="Q319" i="1"/>
  <c r="P319" i="1"/>
  <c r="O319" i="1"/>
  <c r="N319" i="1"/>
  <c r="L319" i="1"/>
  <c r="K319" i="1"/>
  <c r="Y318" i="1"/>
  <c r="V318" i="1"/>
  <c r="U318" i="1"/>
  <c r="T318" i="1"/>
  <c r="S318" i="1"/>
  <c r="R318" i="1"/>
  <c r="Q318" i="1"/>
  <c r="P318" i="1"/>
  <c r="O318" i="1"/>
  <c r="N318" i="1"/>
  <c r="L318" i="1"/>
  <c r="K318" i="1"/>
  <c r="Y317" i="1"/>
  <c r="V317" i="1"/>
  <c r="U317" i="1"/>
  <c r="T317" i="1"/>
  <c r="S317" i="1"/>
  <c r="R317" i="1"/>
  <c r="Q317" i="1"/>
  <c r="P317" i="1"/>
  <c r="O317" i="1"/>
  <c r="N317" i="1"/>
  <c r="L317" i="1"/>
  <c r="K317" i="1"/>
  <c r="Y316" i="1"/>
  <c r="V316" i="1"/>
  <c r="U316" i="1"/>
  <c r="T316" i="1"/>
  <c r="S316" i="1"/>
  <c r="R316" i="1"/>
  <c r="Q316" i="1"/>
  <c r="P316" i="1"/>
  <c r="O316" i="1"/>
  <c r="N316" i="1"/>
  <c r="L316" i="1"/>
  <c r="K316" i="1"/>
  <c r="Y315" i="1"/>
  <c r="V315" i="1"/>
  <c r="U315" i="1"/>
  <c r="T315" i="1"/>
  <c r="S315" i="1"/>
  <c r="R315" i="1"/>
  <c r="Q315" i="1"/>
  <c r="P315" i="1"/>
  <c r="O315" i="1"/>
  <c r="N315" i="1"/>
  <c r="L315" i="1"/>
  <c r="K315" i="1"/>
  <c r="Y314" i="1"/>
  <c r="V314" i="1"/>
  <c r="U314" i="1"/>
  <c r="T314" i="1"/>
  <c r="S314" i="1"/>
  <c r="R314" i="1"/>
  <c r="Q314" i="1"/>
  <c r="P314" i="1"/>
  <c r="O314" i="1"/>
  <c r="N314" i="1"/>
  <c r="L314" i="1"/>
  <c r="K314" i="1"/>
  <c r="Y313" i="1"/>
  <c r="V313" i="1"/>
  <c r="U313" i="1"/>
  <c r="T313" i="1"/>
  <c r="S313" i="1"/>
  <c r="R313" i="1"/>
  <c r="Q313" i="1"/>
  <c r="P313" i="1"/>
  <c r="O313" i="1"/>
  <c r="N313" i="1"/>
  <c r="L313" i="1"/>
  <c r="K313" i="1"/>
  <c r="Y312" i="1"/>
  <c r="V312" i="1"/>
  <c r="U312" i="1"/>
  <c r="T312" i="1"/>
  <c r="S312" i="1"/>
  <c r="R312" i="1"/>
  <c r="Q312" i="1"/>
  <c r="P312" i="1"/>
  <c r="O312" i="1"/>
  <c r="N312" i="1"/>
  <c r="L312" i="1"/>
  <c r="K312" i="1"/>
  <c r="Y311" i="1"/>
  <c r="V311" i="1"/>
  <c r="U311" i="1"/>
  <c r="T311" i="1"/>
  <c r="S311" i="1"/>
  <c r="R311" i="1"/>
  <c r="Q311" i="1"/>
  <c r="P311" i="1"/>
  <c r="O311" i="1"/>
  <c r="N311" i="1"/>
  <c r="L311" i="1"/>
  <c r="K311" i="1"/>
  <c r="Y310" i="1"/>
  <c r="V310" i="1"/>
  <c r="U310" i="1"/>
  <c r="T310" i="1"/>
  <c r="S310" i="1"/>
  <c r="R310" i="1"/>
  <c r="Q310" i="1"/>
  <c r="P310" i="1"/>
  <c r="O310" i="1"/>
  <c r="N310" i="1"/>
  <c r="L310" i="1"/>
  <c r="K310" i="1"/>
  <c r="Y309" i="1"/>
  <c r="V309" i="1"/>
  <c r="U309" i="1"/>
  <c r="T309" i="1"/>
  <c r="S309" i="1"/>
  <c r="R309" i="1"/>
  <c r="Q309" i="1"/>
  <c r="P309" i="1"/>
  <c r="O309" i="1"/>
  <c r="N309" i="1"/>
  <c r="L309" i="1"/>
  <c r="K309" i="1"/>
  <c r="Y308" i="1"/>
  <c r="V308" i="1"/>
  <c r="U308" i="1"/>
  <c r="T308" i="1"/>
  <c r="S308" i="1"/>
  <c r="R308" i="1"/>
  <c r="Q308" i="1"/>
  <c r="P308" i="1"/>
  <c r="O308" i="1"/>
  <c r="N308" i="1"/>
  <c r="L308" i="1"/>
  <c r="K308" i="1"/>
  <c r="Y307" i="1"/>
  <c r="V307" i="1"/>
  <c r="U307" i="1"/>
  <c r="T307" i="1"/>
  <c r="S307" i="1"/>
  <c r="R307" i="1"/>
  <c r="Q307" i="1"/>
  <c r="P307" i="1"/>
  <c r="O307" i="1"/>
  <c r="N307" i="1"/>
  <c r="L307" i="1"/>
  <c r="K307" i="1"/>
  <c r="Y306" i="1"/>
  <c r="V306" i="1"/>
  <c r="U306" i="1"/>
  <c r="T306" i="1"/>
  <c r="S306" i="1"/>
  <c r="R306" i="1"/>
  <c r="Q306" i="1"/>
  <c r="P306" i="1"/>
  <c r="O306" i="1"/>
  <c r="N306" i="1"/>
  <c r="L306" i="1"/>
  <c r="K306" i="1"/>
  <c r="Y305" i="1"/>
  <c r="V305" i="1"/>
  <c r="U305" i="1"/>
  <c r="T305" i="1"/>
  <c r="S305" i="1"/>
  <c r="R305" i="1"/>
  <c r="Q305" i="1"/>
  <c r="P305" i="1"/>
  <c r="O305" i="1"/>
  <c r="N305" i="1"/>
  <c r="L305" i="1"/>
  <c r="K305" i="1"/>
  <c r="Y304" i="1"/>
  <c r="V304" i="1"/>
  <c r="U304" i="1"/>
  <c r="T304" i="1"/>
  <c r="S304" i="1"/>
  <c r="R304" i="1"/>
  <c r="Q304" i="1"/>
  <c r="P304" i="1"/>
  <c r="O304" i="1"/>
  <c r="N304" i="1"/>
  <c r="L304" i="1"/>
  <c r="K304" i="1"/>
  <c r="Y303" i="1"/>
  <c r="V303" i="1"/>
  <c r="U303" i="1"/>
  <c r="T303" i="1"/>
  <c r="S303" i="1"/>
  <c r="R303" i="1"/>
  <c r="Q303" i="1"/>
  <c r="P303" i="1"/>
  <c r="O303" i="1"/>
  <c r="N303" i="1"/>
  <c r="L303" i="1"/>
  <c r="K303" i="1"/>
  <c r="Y302" i="1"/>
  <c r="V302" i="1"/>
  <c r="U302" i="1"/>
  <c r="T302" i="1"/>
  <c r="S302" i="1"/>
  <c r="R302" i="1"/>
  <c r="Q302" i="1"/>
  <c r="P302" i="1"/>
  <c r="O302" i="1"/>
  <c r="N302" i="1"/>
  <c r="L302" i="1"/>
  <c r="K302" i="1"/>
  <c r="Y301" i="1"/>
  <c r="V301" i="1"/>
  <c r="U301" i="1"/>
  <c r="T301" i="1"/>
  <c r="S301" i="1"/>
  <c r="R301" i="1"/>
  <c r="Q301" i="1"/>
  <c r="P301" i="1"/>
  <c r="O301" i="1"/>
  <c r="N301" i="1"/>
  <c r="L301" i="1"/>
  <c r="K301" i="1"/>
  <c r="Y300" i="1"/>
  <c r="V300" i="1"/>
  <c r="U300" i="1"/>
  <c r="T300" i="1"/>
  <c r="S300" i="1"/>
  <c r="R300" i="1"/>
  <c r="Q300" i="1"/>
  <c r="P300" i="1"/>
  <c r="O300" i="1"/>
  <c r="N300" i="1"/>
  <c r="L300" i="1"/>
  <c r="K300" i="1"/>
  <c r="Y299" i="1"/>
  <c r="V299" i="1"/>
  <c r="U299" i="1"/>
  <c r="T299" i="1"/>
  <c r="S299" i="1"/>
  <c r="R299" i="1"/>
  <c r="Q299" i="1"/>
  <c r="P299" i="1"/>
  <c r="O299" i="1"/>
  <c r="N299" i="1"/>
  <c r="L299" i="1"/>
  <c r="K299" i="1"/>
  <c r="Y298" i="1"/>
  <c r="V298" i="1"/>
  <c r="U298" i="1"/>
  <c r="T298" i="1"/>
  <c r="S298" i="1"/>
  <c r="R298" i="1"/>
  <c r="Q298" i="1"/>
  <c r="P298" i="1"/>
  <c r="O298" i="1"/>
  <c r="N298" i="1"/>
  <c r="L298" i="1"/>
  <c r="K298" i="1"/>
  <c r="Y297" i="1"/>
  <c r="V297" i="1"/>
  <c r="U297" i="1"/>
  <c r="T297" i="1"/>
  <c r="S297" i="1"/>
  <c r="R297" i="1"/>
  <c r="Q297" i="1"/>
  <c r="P297" i="1"/>
  <c r="O297" i="1"/>
  <c r="N297" i="1"/>
  <c r="L297" i="1"/>
  <c r="K297" i="1"/>
  <c r="Y296" i="1"/>
  <c r="V296" i="1"/>
  <c r="U296" i="1"/>
  <c r="T296" i="1"/>
  <c r="S296" i="1"/>
  <c r="R296" i="1"/>
  <c r="Q296" i="1"/>
  <c r="P296" i="1"/>
  <c r="O296" i="1"/>
  <c r="N296" i="1"/>
  <c r="L296" i="1"/>
  <c r="K296" i="1"/>
  <c r="Y295" i="1"/>
  <c r="V295" i="1"/>
  <c r="U295" i="1"/>
  <c r="T295" i="1"/>
  <c r="S295" i="1"/>
  <c r="R295" i="1"/>
  <c r="Q295" i="1"/>
  <c r="P295" i="1"/>
  <c r="O295" i="1"/>
  <c r="N295" i="1"/>
  <c r="L295" i="1"/>
  <c r="K295" i="1"/>
  <c r="Y294" i="1"/>
  <c r="V294" i="1"/>
  <c r="U294" i="1"/>
  <c r="T294" i="1"/>
  <c r="S294" i="1"/>
  <c r="R294" i="1"/>
  <c r="Q294" i="1"/>
  <c r="P294" i="1"/>
  <c r="O294" i="1"/>
  <c r="N294" i="1"/>
  <c r="L294" i="1"/>
  <c r="K294" i="1"/>
  <c r="Y293" i="1"/>
  <c r="V293" i="1"/>
  <c r="U293" i="1"/>
  <c r="T293" i="1"/>
  <c r="S293" i="1"/>
  <c r="R293" i="1"/>
  <c r="Q293" i="1"/>
  <c r="P293" i="1"/>
  <c r="O293" i="1"/>
  <c r="N293" i="1"/>
  <c r="L293" i="1"/>
  <c r="K293" i="1"/>
  <c r="Y292" i="1"/>
  <c r="V292" i="1"/>
  <c r="U292" i="1"/>
  <c r="T292" i="1"/>
  <c r="S292" i="1"/>
  <c r="R292" i="1"/>
  <c r="Q292" i="1"/>
  <c r="P292" i="1"/>
  <c r="O292" i="1"/>
  <c r="N292" i="1"/>
  <c r="L292" i="1"/>
  <c r="K292" i="1"/>
  <c r="Y291" i="1"/>
  <c r="V291" i="1"/>
  <c r="U291" i="1"/>
  <c r="T291" i="1"/>
  <c r="S291" i="1"/>
  <c r="R291" i="1"/>
  <c r="Q291" i="1"/>
  <c r="P291" i="1"/>
  <c r="O291" i="1"/>
  <c r="N291" i="1"/>
  <c r="L291" i="1"/>
  <c r="K291" i="1"/>
  <c r="Y290" i="1"/>
  <c r="V290" i="1"/>
  <c r="U290" i="1"/>
  <c r="T290" i="1"/>
  <c r="S290" i="1"/>
  <c r="R290" i="1"/>
  <c r="Q290" i="1"/>
  <c r="P290" i="1"/>
  <c r="O290" i="1"/>
  <c r="N290" i="1"/>
  <c r="L290" i="1"/>
  <c r="K290" i="1"/>
  <c r="Y289" i="1"/>
  <c r="V289" i="1"/>
  <c r="U289" i="1"/>
  <c r="T289" i="1"/>
  <c r="S289" i="1"/>
  <c r="R289" i="1"/>
  <c r="Q289" i="1"/>
  <c r="P289" i="1"/>
  <c r="O289" i="1"/>
  <c r="N289" i="1"/>
  <c r="L289" i="1"/>
  <c r="K289" i="1"/>
  <c r="Y288" i="1"/>
  <c r="V288" i="1"/>
  <c r="U288" i="1"/>
  <c r="T288" i="1"/>
  <c r="S288" i="1"/>
  <c r="R288" i="1"/>
  <c r="Q288" i="1"/>
  <c r="P288" i="1"/>
  <c r="O288" i="1"/>
  <c r="N288" i="1"/>
  <c r="L288" i="1"/>
  <c r="K288" i="1"/>
  <c r="Y287" i="1"/>
  <c r="V287" i="1"/>
  <c r="U287" i="1"/>
  <c r="T287" i="1"/>
  <c r="S287" i="1"/>
  <c r="R287" i="1"/>
  <c r="Q287" i="1"/>
  <c r="P287" i="1"/>
  <c r="O287" i="1"/>
  <c r="N287" i="1"/>
  <c r="L287" i="1"/>
  <c r="K287" i="1"/>
  <c r="Y286" i="1"/>
  <c r="V286" i="1"/>
  <c r="U286" i="1"/>
  <c r="T286" i="1"/>
  <c r="S286" i="1"/>
  <c r="R286" i="1"/>
  <c r="Q286" i="1"/>
  <c r="P286" i="1"/>
  <c r="O286" i="1"/>
  <c r="N286" i="1"/>
  <c r="L286" i="1"/>
  <c r="K286" i="1"/>
  <c r="Y285" i="1"/>
  <c r="V285" i="1"/>
  <c r="U285" i="1"/>
  <c r="T285" i="1"/>
  <c r="S285" i="1"/>
  <c r="R285" i="1"/>
  <c r="Q285" i="1"/>
  <c r="P285" i="1"/>
  <c r="O285" i="1"/>
  <c r="N285" i="1"/>
  <c r="L285" i="1"/>
  <c r="K285" i="1"/>
  <c r="Y284" i="1"/>
  <c r="V284" i="1"/>
  <c r="U284" i="1"/>
  <c r="T284" i="1"/>
  <c r="S284" i="1"/>
  <c r="R284" i="1"/>
  <c r="Q284" i="1"/>
  <c r="P284" i="1"/>
  <c r="O284" i="1"/>
  <c r="N284" i="1"/>
  <c r="L284" i="1"/>
  <c r="K284" i="1"/>
  <c r="Y283" i="1"/>
  <c r="V283" i="1"/>
  <c r="U283" i="1"/>
  <c r="T283" i="1"/>
  <c r="S283" i="1"/>
  <c r="R283" i="1"/>
  <c r="Q283" i="1"/>
  <c r="P283" i="1"/>
  <c r="O283" i="1"/>
  <c r="N283" i="1"/>
  <c r="L283" i="1"/>
  <c r="K283" i="1"/>
  <c r="Y282" i="1"/>
  <c r="V282" i="1"/>
  <c r="U282" i="1"/>
  <c r="T282" i="1"/>
  <c r="S282" i="1"/>
  <c r="R282" i="1"/>
  <c r="Q282" i="1"/>
  <c r="P282" i="1"/>
  <c r="O282" i="1"/>
  <c r="N282" i="1"/>
  <c r="L282" i="1"/>
  <c r="K282" i="1"/>
  <c r="Y281" i="1"/>
  <c r="V281" i="1"/>
  <c r="U281" i="1"/>
  <c r="T281" i="1"/>
  <c r="S281" i="1"/>
  <c r="R281" i="1"/>
  <c r="Q281" i="1"/>
  <c r="P281" i="1"/>
  <c r="O281" i="1"/>
  <c r="N281" i="1"/>
  <c r="L281" i="1"/>
  <c r="K281" i="1"/>
  <c r="Y280" i="1"/>
  <c r="V280" i="1"/>
  <c r="U280" i="1"/>
  <c r="T280" i="1"/>
  <c r="S280" i="1"/>
  <c r="R280" i="1"/>
  <c r="Q280" i="1"/>
  <c r="P280" i="1"/>
  <c r="O280" i="1"/>
  <c r="N280" i="1"/>
  <c r="L280" i="1"/>
  <c r="K280" i="1"/>
  <c r="Y279" i="1"/>
  <c r="V279" i="1"/>
  <c r="U279" i="1"/>
  <c r="T279" i="1"/>
  <c r="S279" i="1"/>
  <c r="R279" i="1"/>
  <c r="Q279" i="1"/>
  <c r="P279" i="1"/>
  <c r="O279" i="1"/>
  <c r="N279" i="1"/>
  <c r="L279" i="1"/>
  <c r="K279" i="1"/>
  <c r="Y278" i="1"/>
  <c r="V278" i="1"/>
  <c r="U278" i="1"/>
  <c r="T278" i="1"/>
  <c r="S278" i="1"/>
  <c r="R278" i="1"/>
  <c r="Q278" i="1"/>
  <c r="P278" i="1"/>
  <c r="O278" i="1"/>
  <c r="N278" i="1"/>
  <c r="L278" i="1"/>
  <c r="K278" i="1"/>
  <c r="Y277" i="1"/>
  <c r="V277" i="1"/>
  <c r="U277" i="1"/>
  <c r="T277" i="1"/>
  <c r="S277" i="1"/>
  <c r="R277" i="1"/>
  <c r="Q277" i="1"/>
  <c r="P277" i="1"/>
  <c r="O277" i="1"/>
  <c r="N277" i="1"/>
  <c r="L277" i="1"/>
  <c r="K277" i="1"/>
  <c r="Y276" i="1"/>
  <c r="V276" i="1"/>
  <c r="U276" i="1"/>
  <c r="T276" i="1"/>
  <c r="S276" i="1"/>
  <c r="R276" i="1"/>
  <c r="Q276" i="1"/>
  <c r="P276" i="1"/>
  <c r="O276" i="1"/>
  <c r="N276" i="1"/>
  <c r="L276" i="1"/>
  <c r="K276" i="1"/>
  <c r="Y275" i="1"/>
  <c r="V275" i="1"/>
  <c r="U275" i="1"/>
  <c r="T275" i="1"/>
  <c r="S275" i="1"/>
  <c r="R275" i="1"/>
  <c r="Q275" i="1"/>
  <c r="P275" i="1"/>
  <c r="O275" i="1"/>
  <c r="N275" i="1"/>
  <c r="L275" i="1"/>
  <c r="K275" i="1"/>
  <c r="Y274" i="1"/>
  <c r="V274" i="1"/>
  <c r="U274" i="1"/>
  <c r="T274" i="1"/>
  <c r="S274" i="1"/>
  <c r="R274" i="1"/>
  <c r="Q274" i="1"/>
  <c r="P274" i="1"/>
  <c r="O274" i="1"/>
  <c r="N274" i="1"/>
  <c r="L274" i="1"/>
  <c r="K274" i="1"/>
  <c r="Y273" i="1"/>
  <c r="V273" i="1"/>
  <c r="U273" i="1"/>
  <c r="T273" i="1"/>
  <c r="S273" i="1"/>
  <c r="R273" i="1"/>
  <c r="Q273" i="1"/>
  <c r="P273" i="1"/>
  <c r="O273" i="1"/>
  <c r="N273" i="1"/>
  <c r="L273" i="1"/>
  <c r="K273" i="1"/>
  <c r="Y272" i="1"/>
  <c r="V272" i="1"/>
  <c r="U272" i="1"/>
  <c r="T272" i="1"/>
  <c r="S272" i="1"/>
  <c r="R272" i="1"/>
  <c r="Q272" i="1"/>
  <c r="P272" i="1"/>
  <c r="O272" i="1"/>
  <c r="N272" i="1"/>
  <c r="L272" i="1"/>
  <c r="K272" i="1"/>
  <c r="Y271" i="1"/>
  <c r="V271" i="1"/>
  <c r="U271" i="1"/>
  <c r="T271" i="1"/>
  <c r="S271" i="1"/>
  <c r="R271" i="1"/>
  <c r="Q271" i="1"/>
  <c r="P271" i="1"/>
  <c r="O271" i="1"/>
  <c r="N271" i="1"/>
  <c r="L271" i="1"/>
  <c r="K271" i="1"/>
  <c r="Y270" i="1"/>
  <c r="V270" i="1"/>
  <c r="U270" i="1"/>
  <c r="T270" i="1"/>
  <c r="S270" i="1"/>
  <c r="R270" i="1"/>
  <c r="Q270" i="1"/>
  <c r="P270" i="1"/>
  <c r="O270" i="1"/>
  <c r="N270" i="1"/>
  <c r="L270" i="1"/>
  <c r="K270" i="1"/>
  <c r="Y269" i="1"/>
  <c r="V269" i="1"/>
  <c r="U269" i="1"/>
  <c r="T269" i="1"/>
  <c r="S269" i="1"/>
  <c r="R269" i="1"/>
  <c r="Q269" i="1"/>
  <c r="P269" i="1"/>
  <c r="O269" i="1"/>
  <c r="N269" i="1"/>
  <c r="L269" i="1"/>
  <c r="K269" i="1"/>
  <c r="Y268" i="1"/>
  <c r="V268" i="1"/>
  <c r="U268" i="1"/>
  <c r="T268" i="1"/>
  <c r="S268" i="1"/>
  <c r="R268" i="1"/>
  <c r="Q268" i="1"/>
  <c r="P268" i="1"/>
  <c r="O268" i="1"/>
  <c r="N268" i="1"/>
  <c r="L268" i="1"/>
  <c r="K268" i="1"/>
  <c r="Y267" i="1"/>
  <c r="V267" i="1"/>
  <c r="U267" i="1"/>
  <c r="T267" i="1"/>
  <c r="S267" i="1"/>
  <c r="R267" i="1"/>
  <c r="Q267" i="1"/>
  <c r="P267" i="1"/>
  <c r="O267" i="1"/>
  <c r="N267" i="1"/>
  <c r="L267" i="1"/>
  <c r="K267" i="1"/>
  <c r="Y266" i="1"/>
  <c r="V266" i="1"/>
  <c r="U266" i="1"/>
  <c r="T266" i="1"/>
  <c r="S266" i="1"/>
  <c r="R266" i="1"/>
  <c r="Q266" i="1"/>
  <c r="P266" i="1"/>
  <c r="O266" i="1"/>
  <c r="N266" i="1"/>
  <c r="L266" i="1"/>
  <c r="K266" i="1"/>
  <c r="Y265" i="1"/>
  <c r="V265" i="1"/>
  <c r="U265" i="1"/>
  <c r="T265" i="1"/>
  <c r="S265" i="1"/>
  <c r="R265" i="1"/>
  <c r="Q265" i="1"/>
  <c r="P265" i="1"/>
  <c r="O265" i="1"/>
  <c r="N265" i="1"/>
  <c r="L265" i="1"/>
  <c r="K265" i="1"/>
  <c r="Y264" i="1"/>
  <c r="V264" i="1"/>
  <c r="U264" i="1"/>
  <c r="T264" i="1"/>
  <c r="S264" i="1"/>
  <c r="R264" i="1"/>
  <c r="Q264" i="1"/>
  <c r="P264" i="1"/>
  <c r="O264" i="1"/>
  <c r="N264" i="1"/>
  <c r="L264" i="1"/>
  <c r="K264" i="1"/>
  <c r="Y263" i="1"/>
  <c r="V263" i="1"/>
  <c r="U263" i="1"/>
  <c r="T263" i="1"/>
  <c r="S263" i="1"/>
  <c r="R263" i="1"/>
  <c r="Q263" i="1"/>
  <c r="P263" i="1"/>
  <c r="O263" i="1"/>
  <c r="N263" i="1"/>
  <c r="L263" i="1"/>
  <c r="K263" i="1"/>
  <c r="Y262" i="1"/>
  <c r="V262" i="1"/>
  <c r="U262" i="1"/>
  <c r="T262" i="1"/>
  <c r="S262" i="1"/>
  <c r="R262" i="1"/>
  <c r="Q262" i="1"/>
  <c r="P262" i="1"/>
  <c r="O262" i="1"/>
  <c r="N262" i="1"/>
  <c r="L262" i="1"/>
  <c r="K262" i="1"/>
  <c r="Y261" i="1"/>
  <c r="V261" i="1"/>
  <c r="U261" i="1"/>
  <c r="T261" i="1"/>
  <c r="S261" i="1"/>
  <c r="R261" i="1"/>
  <c r="Q261" i="1"/>
  <c r="P261" i="1"/>
  <c r="O261" i="1"/>
  <c r="N261" i="1"/>
  <c r="L261" i="1"/>
  <c r="K261" i="1"/>
  <c r="Y260" i="1"/>
  <c r="V260" i="1"/>
  <c r="U260" i="1"/>
  <c r="T260" i="1"/>
  <c r="S260" i="1"/>
  <c r="R260" i="1"/>
  <c r="Q260" i="1"/>
  <c r="P260" i="1"/>
  <c r="O260" i="1"/>
  <c r="N260" i="1"/>
  <c r="L260" i="1"/>
  <c r="K260" i="1"/>
  <c r="Y259" i="1"/>
  <c r="V259" i="1"/>
  <c r="U259" i="1"/>
  <c r="T259" i="1"/>
  <c r="S259" i="1"/>
  <c r="R259" i="1"/>
  <c r="Q259" i="1"/>
  <c r="P259" i="1"/>
  <c r="O259" i="1"/>
  <c r="N259" i="1"/>
  <c r="L259" i="1"/>
  <c r="K259" i="1"/>
  <c r="Y258" i="1"/>
  <c r="V258" i="1"/>
  <c r="U258" i="1"/>
  <c r="T258" i="1"/>
  <c r="S258" i="1"/>
  <c r="R258" i="1"/>
  <c r="Q258" i="1"/>
  <c r="P258" i="1"/>
  <c r="O258" i="1"/>
  <c r="N258" i="1"/>
  <c r="L258" i="1"/>
  <c r="K258" i="1"/>
  <c r="Y257" i="1"/>
  <c r="V257" i="1"/>
  <c r="U257" i="1"/>
  <c r="T257" i="1"/>
  <c r="S257" i="1"/>
  <c r="R257" i="1"/>
  <c r="Q257" i="1"/>
  <c r="P257" i="1"/>
  <c r="O257" i="1"/>
  <c r="N257" i="1"/>
  <c r="L257" i="1"/>
  <c r="K257" i="1"/>
  <c r="Y256" i="1"/>
  <c r="V256" i="1"/>
  <c r="U256" i="1"/>
  <c r="T256" i="1"/>
  <c r="S256" i="1"/>
  <c r="R256" i="1"/>
  <c r="Q256" i="1"/>
  <c r="P256" i="1"/>
  <c r="O256" i="1"/>
  <c r="N256" i="1"/>
  <c r="L256" i="1"/>
  <c r="K256" i="1"/>
  <c r="Y255" i="1"/>
  <c r="V255" i="1"/>
  <c r="U255" i="1"/>
  <c r="T255" i="1"/>
  <c r="S255" i="1"/>
  <c r="R255" i="1"/>
  <c r="Q255" i="1"/>
  <c r="P255" i="1"/>
  <c r="O255" i="1"/>
  <c r="N255" i="1"/>
  <c r="L255" i="1"/>
  <c r="K255" i="1"/>
  <c r="Y254" i="1"/>
  <c r="V254" i="1"/>
  <c r="U254" i="1"/>
  <c r="T254" i="1"/>
  <c r="S254" i="1"/>
  <c r="R254" i="1"/>
  <c r="Q254" i="1"/>
  <c r="P254" i="1"/>
  <c r="O254" i="1"/>
  <c r="N254" i="1"/>
  <c r="L254" i="1"/>
  <c r="K254" i="1"/>
  <c r="Y253" i="1"/>
  <c r="V253" i="1"/>
  <c r="U253" i="1"/>
  <c r="T253" i="1"/>
  <c r="S253" i="1"/>
  <c r="R253" i="1"/>
  <c r="Q253" i="1"/>
  <c r="P253" i="1"/>
  <c r="O253" i="1"/>
  <c r="N253" i="1"/>
  <c r="L253" i="1"/>
  <c r="K253" i="1"/>
  <c r="Y252" i="1"/>
  <c r="V252" i="1"/>
  <c r="U252" i="1"/>
  <c r="T252" i="1"/>
  <c r="S252" i="1"/>
  <c r="R252" i="1"/>
  <c r="Q252" i="1"/>
  <c r="P252" i="1"/>
  <c r="O252" i="1"/>
  <c r="N252" i="1"/>
  <c r="L252" i="1"/>
  <c r="K252" i="1"/>
  <c r="Y251" i="1"/>
  <c r="V251" i="1"/>
  <c r="U251" i="1"/>
  <c r="T251" i="1"/>
  <c r="S251" i="1"/>
  <c r="R251" i="1"/>
  <c r="Q251" i="1"/>
  <c r="P251" i="1"/>
  <c r="O251" i="1"/>
  <c r="N251" i="1"/>
  <c r="L251" i="1"/>
  <c r="K251" i="1"/>
  <c r="Y250" i="1"/>
  <c r="V250" i="1"/>
  <c r="U250" i="1"/>
  <c r="T250" i="1"/>
  <c r="S250" i="1"/>
  <c r="R250" i="1"/>
  <c r="Q250" i="1"/>
  <c r="P250" i="1"/>
  <c r="O250" i="1"/>
  <c r="N250" i="1"/>
  <c r="L250" i="1"/>
  <c r="K250" i="1"/>
  <c r="Y249" i="1"/>
  <c r="V249" i="1"/>
  <c r="U249" i="1"/>
  <c r="T249" i="1"/>
  <c r="S249" i="1"/>
  <c r="R249" i="1"/>
  <c r="Q249" i="1"/>
  <c r="P249" i="1"/>
  <c r="O249" i="1"/>
  <c r="N249" i="1"/>
  <c r="L249" i="1"/>
  <c r="K249" i="1"/>
  <c r="Y248" i="1"/>
  <c r="V248" i="1"/>
  <c r="U248" i="1"/>
  <c r="T248" i="1"/>
  <c r="S248" i="1"/>
  <c r="R248" i="1"/>
  <c r="Q248" i="1"/>
  <c r="P248" i="1"/>
  <c r="O248" i="1"/>
  <c r="N248" i="1"/>
  <c r="L248" i="1"/>
  <c r="K248" i="1"/>
  <c r="Y247" i="1"/>
  <c r="V247" i="1"/>
  <c r="U247" i="1"/>
  <c r="T247" i="1"/>
  <c r="S247" i="1"/>
  <c r="R247" i="1"/>
  <c r="Q247" i="1"/>
  <c r="P247" i="1"/>
  <c r="O247" i="1"/>
  <c r="N247" i="1"/>
  <c r="L247" i="1"/>
  <c r="K247" i="1"/>
  <c r="Y246" i="1"/>
  <c r="V246" i="1"/>
  <c r="U246" i="1"/>
  <c r="T246" i="1"/>
  <c r="S246" i="1"/>
  <c r="R246" i="1"/>
  <c r="Q246" i="1"/>
  <c r="P246" i="1"/>
  <c r="O246" i="1"/>
  <c r="N246" i="1"/>
  <c r="L246" i="1"/>
  <c r="K246" i="1"/>
  <c r="Y245" i="1"/>
  <c r="V245" i="1"/>
  <c r="U245" i="1"/>
  <c r="T245" i="1"/>
  <c r="S245" i="1"/>
  <c r="R245" i="1"/>
  <c r="Q245" i="1"/>
  <c r="P245" i="1"/>
  <c r="O245" i="1"/>
  <c r="N245" i="1"/>
  <c r="L245" i="1"/>
  <c r="K245" i="1"/>
  <c r="Y244" i="1"/>
  <c r="V244" i="1"/>
  <c r="U244" i="1"/>
  <c r="T244" i="1"/>
  <c r="S244" i="1"/>
  <c r="R244" i="1"/>
  <c r="Q244" i="1"/>
  <c r="P244" i="1"/>
  <c r="O244" i="1"/>
  <c r="N244" i="1"/>
  <c r="L244" i="1"/>
  <c r="K244" i="1"/>
  <c r="Y243" i="1"/>
  <c r="V243" i="1"/>
  <c r="U243" i="1"/>
  <c r="T243" i="1"/>
  <c r="S243" i="1"/>
  <c r="R243" i="1"/>
  <c r="Q243" i="1"/>
  <c r="P243" i="1"/>
  <c r="O243" i="1"/>
  <c r="N243" i="1"/>
  <c r="L243" i="1"/>
  <c r="K243" i="1"/>
  <c r="Y242" i="1"/>
  <c r="V242" i="1"/>
  <c r="U242" i="1"/>
  <c r="T242" i="1"/>
  <c r="S242" i="1"/>
  <c r="R242" i="1"/>
  <c r="Q242" i="1"/>
  <c r="P242" i="1"/>
  <c r="O242" i="1"/>
  <c r="N242" i="1"/>
  <c r="L242" i="1"/>
  <c r="K242" i="1"/>
  <c r="Y241" i="1"/>
  <c r="V241" i="1"/>
  <c r="U241" i="1"/>
  <c r="T241" i="1"/>
  <c r="S241" i="1"/>
  <c r="R241" i="1"/>
  <c r="Q241" i="1"/>
  <c r="P241" i="1"/>
  <c r="O241" i="1"/>
  <c r="N241" i="1"/>
  <c r="L241" i="1"/>
  <c r="K241" i="1"/>
  <c r="Y240" i="1"/>
  <c r="V240" i="1"/>
  <c r="U240" i="1"/>
  <c r="T240" i="1"/>
  <c r="S240" i="1"/>
  <c r="R240" i="1"/>
  <c r="Q240" i="1"/>
  <c r="P240" i="1"/>
  <c r="O240" i="1"/>
  <c r="N240" i="1"/>
  <c r="L240" i="1"/>
  <c r="K240" i="1"/>
  <c r="Y239" i="1"/>
  <c r="V239" i="1"/>
  <c r="U239" i="1"/>
  <c r="T239" i="1"/>
  <c r="S239" i="1"/>
  <c r="R239" i="1"/>
  <c r="Q239" i="1"/>
  <c r="P239" i="1"/>
  <c r="O239" i="1"/>
  <c r="N239" i="1"/>
  <c r="L239" i="1"/>
  <c r="K239" i="1"/>
  <c r="Y238" i="1"/>
  <c r="V238" i="1"/>
  <c r="U238" i="1"/>
  <c r="T238" i="1"/>
  <c r="S238" i="1"/>
  <c r="R238" i="1"/>
  <c r="Q238" i="1"/>
  <c r="P238" i="1"/>
  <c r="O238" i="1"/>
  <c r="N238" i="1"/>
  <c r="L238" i="1"/>
  <c r="K238" i="1"/>
  <c r="Y237" i="1"/>
  <c r="V237" i="1"/>
  <c r="U237" i="1"/>
  <c r="T237" i="1"/>
  <c r="S237" i="1"/>
  <c r="R237" i="1"/>
  <c r="Q237" i="1"/>
  <c r="P237" i="1"/>
  <c r="O237" i="1"/>
  <c r="N237" i="1"/>
  <c r="L237" i="1"/>
  <c r="K237" i="1"/>
  <c r="Y236" i="1"/>
  <c r="V236" i="1"/>
  <c r="U236" i="1"/>
  <c r="T236" i="1"/>
  <c r="S236" i="1"/>
  <c r="R236" i="1"/>
  <c r="Q236" i="1"/>
  <c r="P236" i="1"/>
  <c r="O236" i="1"/>
  <c r="N236" i="1"/>
  <c r="L236" i="1"/>
  <c r="K236" i="1"/>
  <c r="Y235" i="1"/>
  <c r="V235" i="1"/>
  <c r="U235" i="1"/>
  <c r="T235" i="1"/>
  <c r="S235" i="1"/>
  <c r="R235" i="1"/>
  <c r="Q235" i="1"/>
  <c r="P235" i="1"/>
  <c r="O235" i="1"/>
  <c r="N235" i="1"/>
  <c r="L235" i="1"/>
  <c r="K235" i="1"/>
  <c r="Y234" i="1"/>
  <c r="V234" i="1"/>
  <c r="U234" i="1"/>
  <c r="T234" i="1"/>
  <c r="S234" i="1"/>
  <c r="R234" i="1"/>
  <c r="Q234" i="1"/>
  <c r="P234" i="1"/>
  <c r="O234" i="1"/>
  <c r="N234" i="1"/>
  <c r="L234" i="1"/>
  <c r="K234" i="1"/>
  <c r="Y233" i="1"/>
  <c r="V233" i="1"/>
  <c r="U233" i="1"/>
  <c r="T233" i="1"/>
  <c r="S233" i="1"/>
  <c r="R233" i="1"/>
  <c r="Q233" i="1"/>
  <c r="P233" i="1"/>
  <c r="O233" i="1"/>
  <c r="N233" i="1"/>
  <c r="L233" i="1"/>
  <c r="K233" i="1"/>
  <c r="Y232" i="1"/>
  <c r="V232" i="1"/>
  <c r="U232" i="1"/>
  <c r="T232" i="1"/>
  <c r="S232" i="1"/>
  <c r="R232" i="1"/>
  <c r="Q232" i="1"/>
  <c r="P232" i="1"/>
  <c r="O232" i="1"/>
  <c r="N232" i="1"/>
  <c r="L232" i="1"/>
  <c r="K232" i="1"/>
  <c r="Y231" i="1"/>
  <c r="V231" i="1"/>
  <c r="U231" i="1"/>
  <c r="T231" i="1"/>
  <c r="S231" i="1"/>
  <c r="R231" i="1"/>
  <c r="Q231" i="1"/>
  <c r="P231" i="1"/>
  <c r="O231" i="1"/>
  <c r="N231" i="1"/>
  <c r="L231" i="1"/>
  <c r="K231" i="1"/>
  <c r="Y230" i="1"/>
  <c r="V230" i="1"/>
  <c r="U230" i="1"/>
  <c r="T230" i="1"/>
  <c r="S230" i="1"/>
  <c r="R230" i="1"/>
  <c r="Q230" i="1"/>
  <c r="P230" i="1"/>
  <c r="O230" i="1"/>
  <c r="N230" i="1"/>
  <c r="L230" i="1"/>
  <c r="K230" i="1"/>
  <c r="Y229" i="1"/>
  <c r="V229" i="1"/>
  <c r="U229" i="1"/>
  <c r="T229" i="1"/>
  <c r="S229" i="1"/>
  <c r="R229" i="1"/>
  <c r="Q229" i="1"/>
  <c r="P229" i="1"/>
  <c r="O229" i="1"/>
  <c r="N229" i="1"/>
  <c r="L229" i="1"/>
  <c r="K229" i="1"/>
  <c r="Y228" i="1"/>
  <c r="V228" i="1"/>
  <c r="U228" i="1"/>
  <c r="T228" i="1"/>
  <c r="S228" i="1"/>
  <c r="R228" i="1"/>
  <c r="Q228" i="1"/>
  <c r="P228" i="1"/>
  <c r="O228" i="1"/>
  <c r="N228" i="1"/>
  <c r="L228" i="1"/>
  <c r="K228" i="1"/>
  <c r="Y227" i="1"/>
  <c r="V227" i="1"/>
  <c r="U227" i="1"/>
  <c r="T227" i="1"/>
  <c r="S227" i="1"/>
  <c r="R227" i="1"/>
  <c r="Q227" i="1"/>
  <c r="P227" i="1"/>
  <c r="O227" i="1"/>
  <c r="N227" i="1"/>
  <c r="L227" i="1"/>
  <c r="K227" i="1"/>
  <c r="Y226" i="1"/>
  <c r="V226" i="1"/>
  <c r="U226" i="1"/>
  <c r="T226" i="1"/>
  <c r="S226" i="1"/>
  <c r="R226" i="1"/>
  <c r="Q226" i="1"/>
  <c r="P226" i="1"/>
  <c r="O226" i="1"/>
  <c r="N226" i="1"/>
  <c r="L226" i="1"/>
  <c r="K226" i="1"/>
  <c r="Y225" i="1"/>
  <c r="V225" i="1"/>
  <c r="U225" i="1"/>
  <c r="T225" i="1"/>
  <c r="S225" i="1"/>
  <c r="R225" i="1"/>
  <c r="Q225" i="1"/>
  <c r="P225" i="1"/>
  <c r="O225" i="1"/>
  <c r="N225" i="1"/>
  <c r="L225" i="1"/>
  <c r="K225" i="1"/>
  <c r="Y224" i="1"/>
  <c r="V224" i="1"/>
  <c r="U224" i="1"/>
  <c r="T224" i="1"/>
  <c r="S224" i="1"/>
  <c r="R224" i="1"/>
  <c r="Q224" i="1"/>
  <c r="P224" i="1"/>
  <c r="O224" i="1"/>
  <c r="N224" i="1"/>
  <c r="L224" i="1"/>
  <c r="K224" i="1"/>
  <c r="Y223" i="1"/>
  <c r="V223" i="1"/>
  <c r="U223" i="1"/>
  <c r="T223" i="1"/>
  <c r="S223" i="1"/>
  <c r="R223" i="1"/>
  <c r="Q223" i="1"/>
  <c r="P223" i="1"/>
  <c r="O223" i="1"/>
  <c r="N223" i="1"/>
  <c r="L223" i="1"/>
  <c r="K223" i="1"/>
  <c r="Y222" i="1"/>
  <c r="V222" i="1"/>
  <c r="U222" i="1"/>
  <c r="T222" i="1"/>
  <c r="S222" i="1"/>
  <c r="R222" i="1"/>
  <c r="Q222" i="1"/>
  <c r="P222" i="1"/>
  <c r="O222" i="1"/>
  <c r="N222" i="1"/>
  <c r="L222" i="1"/>
  <c r="K222" i="1"/>
  <c r="Y221" i="1"/>
  <c r="V221" i="1"/>
  <c r="U221" i="1"/>
  <c r="T221" i="1"/>
  <c r="S221" i="1"/>
  <c r="R221" i="1"/>
  <c r="Q221" i="1"/>
  <c r="P221" i="1"/>
  <c r="O221" i="1"/>
  <c r="N221" i="1"/>
  <c r="L221" i="1"/>
  <c r="K221" i="1"/>
  <c r="Y220" i="1"/>
  <c r="V220" i="1"/>
  <c r="U220" i="1"/>
  <c r="T220" i="1"/>
  <c r="S220" i="1"/>
  <c r="R220" i="1"/>
  <c r="Q220" i="1"/>
  <c r="P220" i="1"/>
  <c r="O220" i="1"/>
  <c r="N220" i="1"/>
  <c r="L220" i="1"/>
  <c r="K220" i="1"/>
  <c r="Y219" i="1"/>
  <c r="V219" i="1"/>
  <c r="U219" i="1"/>
  <c r="T219" i="1"/>
  <c r="S219" i="1"/>
  <c r="R219" i="1"/>
  <c r="Q219" i="1"/>
  <c r="P219" i="1"/>
  <c r="O219" i="1"/>
  <c r="N219" i="1"/>
  <c r="L219" i="1"/>
  <c r="K219" i="1"/>
  <c r="Y218" i="1"/>
  <c r="V218" i="1"/>
  <c r="U218" i="1"/>
  <c r="T218" i="1"/>
  <c r="S218" i="1"/>
  <c r="R218" i="1"/>
  <c r="Q218" i="1"/>
  <c r="P218" i="1"/>
  <c r="O218" i="1"/>
  <c r="N218" i="1"/>
  <c r="L218" i="1"/>
  <c r="K218" i="1"/>
  <c r="Y217" i="1"/>
  <c r="V217" i="1"/>
  <c r="U217" i="1"/>
  <c r="T217" i="1"/>
  <c r="S217" i="1"/>
  <c r="R217" i="1"/>
  <c r="Q217" i="1"/>
  <c r="P217" i="1"/>
  <c r="O217" i="1"/>
  <c r="N217" i="1"/>
  <c r="L217" i="1"/>
  <c r="K217" i="1"/>
  <c r="Y216" i="1"/>
  <c r="V216" i="1"/>
  <c r="U216" i="1"/>
  <c r="T216" i="1"/>
  <c r="S216" i="1"/>
  <c r="R216" i="1"/>
  <c r="Q216" i="1"/>
  <c r="P216" i="1"/>
  <c r="O216" i="1"/>
  <c r="N216" i="1"/>
  <c r="L216" i="1"/>
  <c r="K216" i="1"/>
  <c r="Y215" i="1"/>
  <c r="V215" i="1"/>
  <c r="U215" i="1"/>
  <c r="T215" i="1"/>
  <c r="S215" i="1"/>
  <c r="R215" i="1"/>
  <c r="Q215" i="1"/>
  <c r="P215" i="1"/>
  <c r="O215" i="1"/>
  <c r="N215" i="1"/>
  <c r="L215" i="1"/>
  <c r="K215" i="1"/>
  <c r="Y214" i="1"/>
  <c r="V214" i="1"/>
  <c r="U214" i="1"/>
  <c r="T214" i="1"/>
  <c r="S214" i="1"/>
  <c r="R214" i="1"/>
  <c r="Q214" i="1"/>
  <c r="P214" i="1"/>
  <c r="O214" i="1"/>
  <c r="N214" i="1"/>
  <c r="L214" i="1"/>
  <c r="K214" i="1"/>
  <c r="Y213" i="1"/>
  <c r="V213" i="1"/>
  <c r="U213" i="1"/>
  <c r="T213" i="1"/>
  <c r="S213" i="1"/>
  <c r="R213" i="1"/>
  <c r="Q213" i="1"/>
  <c r="P213" i="1"/>
  <c r="O213" i="1"/>
  <c r="N213" i="1"/>
  <c r="L213" i="1"/>
  <c r="K213" i="1"/>
  <c r="Y212" i="1"/>
  <c r="V212" i="1"/>
  <c r="U212" i="1"/>
  <c r="T212" i="1"/>
  <c r="S212" i="1"/>
  <c r="R212" i="1"/>
  <c r="Q212" i="1"/>
  <c r="P212" i="1"/>
  <c r="O212" i="1"/>
  <c r="N212" i="1"/>
  <c r="L212" i="1"/>
  <c r="K212" i="1"/>
  <c r="Y211" i="1"/>
  <c r="V211" i="1"/>
  <c r="U211" i="1"/>
  <c r="T211" i="1"/>
  <c r="S211" i="1"/>
  <c r="R211" i="1"/>
  <c r="Q211" i="1"/>
  <c r="P211" i="1"/>
  <c r="O211" i="1"/>
  <c r="N211" i="1"/>
  <c r="L211" i="1"/>
  <c r="K211" i="1"/>
  <c r="Y210" i="1"/>
  <c r="V210" i="1"/>
  <c r="U210" i="1"/>
  <c r="T210" i="1"/>
  <c r="S210" i="1"/>
  <c r="R210" i="1"/>
  <c r="Q210" i="1"/>
  <c r="P210" i="1"/>
  <c r="O210" i="1"/>
  <c r="N210" i="1"/>
  <c r="L210" i="1"/>
  <c r="K210" i="1"/>
  <c r="Y209" i="1"/>
  <c r="V209" i="1"/>
  <c r="U209" i="1"/>
  <c r="T209" i="1"/>
  <c r="S209" i="1"/>
  <c r="R209" i="1"/>
  <c r="Q209" i="1"/>
  <c r="P209" i="1"/>
  <c r="O209" i="1"/>
  <c r="N209" i="1"/>
  <c r="L209" i="1"/>
  <c r="K209" i="1"/>
  <c r="Y208" i="1"/>
  <c r="V208" i="1"/>
  <c r="U208" i="1"/>
  <c r="T208" i="1"/>
  <c r="S208" i="1"/>
  <c r="R208" i="1"/>
  <c r="Q208" i="1"/>
  <c r="P208" i="1"/>
  <c r="O208" i="1"/>
  <c r="N208" i="1"/>
  <c r="L208" i="1"/>
  <c r="K208" i="1"/>
  <c r="Y207" i="1"/>
  <c r="V207" i="1"/>
  <c r="U207" i="1"/>
  <c r="T207" i="1"/>
  <c r="S207" i="1"/>
  <c r="R207" i="1"/>
  <c r="Q207" i="1"/>
  <c r="P207" i="1"/>
  <c r="O207" i="1"/>
  <c r="N207" i="1"/>
  <c r="L207" i="1"/>
  <c r="K207" i="1"/>
  <c r="Y206" i="1"/>
  <c r="V206" i="1"/>
  <c r="U206" i="1"/>
  <c r="T206" i="1"/>
  <c r="S206" i="1"/>
  <c r="R206" i="1"/>
  <c r="Q206" i="1"/>
  <c r="P206" i="1"/>
  <c r="O206" i="1"/>
  <c r="N206" i="1"/>
  <c r="L206" i="1"/>
  <c r="K206" i="1"/>
  <c r="Y205" i="1"/>
  <c r="V205" i="1"/>
  <c r="U205" i="1"/>
  <c r="T205" i="1"/>
  <c r="S205" i="1"/>
  <c r="R205" i="1"/>
  <c r="Q205" i="1"/>
  <c r="P205" i="1"/>
  <c r="O205" i="1"/>
  <c r="N205" i="1"/>
  <c r="L205" i="1"/>
  <c r="K205" i="1"/>
  <c r="Y204" i="1"/>
  <c r="V204" i="1"/>
  <c r="U204" i="1"/>
  <c r="T204" i="1"/>
  <c r="S204" i="1"/>
  <c r="R204" i="1"/>
  <c r="Q204" i="1"/>
  <c r="P204" i="1"/>
  <c r="O204" i="1"/>
  <c r="N204" i="1"/>
  <c r="L204" i="1"/>
  <c r="K204" i="1"/>
  <c r="Y203" i="1"/>
  <c r="V203" i="1"/>
  <c r="U203" i="1"/>
  <c r="T203" i="1"/>
  <c r="S203" i="1"/>
  <c r="R203" i="1"/>
  <c r="Q203" i="1"/>
  <c r="P203" i="1"/>
  <c r="O203" i="1"/>
  <c r="N203" i="1"/>
  <c r="L203" i="1"/>
  <c r="K203" i="1"/>
  <c r="Y202" i="1"/>
  <c r="V202" i="1"/>
  <c r="U202" i="1"/>
  <c r="T202" i="1"/>
  <c r="S202" i="1"/>
  <c r="R202" i="1"/>
  <c r="Q202" i="1"/>
  <c r="P202" i="1"/>
  <c r="O202" i="1"/>
  <c r="N202" i="1"/>
  <c r="L202" i="1"/>
  <c r="K202" i="1"/>
  <c r="Y201" i="1"/>
  <c r="V201" i="1"/>
  <c r="U201" i="1"/>
  <c r="T201" i="1"/>
  <c r="S201" i="1"/>
  <c r="R201" i="1"/>
  <c r="Q201" i="1"/>
  <c r="P201" i="1"/>
  <c r="O201" i="1"/>
  <c r="N201" i="1"/>
  <c r="L201" i="1"/>
  <c r="K201" i="1"/>
  <c r="Y200" i="1"/>
  <c r="V200" i="1"/>
  <c r="U200" i="1"/>
  <c r="T200" i="1"/>
  <c r="S200" i="1"/>
  <c r="R200" i="1"/>
  <c r="Q200" i="1"/>
  <c r="P200" i="1"/>
  <c r="O200" i="1"/>
  <c r="N200" i="1"/>
  <c r="L200" i="1"/>
  <c r="K200" i="1"/>
  <c r="Y199" i="1"/>
  <c r="V199" i="1"/>
  <c r="U199" i="1"/>
  <c r="T199" i="1"/>
  <c r="S199" i="1"/>
  <c r="R199" i="1"/>
  <c r="Q199" i="1"/>
  <c r="P199" i="1"/>
  <c r="O199" i="1"/>
  <c r="N199" i="1"/>
  <c r="L199" i="1"/>
  <c r="K199" i="1"/>
  <c r="Y198" i="1"/>
  <c r="V198" i="1"/>
  <c r="U198" i="1"/>
  <c r="T198" i="1"/>
  <c r="S198" i="1"/>
  <c r="R198" i="1"/>
  <c r="Q198" i="1"/>
  <c r="P198" i="1"/>
  <c r="O198" i="1"/>
  <c r="N198" i="1"/>
  <c r="L198" i="1"/>
  <c r="K198" i="1"/>
  <c r="Y197" i="1"/>
  <c r="V197" i="1"/>
  <c r="U197" i="1"/>
  <c r="T197" i="1"/>
  <c r="S197" i="1"/>
  <c r="R197" i="1"/>
  <c r="Q197" i="1"/>
  <c r="P197" i="1"/>
  <c r="O197" i="1"/>
  <c r="N197" i="1"/>
  <c r="L197" i="1"/>
  <c r="K197" i="1"/>
  <c r="Y196" i="1"/>
  <c r="V196" i="1"/>
  <c r="U196" i="1"/>
  <c r="T196" i="1"/>
  <c r="S196" i="1"/>
  <c r="R196" i="1"/>
  <c r="Q196" i="1"/>
  <c r="P196" i="1"/>
  <c r="O196" i="1"/>
  <c r="N196" i="1"/>
  <c r="L196" i="1"/>
  <c r="K196" i="1"/>
  <c r="Y195" i="1"/>
  <c r="V195" i="1"/>
  <c r="U195" i="1"/>
  <c r="T195" i="1"/>
  <c r="S195" i="1"/>
  <c r="R195" i="1"/>
  <c r="Q195" i="1"/>
  <c r="P195" i="1"/>
  <c r="O195" i="1"/>
  <c r="N195" i="1"/>
  <c r="L195" i="1"/>
  <c r="K195" i="1"/>
  <c r="Y194" i="1"/>
  <c r="V194" i="1"/>
  <c r="U194" i="1"/>
  <c r="T194" i="1"/>
  <c r="S194" i="1"/>
  <c r="R194" i="1"/>
  <c r="Q194" i="1"/>
  <c r="P194" i="1"/>
  <c r="O194" i="1"/>
  <c r="N194" i="1"/>
  <c r="L194" i="1"/>
  <c r="K194" i="1"/>
  <c r="Y193" i="1"/>
  <c r="V193" i="1"/>
  <c r="U193" i="1"/>
  <c r="T193" i="1"/>
  <c r="S193" i="1"/>
  <c r="R193" i="1"/>
  <c r="Q193" i="1"/>
  <c r="P193" i="1"/>
  <c r="O193" i="1"/>
  <c r="N193" i="1"/>
  <c r="L193" i="1"/>
  <c r="K193" i="1"/>
  <c r="Y192" i="1"/>
  <c r="V192" i="1"/>
  <c r="U192" i="1"/>
  <c r="T192" i="1"/>
  <c r="S192" i="1"/>
  <c r="R192" i="1"/>
  <c r="Q192" i="1"/>
  <c r="P192" i="1"/>
  <c r="O192" i="1"/>
  <c r="N192" i="1"/>
  <c r="L192" i="1"/>
  <c r="K192" i="1"/>
  <c r="Y191" i="1"/>
  <c r="V191" i="1"/>
  <c r="U191" i="1"/>
  <c r="T191" i="1"/>
  <c r="S191" i="1"/>
  <c r="R191" i="1"/>
  <c r="Q191" i="1"/>
  <c r="P191" i="1"/>
  <c r="O191" i="1"/>
  <c r="N191" i="1"/>
  <c r="L191" i="1"/>
  <c r="K191" i="1"/>
  <c r="Y190" i="1"/>
  <c r="V190" i="1"/>
  <c r="U190" i="1"/>
  <c r="T190" i="1"/>
  <c r="S190" i="1"/>
  <c r="R190" i="1"/>
  <c r="Q190" i="1"/>
  <c r="P190" i="1"/>
  <c r="O190" i="1"/>
  <c r="N190" i="1"/>
  <c r="L190" i="1"/>
  <c r="K190" i="1"/>
  <c r="Y189" i="1"/>
  <c r="V189" i="1"/>
  <c r="U189" i="1"/>
  <c r="T189" i="1"/>
  <c r="S189" i="1"/>
  <c r="R189" i="1"/>
  <c r="Q189" i="1"/>
  <c r="P189" i="1"/>
  <c r="O189" i="1"/>
  <c r="N189" i="1"/>
  <c r="L189" i="1"/>
  <c r="K189" i="1"/>
  <c r="Y188" i="1"/>
  <c r="V188" i="1"/>
  <c r="U188" i="1"/>
  <c r="T188" i="1"/>
  <c r="S188" i="1"/>
  <c r="R188" i="1"/>
  <c r="Q188" i="1"/>
  <c r="P188" i="1"/>
  <c r="O188" i="1"/>
  <c r="N188" i="1"/>
  <c r="L188" i="1"/>
  <c r="K188" i="1"/>
  <c r="Y187" i="1"/>
  <c r="V187" i="1"/>
  <c r="U187" i="1"/>
  <c r="T187" i="1"/>
  <c r="S187" i="1"/>
  <c r="R187" i="1"/>
  <c r="Q187" i="1"/>
  <c r="P187" i="1"/>
  <c r="O187" i="1"/>
  <c r="N187" i="1"/>
  <c r="L187" i="1"/>
  <c r="K187" i="1"/>
  <c r="Y186" i="1"/>
  <c r="V186" i="1"/>
  <c r="U186" i="1"/>
  <c r="T186" i="1"/>
  <c r="S186" i="1"/>
  <c r="R186" i="1"/>
  <c r="Q186" i="1"/>
  <c r="P186" i="1"/>
  <c r="O186" i="1"/>
  <c r="N186" i="1"/>
  <c r="L186" i="1"/>
  <c r="K186" i="1"/>
  <c r="Y185" i="1"/>
  <c r="V185" i="1"/>
  <c r="U185" i="1"/>
  <c r="T185" i="1"/>
  <c r="S185" i="1"/>
  <c r="R185" i="1"/>
  <c r="Q185" i="1"/>
  <c r="P185" i="1"/>
  <c r="O185" i="1"/>
  <c r="N185" i="1"/>
  <c r="L185" i="1"/>
  <c r="K185" i="1"/>
  <c r="Y184" i="1"/>
  <c r="V184" i="1"/>
  <c r="U184" i="1"/>
  <c r="T184" i="1"/>
  <c r="S184" i="1"/>
  <c r="R184" i="1"/>
  <c r="Q184" i="1"/>
  <c r="P184" i="1"/>
  <c r="O184" i="1"/>
  <c r="N184" i="1"/>
  <c r="L184" i="1"/>
  <c r="K184" i="1"/>
  <c r="Y183" i="1"/>
  <c r="V183" i="1"/>
  <c r="U183" i="1"/>
  <c r="T183" i="1"/>
  <c r="S183" i="1"/>
  <c r="R183" i="1"/>
  <c r="Q183" i="1"/>
  <c r="P183" i="1"/>
  <c r="O183" i="1"/>
  <c r="N183" i="1"/>
  <c r="L183" i="1"/>
  <c r="K183" i="1"/>
  <c r="Y182" i="1"/>
  <c r="V182" i="1"/>
  <c r="U182" i="1"/>
  <c r="T182" i="1"/>
  <c r="S182" i="1"/>
  <c r="R182" i="1"/>
  <c r="Q182" i="1"/>
  <c r="P182" i="1"/>
  <c r="O182" i="1"/>
  <c r="N182" i="1"/>
  <c r="L182" i="1"/>
  <c r="K182" i="1"/>
  <c r="Y181" i="1"/>
  <c r="V181" i="1"/>
  <c r="U181" i="1"/>
  <c r="T181" i="1"/>
  <c r="S181" i="1"/>
  <c r="R181" i="1"/>
  <c r="Q181" i="1"/>
  <c r="P181" i="1"/>
  <c r="O181" i="1"/>
  <c r="N181" i="1"/>
  <c r="L181" i="1"/>
  <c r="K181" i="1"/>
  <c r="Y180" i="1"/>
  <c r="V180" i="1"/>
  <c r="U180" i="1"/>
  <c r="T180" i="1"/>
  <c r="S180" i="1"/>
  <c r="R180" i="1"/>
  <c r="Q180" i="1"/>
  <c r="P180" i="1"/>
  <c r="O180" i="1"/>
  <c r="N180" i="1"/>
  <c r="L180" i="1"/>
  <c r="K180" i="1"/>
  <c r="Y179" i="1"/>
  <c r="V179" i="1"/>
  <c r="U179" i="1"/>
  <c r="T179" i="1"/>
  <c r="S179" i="1"/>
  <c r="R179" i="1"/>
  <c r="Q179" i="1"/>
  <c r="P179" i="1"/>
  <c r="O179" i="1"/>
  <c r="N179" i="1"/>
  <c r="L179" i="1"/>
  <c r="K179" i="1"/>
  <c r="Y178" i="1"/>
  <c r="V178" i="1"/>
  <c r="U178" i="1"/>
  <c r="T178" i="1"/>
  <c r="S178" i="1"/>
  <c r="R178" i="1"/>
  <c r="Q178" i="1"/>
  <c r="P178" i="1"/>
  <c r="O178" i="1"/>
  <c r="N178" i="1"/>
  <c r="L178" i="1"/>
  <c r="K178" i="1"/>
  <c r="Y177" i="1"/>
  <c r="V177" i="1"/>
  <c r="U177" i="1"/>
  <c r="T177" i="1"/>
  <c r="S177" i="1"/>
  <c r="R177" i="1"/>
  <c r="Q177" i="1"/>
  <c r="P177" i="1"/>
  <c r="O177" i="1"/>
  <c r="N177" i="1"/>
  <c r="L177" i="1"/>
  <c r="K177" i="1"/>
  <c r="Y176" i="1"/>
  <c r="V176" i="1"/>
  <c r="U176" i="1"/>
  <c r="T176" i="1"/>
  <c r="S176" i="1"/>
  <c r="R176" i="1"/>
  <c r="Q176" i="1"/>
  <c r="P176" i="1"/>
  <c r="O176" i="1"/>
  <c r="N176" i="1"/>
  <c r="L176" i="1"/>
  <c r="K176" i="1"/>
  <c r="Y175" i="1"/>
  <c r="V175" i="1"/>
  <c r="U175" i="1"/>
  <c r="T175" i="1"/>
  <c r="S175" i="1"/>
  <c r="R175" i="1"/>
  <c r="Q175" i="1"/>
  <c r="P175" i="1"/>
  <c r="O175" i="1"/>
  <c r="N175" i="1"/>
  <c r="L175" i="1"/>
  <c r="K175" i="1"/>
  <c r="Y174" i="1"/>
  <c r="V174" i="1"/>
  <c r="U174" i="1"/>
  <c r="T174" i="1"/>
  <c r="S174" i="1"/>
  <c r="R174" i="1"/>
  <c r="Q174" i="1"/>
  <c r="P174" i="1"/>
  <c r="O174" i="1"/>
  <c r="N174" i="1"/>
  <c r="L174" i="1"/>
  <c r="K174" i="1"/>
  <c r="Y173" i="1"/>
  <c r="V173" i="1"/>
  <c r="U173" i="1"/>
  <c r="T173" i="1"/>
  <c r="S173" i="1"/>
  <c r="R173" i="1"/>
  <c r="Q173" i="1"/>
  <c r="P173" i="1"/>
  <c r="O173" i="1"/>
  <c r="N173" i="1"/>
  <c r="L173" i="1"/>
  <c r="K173" i="1"/>
  <c r="Y172" i="1"/>
  <c r="V172" i="1"/>
  <c r="U172" i="1"/>
  <c r="T172" i="1"/>
  <c r="S172" i="1"/>
  <c r="R172" i="1"/>
  <c r="Q172" i="1"/>
  <c r="P172" i="1"/>
  <c r="O172" i="1"/>
  <c r="N172" i="1"/>
  <c r="L172" i="1"/>
  <c r="K172" i="1"/>
  <c r="Y171" i="1"/>
  <c r="V171" i="1"/>
  <c r="U171" i="1"/>
  <c r="T171" i="1"/>
  <c r="S171" i="1"/>
  <c r="R171" i="1"/>
  <c r="Q171" i="1"/>
  <c r="P171" i="1"/>
  <c r="O171" i="1"/>
  <c r="N171" i="1"/>
  <c r="L171" i="1"/>
  <c r="K171" i="1"/>
  <c r="Y170" i="1"/>
  <c r="V170" i="1"/>
  <c r="U170" i="1"/>
  <c r="T170" i="1"/>
  <c r="S170" i="1"/>
  <c r="R170" i="1"/>
  <c r="Q170" i="1"/>
  <c r="P170" i="1"/>
  <c r="O170" i="1"/>
  <c r="N170" i="1"/>
  <c r="L170" i="1"/>
  <c r="K170" i="1"/>
  <c r="Y169" i="1"/>
  <c r="V169" i="1"/>
  <c r="U169" i="1"/>
  <c r="T169" i="1"/>
  <c r="S169" i="1"/>
  <c r="R169" i="1"/>
  <c r="Q169" i="1"/>
  <c r="P169" i="1"/>
  <c r="O169" i="1"/>
  <c r="N169" i="1"/>
  <c r="L169" i="1"/>
  <c r="K169" i="1"/>
  <c r="Y168" i="1"/>
  <c r="V168" i="1"/>
  <c r="U168" i="1"/>
  <c r="T168" i="1"/>
  <c r="S168" i="1"/>
  <c r="R168" i="1"/>
  <c r="Q168" i="1"/>
  <c r="P168" i="1"/>
  <c r="O168" i="1"/>
  <c r="N168" i="1"/>
  <c r="L168" i="1"/>
  <c r="K168" i="1"/>
  <c r="Y167" i="1"/>
  <c r="V167" i="1"/>
  <c r="U167" i="1"/>
  <c r="T167" i="1"/>
  <c r="S167" i="1"/>
  <c r="R167" i="1"/>
  <c r="Q167" i="1"/>
  <c r="P167" i="1"/>
  <c r="O167" i="1"/>
  <c r="N167" i="1"/>
  <c r="L167" i="1"/>
  <c r="K167" i="1"/>
  <c r="Y166" i="1"/>
  <c r="V166" i="1"/>
  <c r="U166" i="1"/>
  <c r="T166" i="1"/>
  <c r="S166" i="1"/>
  <c r="R166" i="1"/>
  <c r="Q166" i="1"/>
  <c r="P166" i="1"/>
  <c r="O166" i="1"/>
  <c r="N166" i="1"/>
  <c r="L166" i="1"/>
  <c r="K166" i="1"/>
  <c r="Y165" i="1"/>
  <c r="V165" i="1"/>
  <c r="U165" i="1"/>
  <c r="T165" i="1"/>
  <c r="S165" i="1"/>
  <c r="R165" i="1"/>
  <c r="Q165" i="1"/>
  <c r="P165" i="1"/>
  <c r="O165" i="1"/>
  <c r="N165" i="1"/>
  <c r="L165" i="1"/>
  <c r="K165" i="1"/>
  <c r="Y164" i="1"/>
  <c r="V164" i="1"/>
  <c r="U164" i="1"/>
  <c r="T164" i="1"/>
  <c r="S164" i="1"/>
  <c r="R164" i="1"/>
  <c r="Q164" i="1"/>
  <c r="P164" i="1"/>
  <c r="O164" i="1"/>
  <c r="N164" i="1"/>
  <c r="L164" i="1"/>
  <c r="K164" i="1"/>
  <c r="Y163" i="1"/>
  <c r="V163" i="1"/>
  <c r="U163" i="1"/>
  <c r="T163" i="1"/>
  <c r="S163" i="1"/>
  <c r="R163" i="1"/>
  <c r="Q163" i="1"/>
  <c r="P163" i="1"/>
  <c r="O163" i="1"/>
  <c r="N163" i="1"/>
  <c r="L163" i="1"/>
  <c r="K163" i="1"/>
  <c r="Y162" i="1"/>
  <c r="V162" i="1"/>
  <c r="U162" i="1"/>
  <c r="T162" i="1"/>
  <c r="S162" i="1"/>
  <c r="R162" i="1"/>
  <c r="Q162" i="1"/>
  <c r="P162" i="1"/>
  <c r="O162" i="1"/>
  <c r="N162" i="1"/>
  <c r="L162" i="1"/>
  <c r="K162" i="1"/>
  <c r="Y161" i="1"/>
  <c r="V161" i="1"/>
  <c r="U161" i="1"/>
  <c r="T161" i="1"/>
  <c r="S161" i="1"/>
  <c r="R161" i="1"/>
  <c r="Q161" i="1"/>
  <c r="P161" i="1"/>
  <c r="O161" i="1"/>
  <c r="N161" i="1"/>
  <c r="L161" i="1"/>
  <c r="K161" i="1"/>
  <c r="Y160" i="1"/>
  <c r="V160" i="1"/>
  <c r="U160" i="1"/>
  <c r="T160" i="1"/>
  <c r="S160" i="1"/>
  <c r="R160" i="1"/>
  <c r="Q160" i="1"/>
  <c r="P160" i="1"/>
  <c r="O160" i="1"/>
  <c r="N160" i="1"/>
  <c r="L160" i="1"/>
  <c r="K160" i="1"/>
  <c r="Y159" i="1"/>
  <c r="V159" i="1"/>
  <c r="U159" i="1"/>
  <c r="T159" i="1"/>
  <c r="S159" i="1"/>
  <c r="R159" i="1"/>
  <c r="Q159" i="1"/>
  <c r="P159" i="1"/>
  <c r="O159" i="1"/>
  <c r="N159" i="1"/>
  <c r="L159" i="1"/>
  <c r="K159" i="1"/>
  <c r="Y158" i="1"/>
  <c r="V158" i="1"/>
  <c r="U158" i="1"/>
  <c r="T158" i="1"/>
  <c r="S158" i="1"/>
  <c r="R158" i="1"/>
  <c r="Q158" i="1"/>
  <c r="P158" i="1"/>
  <c r="O158" i="1"/>
  <c r="N158" i="1"/>
  <c r="L158" i="1"/>
  <c r="K158" i="1"/>
  <c r="Y157" i="1"/>
  <c r="V157" i="1"/>
  <c r="U157" i="1"/>
  <c r="T157" i="1"/>
  <c r="S157" i="1"/>
  <c r="R157" i="1"/>
  <c r="Q157" i="1"/>
  <c r="P157" i="1"/>
  <c r="O157" i="1"/>
  <c r="N157" i="1"/>
  <c r="L157" i="1"/>
  <c r="K157" i="1"/>
  <c r="Y156" i="1"/>
  <c r="V156" i="1"/>
  <c r="U156" i="1"/>
  <c r="T156" i="1"/>
  <c r="S156" i="1"/>
  <c r="R156" i="1"/>
  <c r="Q156" i="1"/>
  <c r="P156" i="1"/>
  <c r="O156" i="1"/>
  <c r="N156" i="1"/>
  <c r="L156" i="1"/>
  <c r="K156" i="1"/>
  <c r="Y155" i="1"/>
  <c r="V155" i="1"/>
  <c r="U155" i="1"/>
  <c r="T155" i="1"/>
  <c r="S155" i="1"/>
  <c r="R155" i="1"/>
  <c r="Q155" i="1"/>
  <c r="P155" i="1"/>
  <c r="O155" i="1"/>
  <c r="N155" i="1"/>
  <c r="L155" i="1"/>
  <c r="K155" i="1"/>
  <c r="Y154" i="1"/>
  <c r="V154" i="1"/>
  <c r="U154" i="1"/>
  <c r="T154" i="1"/>
  <c r="S154" i="1"/>
  <c r="R154" i="1"/>
  <c r="Q154" i="1"/>
  <c r="P154" i="1"/>
  <c r="O154" i="1"/>
  <c r="N154" i="1"/>
  <c r="L154" i="1"/>
  <c r="K154" i="1"/>
  <c r="Y153" i="1"/>
  <c r="V153" i="1"/>
  <c r="U153" i="1"/>
  <c r="T153" i="1"/>
  <c r="S153" i="1"/>
  <c r="R153" i="1"/>
  <c r="Q153" i="1"/>
  <c r="P153" i="1"/>
  <c r="O153" i="1"/>
  <c r="N153" i="1"/>
  <c r="L153" i="1"/>
  <c r="K153" i="1"/>
  <c r="Y152" i="1"/>
  <c r="V152" i="1"/>
  <c r="U152" i="1"/>
  <c r="T152" i="1"/>
  <c r="S152" i="1"/>
  <c r="R152" i="1"/>
  <c r="Q152" i="1"/>
  <c r="P152" i="1"/>
  <c r="O152" i="1"/>
  <c r="N152" i="1"/>
  <c r="L152" i="1"/>
  <c r="K152" i="1"/>
  <c r="Y151" i="1"/>
  <c r="V151" i="1"/>
  <c r="U151" i="1"/>
  <c r="T151" i="1"/>
  <c r="S151" i="1"/>
  <c r="R151" i="1"/>
  <c r="Q151" i="1"/>
  <c r="P151" i="1"/>
  <c r="O151" i="1"/>
  <c r="N151" i="1"/>
  <c r="L151" i="1"/>
  <c r="K151" i="1"/>
  <c r="Y150" i="1"/>
  <c r="V150" i="1"/>
  <c r="U150" i="1"/>
  <c r="T150" i="1"/>
  <c r="S150" i="1"/>
  <c r="R150" i="1"/>
  <c r="Q150" i="1"/>
  <c r="P150" i="1"/>
  <c r="O150" i="1"/>
  <c r="N150" i="1"/>
  <c r="L150" i="1"/>
  <c r="K150" i="1"/>
  <c r="Y149" i="1"/>
  <c r="V149" i="1"/>
  <c r="U149" i="1"/>
  <c r="T149" i="1"/>
  <c r="S149" i="1"/>
  <c r="R149" i="1"/>
  <c r="Q149" i="1"/>
  <c r="P149" i="1"/>
  <c r="O149" i="1"/>
  <c r="N149" i="1"/>
  <c r="L149" i="1"/>
  <c r="K149" i="1"/>
  <c r="Y148" i="1"/>
  <c r="V148" i="1"/>
  <c r="U148" i="1"/>
  <c r="T148" i="1"/>
  <c r="S148" i="1"/>
  <c r="R148" i="1"/>
  <c r="Q148" i="1"/>
  <c r="P148" i="1"/>
  <c r="O148" i="1"/>
  <c r="N148" i="1"/>
  <c r="L148" i="1"/>
  <c r="K148" i="1"/>
  <c r="Y147" i="1"/>
  <c r="V147" i="1"/>
  <c r="U147" i="1"/>
  <c r="T147" i="1"/>
  <c r="S147" i="1"/>
  <c r="R147" i="1"/>
  <c r="Q147" i="1"/>
  <c r="P147" i="1"/>
  <c r="O147" i="1"/>
  <c r="N147" i="1"/>
  <c r="L147" i="1"/>
  <c r="K147" i="1"/>
  <c r="Y146" i="1"/>
  <c r="V146" i="1"/>
  <c r="U146" i="1"/>
  <c r="T146" i="1"/>
  <c r="S146" i="1"/>
  <c r="R146" i="1"/>
  <c r="Q146" i="1"/>
  <c r="P146" i="1"/>
  <c r="O146" i="1"/>
  <c r="N146" i="1"/>
  <c r="L146" i="1"/>
  <c r="K146" i="1"/>
  <c r="Y145" i="1"/>
  <c r="V145" i="1"/>
  <c r="U145" i="1"/>
  <c r="T145" i="1"/>
  <c r="S145" i="1"/>
  <c r="R145" i="1"/>
  <c r="Q145" i="1"/>
  <c r="P145" i="1"/>
  <c r="O145" i="1"/>
  <c r="N145" i="1"/>
  <c r="L145" i="1"/>
  <c r="K145" i="1"/>
  <c r="Y144" i="1"/>
  <c r="V144" i="1"/>
  <c r="U144" i="1"/>
  <c r="T144" i="1"/>
  <c r="S144" i="1"/>
  <c r="R144" i="1"/>
  <c r="Q144" i="1"/>
  <c r="P144" i="1"/>
  <c r="O144" i="1"/>
  <c r="N144" i="1"/>
  <c r="L144" i="1"/>
  <c r="K144" i="1"/>
  <c r="Y143" i="1"/>
  <c r="V143" i="1"/>
  <c r="U143" i="1"/>
  <c r="T143" i="1"/>
  <c r="S143" i="1"/>
  <c r="R143" i="1"/>
  <c r="Q143" i="1"/>
  <c r="P143" i="1"/>
  <c r="O143" i="1"/>
  <c r="N143" i="1"/>
  <c r="L143" i="1"/>
  <c r="K143" i="1"/>
  <c r="Y142" i="1"/>
  <c r="V142" i="1"/>
  <c r="U142" i="1"/>
  <c r="T142" i="1"/>
  <c r="S142" i="1"/>
  <c r="R142" i="1"/>
  <c r="Q142" i="1"/>
  <c r="P142" i="1"/>
  <c r="O142" i="1"/>
  <c r="N142" i="1"/>
  <c r="L142" i="1"/>
  <c r="K142" i="1"/>
  <c r="Y141" i="1"/>
  <c r="V141" i="1"/>
  <c r="U141" i="1"/>
  <c r="T141" i="1"/>
  <c r="S141" i="1"/>
  <c r="R141" i="1"/>
  <c r="Q141" i="1"/>
  <c r="P141" i="1"/>
  <c r="O141" i="1"/>
  <c r="N141" i="1"/>
  <c r="L141" i="1"/>
  <c r="K141" i="1"/>
  <c r="Y140" i="1"/>
  <c r="V140" i="1"/>
  <c r="U140" i="1"/>
  <c r="T140" i="1"/>
  <c r="S140" i="1"/>
  <c r="R140" i="1"/>
  <c r="Q140" i="1"/>
  <c r="P140" i="1"/>
  <c r="O140" i="1"/>
  <c r="N140" i="1"/>
  <c r="L140" i="1"/>
  <c r="K140" i="1"/>
  <c r="Y139" i="1"/>
  <c r="V139" i="1"/>
  <c r="U139" i="1"/>
  <c r="T139" i="1"/>
  <c r="S139" i="1"/>
  <c r="R139" i="1"/>
  <c r="Q139" i="1"/>
  <c r="P139" i="1"/>
  <c r="O139" i="1"/>
  <c r="N139" i="1"/>
  <c r="L139" i="1"/>
  <c r="K139" i="1"/>
  <c r="Y138" i="1"/>
  <c r="V138" i="1"/>
  <c r="U138" i="1"/>
  <c r="T138" i="1"/>
  <c r="S138" i="1"/>
  <c r="R138" i="1"/>
  <c r="Q138" i="1"/>
  <c r="P138" i="1"/>
  <c r="O138" i="1"/>
  <c r="N138" i="1"/>
  <c r="L138" i="1"/>
  <c r="K138" i="1"/>
  <c r="Y137" i="1"/>
  <c r="V137" i="1"/>
  <c r="U137" i="1"/>
  <c r="T137" i="1"/>
  <c r="S137" i="1"/>
  <c r="R137" i="1"/>
  <c r="Q137" i="1"/>
  <c r="P137" i="1"/>
  <c r="O137" i="1"/>
  <c r="N137" i="1"/>
  <c r="L137" i="1"/>
  <c r="K137" i="1"/>
  <c r="Y136" i="1"/>
  <c r="V136" i="1"/>
  <c r="U136" i="1"/>
  <c r="T136" i="1"/>
  <c r="S136" i="1"/>
  <c r="R136" i="1"/>
  <c r="Q136" i="1"/>
  <c r="P136" i="1"/>
  <c r="O136" i="1"/>
  <c r="N136" i="1"/>
  <c r="L136" i="1"/>
  <c r="K136" i="1"/>
  <c r="Y135" i="1"/>
  <c r="V135" i="1"/>
  <c r="U135" i="1"/>
  <c r="T135" i="1"/>
  <c r="S135" i="1"/>
  <c r="R135" i="1"/>
  <c r="Q135" i="1"/>
  <c r="P135" i="1"/>
  <c r="O135" i="1"/>
  <c r="N135" i="1"/>
  <c r="L135" i="1"/>
  <c r="K135" i="1"/>
  <c r="Y134" i="1"/>
  <c r="V134" i="1"/>
  <c r="U134" i="1"/>
  <c r="T134" i="1"/>
  <c r="S134" i="1"/>
  <c r="R134" i="1"/>
  <c r="Q134" i="1"/>
  <c r="P134" i="1"/>
  <c r="O134" i="1"/>
  <c r="N134" i="1"/>
  <c r="L134" i="1"/>
  <c r="K134" i="1"/>
  <c r="Y133" i="1"/>
  <c r="V133" i="1"/>
  <c r="U133" i="1"/>
  <c r="T133" i="1"/>
  <c r="S133" i="1"/>
  <c r="R133" i="1"/>
  <c r="Q133" i="1"/>
  <c r="P133" i="1"/>
  <c r="O133" i="1"/>
  <c r="N133" i="1"/>
  <c r="L133" i="1"/>
  <c r="K133" i="1"/>
  <c r="Y132" i="1"/>
  <c r="V132" i="1"/>
  <c r="U132" i="1"/>
  <c r="T132" i="1"/>
  <c r="S132" i="1"/>
  <c r="R132" i="1"/>
  <c r="Q132" i="1"/>
  <c r="P132" i="1"/>
  <c r="O132" i="1"/>
  <c r="N132" i="1"/>
  <c r="L132" i="1"/>
  <c r="K132" i="1"/>
  <c r="Y131" i="1"/>
  <c r="V131" i="1"/>
  <c r="U131" i="1"/>
  <c r="T131" i="1"/>
  <c r="S131" i="1"/>
  <c r="R131" i="1"/>
  <c r="Q131" i="1"/>
  <c r="P131" i="1"/>
  <c r="O131" i="1"/>
  <c r="N131" i="1"/>
  <c r="L131" i="1"/>
  <c r="K131" i="1"/>
  <c r="Y130" i="1"/>
  <c r="V130" i="1"/>
  <c r="U130" i="1"/>
  <c r="T130" i="1"/>
  <c r="S130" i="1"/>
  <c r="R130" i="1"/>
  <c r="Q130" i="1"/>
  <c r="P130" i="1"/>
  <c r="O130" i="1"/>
  <c r="N130" i="1"/>
  <c r="L130" i="1"/>
  <c r="K130" i="1"/>
  <c r="Y129" i="1"/>
  <c r="V129" i="1"/>
  <c r="U129" i="1"/>
  <c r="T129" i="1"/>
  <c r="S129" i="1"/>
  <c r="R129" i="1"/>
  <c r="Q129" i="1"/>
  <c r="P129" i="1"/>
  <c r="O129" i="1"/>
  <c r="N129" i="1"/>
  <c r="L129" i="1"/>
  <c r="K129" i="1"/>
  <c r="Y128" i="1"/>
  <c r="V128" i="1"/>
  <c r="U128" i="1"/>
  <c r="T128" i="1"/>
  <c r="S128" i="1"/>
  <c r="R128" i="1"/>
  <c r="Q128" i="1"/>
  <c r="P128" i="1"/>
  <c r="O128" i="1"/>
  <c r="N128" i="1"/>
  <c r="L128" i="1"/>
  <c r="K128" i="1"/>
  <c r="Y127" i="1"/>
  <c r="V127" i="1"/>
  <c r="U127" i="1"/>
  <c r="T127" i="1"/>
  <c r="S127" i="1"/>
  <c r="R127" i="1"/>
  <c r="Q127" i="1"/>
  <c r="P127" i="1"/>
  <c r="O127" i="1"/>
  <c r="N127" i="1"/>
  <c r="L127" i="1"/>
  <c r="K127" i="1"/>
  <c r="Y126" i="1"/>
  <c r="V126" i="1"/>
  <c r="U126" i="1"/>
  <c r="T126" i="1"/>
  <c r="S126" i="1"/>
  <c r="R126" i="1"/>
  <c r="Q126" i="1"/>
  <c r="P126" i="1"/>
  <c r="O126" i="1"/>
  <c r="N126" i="1"/>
  <c r="L126" i="1"/>
  <c r="K126" i="1"/>
  <c r="Y125" i="1"/>
  <c r="V125" i="1"/>
  <c r="U125" i="1"/>
  <c r="T125" i="1"/>
  <c r="S125" i="1"/>
  <c r="R125" i="1"/>
  <c r="Q125" i="1"/>
  <c r="P125" i="1"/>
  <c r="O125" i="1"/>
  <c r="N125" i="1"/>
  <c r="L125" i="1"/>
  <c r="K125" i="1"/>
  <c r="Y124" i="1"/>
  <c r="V124" i="1"/>
  <c r="U124" i="1"/>
  <c r="T124" i="1"/>
  <c r="S124" i="1"/>
  <c r="R124" i="1"/>
  <c r="Q124" i="1"/>
  <c r="P124" i="1"/>
  <c r="O124" i="1"/>
  <c r="N124" i="1"/>
  <c r="L124" i="1"/>
  <c r="K124" i="1"/>
  <c r="Y123" i="1"/>
  <c r="V123" i="1"/>
  <c r="U123" i="1"/>
  <c r="T123" i="1"/>
  <c r="S123" i="1"/>
  <c r="R123" i="1"/>
  <c r="Q123" i="1"/>
  <c r="P123" i="1"/>
  <c r="O123" i="1"/>
  <c r="N123" i="1"/>
  <c r="L123" i="1"/>
  <c r="K123" i="1"/>
  <c r="Y122" i="1"/>
  <c r="V122" i="1"/>
  <c r="U122" i="1"/>
  <c r="T122" i="1"/>
  <c r="S122" i="1"/>
  <c r="R122" i="1"/>
  <c r="Q122" i="1"/>
  <c r="P122" i="1"/>
  <c r="O122" i="1"/>
  <c r="N122" i="1"/>
  <c r="L122" i="1"/>
  <c r="K122" i="1"/>
  <c r="Y121" i="1"/>
  <c r="V121" i="1"/>
  <c r="U121" i="1"/>
  <c r="T121" i="1"/>
  <c r="S121" i="1"/>
  <c r="R121" i="1"/>
  <c r="Q121" i="1"/>
  <c r="P121" i="1"/>
  <c r="O121" i="1"/>
  <c r="N121" i="1"/>
  <c r="L121" i="1"/>
  <c r="K121" i="1"/>
  <c r="Y120" i="1"/>
  <c r="V120" i="1"/>
  <c r="U120" i="1"/>
  <c r="T120" i="1"/>
  <c r="S120" i="1"/>
  <c r="R120" i="1"/>
  <c r="Q120" i="1"/>
  <c r="P120" i="1"/>
  <c r="O120" i="1"/>
  <c r="N120" i="1"/>
  <c r="L120" i="1"/>
  <c r="K120" i="1"/>
  <c r="Y119" i="1"/>
  <c r="V119" i="1"/>
  <c r="U119" i="1"/>
  <c r="T119" i="1"/>
  <c r="S119" i="1"/>
  <c r="R119" i="1"/>
  <c r="Q119" i="1"/>
  <c r="P119" i="1"/>
  <c r="O119" i="1"/>
  <c r="N119" i="1"/>
  <c r="L119" i="1"/>
  <c r="K119" i="1"/>
  <c r="Y118" i="1"/>
  <c r="V118" i="1"/>
  <c r="U118" i="1"/>
  <c r="T118" i="1"/>
  <c r="S118" i="1"/>
  <c r="R118" i="1"/>
  <c r="Q118" i="1"/>
  <c r="P118" i="1"/>
  <c r="O118" i="1"/>
  <c r="N118" i="1"/>
  <c r="L118" i="1"/>
  <c r="K118" i="1"/>
  <c r="Y117" i="1"/>
  <c r="V117" i="1"/>
  <c r="U117" i="1"/>
  <c r="T117" i="1"/>
  <c r="S117" i="1"/>
  <c r="R117" i="1"/>
  <c r="Q117" i="1"/>
  <c r="P117" i="1"/>
  <c r="O117" i="1"/>
  <c r="N117" i="1"/>
  <c r="L117" i="1"/>
  <c r="K117" i="1"/>
  <c r="Y116" i="1"/>
  <c r="V116" i="1"/>
  <c r="U116" i="1"/>
  <c r="T116" i="1"/>
  <c r="S116" i="1"/>
  <c r="R116" i="1"/>
  <c r="Q116" i="1"/>
  <c r="P116" i="1"/>
  <c r="O116" i="1"/>
  <c r="N116" i="1"/>
  <c r="L116" i="1"/>
  <c r="K116" i="1"/>
  <c r="Y115" i="1"/>
  <c r="V115" i="1"/>
  <c r="U115" i="1"/>
  <c r="T115" i="1"/>
  <c r="S115" i="1"/>
  <c r="R115" i="1"/>
  <c r="Q115" i="1"/>
  <c r="P115" i="1"/>
  <c r="O115" i="1"/>
  <c r="N115" i="1"/>
  <c r="L115" i="1"/>
  <c r="K115" i="1"/>
  <c r="Y114" i="1"/>
  <c r="V114" i="1"/>
  <c r="U114" i="1"/>
  <c r="T114" i="1"/>
  <c r="S114" i="1"/>
  <c r="R114" i="1"/>
  <c r="Q114" i="1"/>
  <c r="P114" i="1"/>
  <c r="O114" i="1"/>
  <c r="N114" i="1"/>
  <c r="L114" i="1"/>
  <c r="K114" i="1"/>
  <c r="Y113" i="1"/>
  <c r="V113" i="1"/>
  <c r="U113" i="1"/>
  <c r="T113" i="1"/>
  <c r="S113" i="1"/>
  <c r="R113" i="1"/>
  <c r="Q113" i="1"/>
  <c r="P113" i="1"/>
  <c r="O113" i="1"/>
  <c r="N113" i="1"/>
  <c r="L113" i="1"/>
  <c r="K113" i="1"/>
  <c r="Y112" i="1"/>
  <c r="V112" i="1"/>
  <c r="U112" i="1"/>
  <c r="T112" i="1"/>
  <c r="S112" i="1"/>
  <c r="R112" i="1"/>
  <c r="Q112" i="1"/>
  <c r="P112" i="1"/>
  <c r="O112" i="1"/>
  <c r="N112" i="1"/>
  <c r="L112" i="1"/>
  <c r="K112" i="1"/>
  <c r="Y111" i="1"/>
  <c r="V111" i="1"/>
  <c r="U111" i="1"/>
  <c r="T111" i="1"/>
  <c r="S111" i="1"/>
  <c r="R111" i="1"/>
  <c r="Q111" i="1"/>
  <c r="P111" i="1"/>
  <c r="O111" i="1"/>
  <c r="N111" i="1"/>
  <c r="L111" i="1"/>
  <c r="K111" i="1"/>
  <c r="Y110" i="1"/>
  <c r="V110" i="1"/>
  <c r="U110" i="1"/>
  <c r="T110" i="1"/>
  <c r="S110" i="1"/>
  <c r="R110" i="1"/>
  <c r="Q110" i="1"/>
  <c r="P110" i="1"/>
  <c r="O110" i="1"/>
  <c r="N110" i="1"/>
  <c r="L110" i="1"/>
  <c r="K110" i="1"/>
  <c r="Y109" i="1"/>
  <c r="V109" i="1"/>
  <c r="U109" i="1"/>
  <c r="T109" i="1"/>
  <c r="S109" i="1"/>
  <c r="R109" i="1"/>
  <c r="Q109" i="1"/>
  <c r="P109" i="1"/>
  <c r="O109" i="1"/>
  <c r="N109" i="1"/>
  <c r="L109" i="1"/>
  <c r="K109" i="1"/>
  <c r="Y108" i="1"/>
  <c r="V108" i="1"/>
  <c r="U108" i="1"/>
  <c r="T108" i="1"/>
  <c r="S108" i="1"/>
  <c r="R108" i="1"/>
  <c r="Q108" i="1"/>
  <c r="P108" i="1"/>
  <c r="O108" i="1"/>
  <c r="N108" i="1"/>
  <c r="L108" i="1"/>
  <c r="K108" i="1"/>
  <c r="Y107" i="1"/>
  <c r="V107" i="1"/>
  <c r="U107" i="1"/>
  <c r="T107" i="1"/>
  <c r="S107" i="1"/>
  <c r="R107" i="1"/>
  <c r="Q107" i="1"/>
  <c r="P107" i="1"/>
  <c r="O107" i="1"/>
  <c r="N107" i="1"/>
  <c r="L107" i="1"/>
  <c r="K107" i="1"/>
  <c r="Y106" i="1"/>
  <c r="V106" i="1"/>
  <c r="U106" i="1"/>
  <c r="T106" i="1"/>
  <c r="S106" i="1"/>
  <c r="R106" i="1"/>
  <c r="Q106" i="1"/>
  <c r="P106" i="1"/>
  <c r="O106" i="1"/>
  <c r="N106" i="1"/>
  <c r="L106" i="1"/>
  <c r="K106" i="1"/>
  <c r="Y105" i="1"/>
  <c r="V105" i="1"/>
  <c r="U105" i="1"/>
  <c r="T105" i="1"/>
  <c r="S105" i="1"/>
  <c r="R105" i="1"/>
  <c r="Q105" i="1"/>
  <c r="P105" i="1"/>
  <c r="O105" i="1"/>
  <c r="N105" i="1"/>
  <c r="L105" i="1"/>
  <c r="K105" i="1"/>
  <c r="Y104" i="1"/>
  <c r="V104" i="1"/>
  <c r="U104" i="1"/>
  <c r="T104" i="1"/>
  <c r="S104" i="1"/>
  <c r="R104" i="1"/>
  <c r="Q104" i="1"/>
  <c r="P104" i="1"/>
  <c r="O104" i="1"/>
  <c r="N104" i="1"/>
  <c r="L104" i="1"/>
  <c r="K104" i="1"/>
  <c r="Y103" i="1"/>
  <c r="V103" i="1"/>
  <c r="U103" i="1"/>
  <c r="T103" i="1"/>
  <c r="S103" i="1"/>
  <c r="R103" i="1"/>
  <c r="Q103" i="1"/>
  <c r="P103" i="1"/>
  <c r="O103" i="1"/>
  <c r="N103" i="1"/>
  <c r="L103" i="1"/>
  <c r="K103" i="1"/>
  <c r="Y102" i="1"/>
  <c r="V102" i="1"/>
  <c r="U102" i="1"/>
  <c r="T102" i="1"/>
  <c r="S102" i="1"/>
  <c r="R102" i="1"/>
  <c r="Q102" i="1"/>
  <c r="P102" i="1"/>
  <c r="O102" i="1"/>
  <c r="N102" i="1"/>
  <c r="L102" i="1"/>
  <c r="K102" i="1"/>
  <c r="Y101" i="1"/>
  <c r="V101" i="1"/>
  <c r="U101" i="1"/>
  <c r="T101" i="1"/>
  <c r="S101" i="1"/>
  <c r="R101" i="1"/>
  <c r="Q101" i="1"/>
  <c r="P101" i="1"/>
  <c r="O101" i="1"/>
  <c r="N101" i="1"/>
  <c r="L101" i="1"/>
  <c r="K101" i="1"/>
  <c r="Y100" i="1"/>
  <c r="V100" i="1"/>
  <c r="U100" i="1"/>
  <c r="T100" i="1"/>
  <c r="S100" i="1"/>
  <c r="R100" i="1"/>
  <c r="Q100" i="1"/>
  <c r="P100" i="1"/>
  <c r="O100" i="1"/>
  <c r="N100" i="1"/>
  <c r="L100" i="1"/>
  <c r="K100" i="1"/>
  <c r="Y99" i="1"/>
  <c r="V99" i="1"/>
  <c r="U99" i="1"/>
  <c r="T99" i="1"/>
  <c r="S99" i="1"/>
  <c r="R99" i="1"/>
  <c r="Q99" i="1"/>
  <c r="P99" i="1"/>
  <c r="O99" i="1"/>
  <c r="N99" i="1"/>
  <c r="L99" i="1"/>
  <c r="K99" i="1"/>
  <c r="Y98" i="1"/>
  <c r="V98" i="1"/>
  <c r="U98" i="1"/>
  <c r="T98" i="1"/>
  <c r="S98" i="1"/>
  <c r="R98" i="1"/>
  <c r="Q98" i="1"/>
  <c r="P98" i="1"/>
  <c r="O98" i="1"/>
  <c r="N98" i="1"/>
  <c r="L98" i="1"/>
  <c r="K98" i="1"/>
  <c r="Y97" i="1"/>
  <c r="V97" i="1"/>
  <c r="U97" i="1"/>
  <c r="T97" i="1"/>
  <c r="S97" i="1"/>
  <c r="R97" i="1"/>
  <c r="Q97" i="1"/>
  <c r="P97" i="1"/>
  <c r="O97" i="1"/>
  <c r="N97" i="1"/>
  <c r="L97" i="1"/>
  <c r="K97" i="1"/>
  <c r="Y96" i="1"/>
  <c r="V96" i="1"/>
  <c r="U96" i="1"/>
  <c r="T96" i="1"/>
  <c r="S96" i="1"/>
  <c r="R96" i="1"/>
  <c r="Q96" i="1"/>
  <c r="P96" i="1"/>
  <c r="O96" i="1"/>
  <c r="N96" i="1"/>
  <c r="L96" i="1"/>
  <c r="K96" i="1"/>
  <c r="Y95" i="1"/>
  <c r="V95" i="1"/>
  <c r="U95" i="1"/>
  <c r="T95" i="1"/>
  <c r="S95" i="1"/>
  <c r="R95" i="1"/>
  <c r="Q95" i="1"/>
  <c r="P95" i="1"/>
  <c r="O95" i="1"/>
  <c r="N95" i="1"/>
  <c r="L95" i="1"/>
  <c r="K95" i="1"/>
  <c r="Y94" i="1"/>
  <c r="V94" i="1"/>
  <c r="U94" i="1"/>
  <c r="T94" i="1"/>
  <c r="S94" i="1"/>
  <c r="R94" i="1"/>
  <c r="Q94" i="1"/>
  <c r="P94" i="1"/>
  <c r="O94" i="1"/>
  <c r="N94" i="1"/>
  <c r="L94" i="1"/>
  <c r="K94" i="1"/>
  <c r="Y93" i="1"/>
  <c r="V93" i="1"/>
  <c r="U93" i="1"/>
  <c r="T93" i="1"/>
  <c r="S93" i="1"/>
  <c r="R93" i="1"/>
  <c r="Q93" i="1"/>
  <c r="P93" i="1"/>
  <c r="O93" i="1"/>
  <c r="N93" i="1"/>
  <c r="L93" i="1"/>
  <c r="K93" i="1"/>
  <c r="Y92" i="1"/>
  <c r="V92" i="1"/>
  <c r="U92" i="1"/>
  <c r="T92" i="1"/>
  <c r="S92" i="1"/>
  <c r="R92" i="1"/>
  <c r="Q92" i="1"/>
  <c r="P92" i="1"/>
  <c r="O92" i="1"/>
  <c r="N92" i="1"/>
  <c r="L92" i="1"/>
  <c r="K92" i="1"/>
  <c r="Y91" i="1"/>
  <c r="V91" i="1"/>
  <c r="U91" i="1"/>
  <c r="T91" i="1"/>
  <c r="S91" i="1"/>
  <c r="R91" i="1"/>
  <c r="Q91" i="1"/>
  <c r="P91" i="1"/>
  <c r="O91" i="1"/>
  <c r="N91" i="1"/>
  <c r="L91" i="1"/>
  <c r="K91" i="1"/>
  <c r="Y90" i="1"/>
  <c r="V90" i="1"/>
  <c r="U90" i="1"/>
  <c r="T90" i="1"/>
  <c r="S90" i="1"/>
  <c r="R90" i="1"/>
  <c r="Q90" i="1"/>
  <c r="P90" i="1"/>
  <c r="O90" i="1"/>
  <c r="N90" i="1"/>
  <c r="L90" i="1"/>
  <c r="K90" i="1"/>
  <c r="Y89" i="1"/>
  <c r="V89" i="1"/>
  <c r="U89" i="1"/>
  <c r="T89" i="1"/>
  <c r="S89" i="1"/>
  <c r="R89" i="1"/>
  <c r="Q89" i="1"/>
  <c r="P89" i="1"/>
  <c r="O89" i="1"/>
  <c r="N89" i="1"/>
  <c r="L89" i="1"/>
  <c r="K89" i="1"/>
  <c r="Y88" i="1"/>
  <c r="V88" i="1"/>
  <c r="U88" i="1"/>
  <c r="T88" i="1"/>
  <c r="S88" i="1"/>
  <c r="R88" i="1"/>
  <c r="Q88" i="1"/>
  <c r="P88" i="1"/>
  <c r="O88" i="1"/>
  <c r="N88" i="1"/>
  <c r="L88" i="1"/>
  <c r="K88" i="1"/>
  <c r="Y87" i="1"/>
  <c r="V87" i="1"/>
  <c r="U87" i="1"/>
  <c r="T87" i="1"/>
  <c r="S87" i="1"/>
  <c r="R87" i="1"/>
  <c r="Q87" i="1"/>
  <c r="P87" i="1"/>
  <c r="O87" i="1"/>
  <c r="N87" i="1"/>
  <c r="L87" i="1"/>
  <c r="K87" i="1"/>
  <c r="Y86" i="1"/>
  <c r="V86" i="1"/>
  <c r="U86" i="1"/>
  <c r="T86" i="1"/>
  <c r="S86" i="1"/>
  <c r="R86" i="1"/>
  <c r="Q86" i="1"/>
  <c r="P86" i="1"/>
  <c r="O86" i="1"/>
  <c r="N86" i="1"/>
  <c r="L86" i="1"/>
  <c r="K86" i="1"/>
  <c r="Y85" i="1"/>
  <c r="V85" i="1"/>
  <c r="U85" i="1"/>
  <c r="T85" i="1"/>
  <c r="S85" i="1"/>
  <c r="R85" i="1"/>
  <c r="Q85" i="1"/>
  <c r="P85" i="1"/>
  <c r="O85" i="1"/>
  <c r="N85" i="1"/>
  <c r="L85" i="1"/>
  <c r="K85" i="1"/>
  <c r="Y84" i="1"/>
  <c r="V84" i="1"/>
  <c r="U84" i="1"/>
  <c r="T84" i="1"/>
  <c r="S84" i="1"/>
  <c r="R84" i="1"/>
  <c r="Q84" i="1"/>
  <c r="P84" i="1"/>
  <c r="O84" i="1"/>
  <c r="N84" i="1"/>
  <c r="L84" i="1"/>
  <c r="K84" i="1"/>
  <c r="Y83" i="1"/>
  <c r="V83" i="1"/>
  <c r="U83" i="1"/>
  <c r="T83" i="1"/>
  <c r="S83" i="1"/>
  <c r="R83" i="1"/>
  <c r="Q83" i="1"/>
  <c r="P83" i="1"/>
  <c r="O83" i="1"/>
  <c r="N83" i="1"/>
  <c r="L83" i="1"/>
  <c r="K83" i="1"/>
  <c r="Y82" i="1"/>
  <c r="V82" i="1"/>
  <c r="U82" i="1"/>
  <c r="T82" i="1"/>
  <c r="S82" i="1"/>
  <c r="R82" i="1"/>
  <c r="Q82" i="1"/>
  <c r="P82" i="1"/>
  <c r="O82" i="1"/>
  <c r="N82" i="1"/>
  <c r="L82" i="1"/>
  <c r="K82" i="1"/>
  <c r="Y81" i="1"/>
  <c r="V81" i="1"/>
  <c r="U81" i="1"/>
  <c r="T81" i="1"/>
  <c r="S81" i="1"/>
  <c r="R81" i="1"/>
  <c r="Q81" i="1"/>
  <c r="P81" i="1"/>
  <c r="O81" i="1"/>
  <c r="N81" i="1"/>
  <c r="L81" i="1"/>
  <c r="K81" i="1"/>
  <c r="Y80" i="1"/>
  <c r="V80" i="1"/>
  <c r="U80" i="1"/>
  <c r="T80" i="1"/>
  <c r="S80" i="1"/>
  <c r="R80" i="1"/>
  <c r="Q80" i="1"/>
  <c r="P80" i="1"/>
  <c r="O80" i="1"/>
  <c r="N80" i="1"/>
  <c r="L80" i="1"/>
  <c r="K80" i="1"/>
  <c r="Y79" i="1"/>
  <c r="V79" i="1"/>
  <c r="U79" i="1"/>
  <c r="T79" i="1"/>
  <c r="S79" i="1"/>
  <c r="R79" i="1"/>
  <c r="Q79" i="1"/>
  <c r="P79" i="1"/>
  <c r="O79" i="1"/>
  <c r="N79" i="1"/>
  <c r="L79" i="1"/>
  <c r="K79" i="1"/>
  <c r="Y78" i="1"/>
  <c r="V78" i="1"/>
  <c r="U78" i="1"/>
  <c r="T78" i="1"/>
  <c r="S78" i="1"/>
  <c r="R78" i="1"/>
  <c r="Q78" i="1"/>
  <c r="P78" i="1"/>
  <c r="O78" i="1"/>
  <c r="N78" i="1"/>
  <c r="L78" i="1"/>
  <c r="K78" i="1"/>
  <c r="Y77" i="1"/>
  <c r="V77" i="1"/>
  <c r="U77" i="1"/>
  <c r="T77" i="1"/>
  <c r="S77" i="1"/>
  <c r="R77" i="1"/>
  <c r="Q77" i="1"/>
  <c r="P77" i="1"/>
  <c r="O77" i="1"/>
  <c r="N77" i="1"/>
  <c r="L77" i="1"/>
  <c r="K77" i="1"/>
  <c r="Y76" i="1"/>
  <c r="V76" i="1"/>
  <c r="U76" i="1"/>
  <c r="T76" i="1"/>
  <c r="S76" i="1"/>
  <c r="R76" i="1"/>
  <c r="Q76" i="1"/>
  <c r="P76" i="1"/>
  <c r="O76" i="1"/>
  <c r="N76" i="1"/>
  <c r="L76" i="1"/>
  <c r="K76" i="1"/>
  <c r="Y75" i="1"/>
  <c r="V75" i="1"/>
  <c r="U75" i="1"/>
  <c r="T75" i="1"/>
  <c r="S75" i="1"/>
  <c r="R75" i="1"/>
  <c r="Q75" i="1"/>
  <c r="P75" i="1"/>
  <c r="O75" i="1"/>
  <c r="N75" i="1"/>
  <c r="L75" i="1"/>
  <c r="K75" i="1"/>
  <c r="Y74" i="1"/>
  <c r="V74" i="1"/>
  <c r="U74" i="1"/>
  <c r="T74" i="1"/>
  <c r="S74" i="1"/>
  <c r="R74" i="1"/>
  <c r="Q74" i="1"/>
  <c r="P74" i="1"/>
  <c r="O74" i="1"/>
  <c r="N74" i="1"/>
  <c r="L74" i="1"/>
  <c r="K74" i="1"/>
  <c r="Y73" i="1"/>
  <c r="V73" i="1"/>
  <c r="U73" i="1"/>
  <c r="T73" i="1"/>
  <c r="S73" i="1"/>
  <c r="R73" i="1"/>
  <c r="Q73" i="1"/>
  <c r="P73" i="1"/>
  <c r="O73" i="1"/>
  <c r="N73" i="1"/>
  <c r="L73" i="1"/>
  <c r="K73" i="1"/>
  <c r="Y72" i="1"/>
  <c r="V72" i="1"/>
  <c r="U72" i="1"/>
  <c r="T72" i="1"/>
  <c r="S72" i="1"/>
  <c r="R72" i="1"/>
  <c r="Q72" i="1"/>
  <c r="P72" i="1"/>
  <c r="O72" i="1"/>
  <c r="N72" i="1"/>
  <c r="L72" i="1"/>
  <c r="K72" i="1"/>
  <c r="Y71" i="1"/>
  <c r="V71" i="1"/>
  <c r="U71" i="1"/>
  <c r="T71" i="1"/>
  <c r="S71" i="1"/>
  <c r="R71" i="1"/>
  <c r="Q71" i="1"/>
  <c r="P71" i="1"/>
  <c r="O71" i="1"/>
  <c r="N71" i="1"/>
  <c r="L71" i="1"/>
  <c r="K71" i="1"/>
  <c r="Y70" i="1"/>
  <c r="V70" i="1"/>
  <c r="U70" i="1"/>
  <c r="T70" i="1"/>
  <c r="S70" i="1"/>
  <c r="R70" i="1"/>
  <c r="Q70" i="1"/>
  <c r="P70" i="1"/>
  <c r="O70" i="1"/>
  <c r="N70" i="1"/>
  <c r="L70" i="1"/>
  <c r="K70" i="1"/>
  <c r="Y69" i="1"/>
  <c r="V69" i="1"/>
  <c r="U69" i="1"/>
  <c r="T69" i="1"/>
  <c r="S69" i="1"/>
  <c r="R69" i="1"/>
  <c r="Q69" i="1"/>
  <c r="P69" i="1"/>
  <c r="O69" i="1"/>
  <c r="N69" i="1"/>
  <c r="L69" i="1"/>
  <c r="K69" i="1"/>
  <c r="Y68" i="1"/>
  <c r="V68" i="1"/>
  <c r="U68" i="1"/>
  <c r="T68" i="1"/>
  <c r="S68" i="1"/>
  <c r="R68" i="1"/>
  <c r="Q68" i="1"/>
  <c r="P68" i="1"/>
  <c r="O68" i="1"/>
  <c r="N68" i="1"/>
  <c r="L68" i="1"/>
  <c r="K68" i="1"/>
  <c r="Y67" i="1"/>
  <c r="V67" i="1"/>
  <c r="U67" i="1"/>
  <c r="T67" i="1"/>
  <c r="S67" i="1"/>
  <c r="R67" i="1"/>
  <c r="Q67" i="1"/>
  <c r="P67" i="1"/>
  <c r="O67" i="1"/>
  <c r="N67" i="1"/>
  <c r="L67" i="1"/>
  <c r="K67" i="1"/>
  <c r="Y66" i="1"/>
  <c r="V66" i="1"/>
  <c r="U66" i="1"/>
  <c r="T66" i="1"/>
  <c r="S66" i="1"/>
  <c r="R66" i="1"/>
  <c r="Q66" i="1"/>
  <c r="P66" i="1"/>
  <c r="O66" i="1"/>
  <c r="N66" i="1"/>
  <c r="L66" i="1"/>
  <c r="K66" i="1"/>
  <c r="Y65" i="1"/>
  <c r="V65" i="1"/>
  <c r="U65" i="1"/>
  <c r="T65" i="1"/>
  <c r="S65" i="1"/>
  <c r="R65" i="1"/>
  <c r="Q65" i="1"/>
  <c r="P65" i="1"/>
  <c r="O65" i="1"/>
  <c r="N65" i="1"/>
  <c r="L65" i="1"/>
  <c r="K65" i="1"/>
  <c r="Y64" i="1"/>
  <c r="V64" i="1"/>
  <c r="U64" i="1"/>
  <c r="T64" i="1"/>
  <c r="S64" i="1"/>
  <c r="R64" i="1"/>
  <c r="Q64" i="1"/>
  <c r="P64" i="1"/>
  <c r="O64" i="1"/>
  <c r="N64" i="1"/>
  <c r="L64" i="1"/>
  <c r="K64" i="1"/>
  <c r="Y63" i="1"/>
  <c r="V63" i="1"/>
  <c r="U63" i="1"/>
  <c r="T63" i="1"/>
  <c r="S63" i="1"/>
  <c r="R63" i="1"/>
  <c r="Q63" i="1"/>
  <c r="P63" i="1"/>
  <c r="O63" i="1"/>
  <c r="N63" i="1"/>
  <c r="L63" i="1"/>
  <c r="K63" i="1"/>
  <c r="Y62" i="1"/>
  <c r="V62" i="1"/>
  <c r="U62" i="1"/>
  <c r="T62" i="1"/>
  <c r="S62" i="1"/>
  <c r="R62" i="1"/>
  <c r="Q62" i="1"/>
  <c r="P62" i="1"/>
  <c r="O62" i="1"/>
  <c r="N62" i="1"/>
  <c r="L62" i="1"/>
  <c r="K62" i="1"/>
  <c r="Y61" i="1"/>
  <c r="V61" i="1"/>
  <c r="U61" i="1"/>
  <c r="T61" i="1"/>
  <c r="S61" i="1"/>
  <c r="R61" i="1"/>
  <c r="Q61" i="1"/>
  <c r="P61" i="1"/>
  <c r="O61" i="1"/>
  <c r="N61" i="1"/>
  <c r="L61" i="1"/>
  <c r="K61" i="1"/>
  <c r="Y60" i="1"/>
  <c r="V60" i="1"/>
  <c r="U60" i="1"/>
  <c r="T60" i="1"/>
  <c r="S60" i="1"/>
  <c r="R60" i="1"/>
  <c r="Q60" i="1"/>
  <c r="P60" i="1"/>
  <c r="O60" i="1"/>
  <c r="N60" i="1"/>
  <c r="L60" i="1"/>
  <c r="K60" i="1"/>
  <c r="Y59" i="1"/>
  <c r="V59" i="1"/>
  <c r="U59" i="1"/>
  <c r="T59" i="1"/>
  <c r="S59" i="1"/>
  <c r="R59" i="1"/>
  <c r="Q59" i="1"/>
  <c r="P59" i="1"/>
  <c r="O59" i="1"/>
  <c r="N59" i="1"/>
  <c r="L59" i="1"/>
  <c r="K59" i="1"/>
  <c r="Y58" i="1"/>
  <c r="V58" i="1"/>
  <c r="U58" i="1"/>
  <c r="T58" i="1"/>
  <c r="S58" i="1"/>
  <c r="R58" i="1"/>
  <c r="Q58" i="1"/>
  <c r="P58" i="1"/>
  <c r="O58" i="1"/>
  <c r="N58" i="1"/>
  <c r="L58" i="1"/>
  <c r="K58" i="1"/>
  <c r="Y57" i="1"/>
  <c r="V57" i="1"/>
  <c r="U57" i="1"/>
  <c r="T57" i="1"/>
  <c r="S57" i="1"/>
  <c r="R57" i="1"/>
  <c r="Q57" i="1"/>
  <c r="P57" i="1"/>
  <c r="O57" i="1"/>
  <c r="N57" i="1"/>
  <c r="L57" i="1"/>
  <c r="K57" i="1"/>
  <c r="Y56" i="1"/>
  <c r="V56" i="1"/>
  <c r="U56" i="1"/>
  <c r="T56" i="1"/>
  <c r="S56" i="1"/>
  <c r="R56" i="1"/>
  <c r="Q56" i="1"/>
  <c r="P56" i="1"/>
  <c r="O56" i="1"/>
  <c r="N56" i="1"/>
  <c r="L56" i="1"/>
  <c r="K56" i="1"/>
  <c r="Y55" i="1"/>
  <c r="V55" i="1"/>
  <c r="U55" i="1"/>
  <c r="T55" i="1"/>
  <c r="S55" i="1"/>
  <c r="R55" i="1"/>
  <c r="Q55" i="1"/>
  <c r="P55" i="1"/>
  <c r="O55" i="1"/>
  <c r="N55" i="1"/>
  <c r="L55" i="1"/>
  <c r="K55" i="1"/>
  <c r="Y54" i="1"/>
  <c r="V54" i="1"/>
  <c r="U54" i="1"/>
  <c r="T54" i="1"/>
  <c r="S54" i="1"/>
  <c r="R54" i="1"/>
  <c r="Q54" i="1"/>
  <c r="P54" i="1"/>
  <c r="O54" i="1"/>
  <c r="N54" i="1"/>
  <c r="L54" i="1"/>
  <c r="K54" i="1"/>
  <c r="Y53" i="1"/>
  <c r="V53" i="1"/>
  <c r="U53" i="1"/>
  <c r="T53" i="1"/>
  <c r="S53" i="1"/>
  <c r="R53" i="1"/>
  <c r="Q53" i="1"/>
  <c r="P53" i="1"/>
  <c r="O53" i="1"/>
  <c r="N53" i="1"/>
  <c r="L53" i="1"/>
  <c r="K53" i="1"/>
  <c r="Y52" i="1"/>
  <c r="V52" i="1"/>
  <c r="U52" i="1"/>
  <c r="T52" i="1"/>
  <c r="S52" i="1"/>
  <c r="R52" i="1"/>
  <c r="Q52" i="1"/>
  <c r="P52" i="1"/>
  <c r="O52" i="1"/>
  <c r="N52" i="1"/>
  <c r="L52" i="1"/>
  <c r="K52" i="1"/>
  <c r="Y51" i="1"/>
  <c r="V51" i="1"/>
  <c r="U51" i="1"/>
  <c r="T51" i="1"/>
  <c r="S51" i="1"/>
  <c r="R51" i="1"/>
  <c r="Q51" i="1"/>
  <c r="P51" i="1"/>
  <c r="O51" i="1"/>
  <c r="N51" i="1"/>
  <c r="L51" i="1"/>
  <c r="K51" i="1"/>
  <c r="Y50" i="1"/>
  <c r="V50" i="1"/>
  <c r="U50" i="1"/>
  <c r="T50" i="1"/>
  <c r="S50" i="1"/>
  <c r="R50" i="1"/>
  <c r="Q50" i="1"/>
  <c r="P50" i="1"/>
  <c r="O50" i="1"/>
  <c r="N50" i="1"/>
  <c r="L50" i="1"/>
  <c r="K50" i="1"/>
  <c r="Y49" i="1"/>
  <c r="V49" i="1"/>
  <c r="U49" i="1"/>
  <c r="T49" i="1"/>
  <c r="S49" i="1"/>
  <c r="R49" i="1"/>
  <c r="Q49" i="1"/>
  <c r="P49" i="1"/>
  <c r="O49" i="1"/>
  <c r="N49" i="1"/>
  <c r="L49" i="1"/>
  <c r="K49" i="1"/>
  <c r="Y48" i="1"/>
  <c r="V48" i="1"/>
  <c r="U48" i="1"/>
  <c r="T48" i="1"/>
  <c r="S48" i="1"/>
  <c r="R48" i="1"/>
  <c r="Q48" i="1"/>
  <c r="P48" i="1"/>
  <c r="O48" i="1"/>
  <c r="N48" i="1"/>
  <c r="L48" i="1"/>
  <c r="K48" i="1"/>
  <c r="Y47" i="1"/>
  <c r="V47" i="1"/>
  <c r="U47" i="1"/>
  <c r="T47" i="1"/>
  <c r="S47" i="1"/>
  <c r="R47" i="1"/>
  <c r="Q47" i="1"/>
  <c r="P47" i="1"/>
  <c r="O47" i="1"/>
  <c r="N47" i="1"/>
  <c r="L47" i="1"/>
  <c r="K47" i="1"/>
  <c r="Y46" i="1"/>
  <c r="V46" i="1"/>
  <c r="U46" i="1"/>
  <c r="T46" i="1"/>
  <c r="S46" i="1"/>
  <c r="R46" i="1"/>
  <c r="Q46" i="1"/>
  <c r="P46" i="1"/>
  <c r="O46" i="1"/>
  <c r="N46" i="1"/>
  <c r="L46" i="1"/>
  <c r="K46" i="1"/>
  <c r="Y45" i="1"/>
  <c r="V45" i="1"/>
  <c r="U45" i="1"/>
  <c r="T45" i="1"/>
  <c r="S45" i="1"/>
  <c r="R45" i="1"/>
  <c r="Q45" i="1"/>
  <c r="P45" i="1"/>
  <c r="O45" i="1"/>
  <c r="N45" i="1"/>
  <c r="L45" i="1"/>
  <c r="K45" i="1"/>
  <c r="Y44" i="1"/>
  <c r="V44" i="1"/>
  <c r="U44" i="1"/>
  <c r="T44" i="1"/>
  <c r="S44" i="1"/>
  <c r="R44" i="1"/>
  <c r="Q44" i="1"/>
  <c r="P44" i="1"/>
  <c r="O44" i="1"/>
  <c r="N44" i="1"/>
  <c r="L44" i="1"/>
  <c r="K44" i="1"/>
  <c r="Y43" i="1"/>
  <c r="V43" i="1"/>
  <c r="U43" i="1"/>
  <c r="T43" i="1"/>
  <c r="S43" i="1"/>
  <c r="R43" i="1"/>
  <c r="Q43" i="1"/>
  <c r="P43" i="1"/>
  <c r="O43" i="1"/>
  <c r="N43" i="1"/>
  <c r="L43" i="1"/>
  <c r="K43" i="1"/>
  <c r="Y42" i="1"/>
  <c r="V42" i="1"/>
  <c r="U42" i="1"/>
  <c r="T42" i="1"/>
  <c r="S42" i="1"/>
  <c r="R42" i="1"/>
  <c r="Q42" i="1"/>
  <c r="P42" i="1"/>
  <c r="O42" i="1"/>
  <c r="N42" i="1"/>
  <c r="L42" i="1"/>
  <c r="K42" i="1"/>
  <c r="Y41" i="1"/>
  <c r="V41" i="1"/>
  <c r="U41" i="1"/>
  <c r="T41" i="1"/>
  <c r="S41" i="1"/>
  <c r="R41" i="1"/>
  <c r="Q41" i="1"/>
  <c r="P41" i="1"/>
  <c r="O41" i="1"/>
  <c r="N41" i="1"/>
  <c r="L41" i="1"/>
  <c r="K41" i="1"/>
  <c r="Y40" i="1"/>
  <c r="V40" i="1"/>
  <c r="U40" i="1"/>
  <c r="T40" i="1"/>
  <c r="S40" i="1"/>
  <c r="R40" i="1"/>
  <c r="Q40" i="1"/>
  <c r="P40" i="1"/>
  <c r="O40" i="1"/>
  <c r="N40" i="1"/>
  <c r="L40" i="1"/>
  <c r="K40" i="1"/>
  <c r="Y39" i="1"/>
  <c r="V39" i="1"/>
  <c r="U39" i="1"/>
  <c r="T39" i="1"/>
  <c r="S39" i="1"/>
  <c r="R39" i="1"/>
  <c r="Q39" i="1"/>
  <c r="P39" i="1"/>
  <c r="O39" i="1"/>
  <c r="N39" i="1"/>
  <c r="L39" i="1"/>
  <c r="K39" i="1"/>
  <c r="Y38" i="1"/>
  <c r="V38" i="1"/>
  <c r="U38" i="1"/>
  <c r="T38" i="1"/>
  <c r="S38" i="1"/>
  <c r="R38" i="1"/>
  <c r="Q38" i="1"/>
  <c r="P38" i="1"/>
  <c r="O38" i="1"/>
  <c r="N38" i="1"/>
  <c r="L38" i="1"/>
  <c r="K38" i="1"/>
  <c r="Y37" i="1"/>
  <c r="V37" i="1"/>
  <c r="U37" i="1"/>
  <c r="T37" i="1"/>
  <c r="S37" i="1"/>
  <c r="R37" i="1"/>
  <c r="Q37" i="1"/>
  <c r="P37" i="1"/>
  <c r="O37" i="1"/>
  <c r="N37" i="1"/>
  <c r="L37" i="1"/>
  <c r="K37" i="1"/>
  <c r="Y36" i="1"/>
  <c r="V36" i="1"/>
  <c r="U36" i="1"/>
  <c r="T36" i="1"/>
  <c r="S36" i="1"/>
  <c r="R36" i="1"/>
  <c r="Q36" i="1"/>
  <c r="P36" i="1"/>
  <c r="O36" i="1"/>
  <c r="N36" i="1"/>
  <c r="L36" i="1"/>
  <c r="K36" i="1"/>
  <c r="Y35" i="1"/>
  <c r="V35" i="1"/>
  <c r="U35" i="1"/>
  <c r="T35" i="1"/>
  <c r="S35" i="1"/>
  <c r="R35" i="1"/>
  <c r="Q35" i="1"/>
  <c r="P35" i="1"/>
  <c r="O35" i="1"/>
  <c r="N35" i="1"/>
  <c r="L35" i="1"/>
  <c r="K35" i="1"/>
  <c r="Y34" i="1"/>
  <c r="V34" i="1"/>
  <c r="U34" i="1"/>
  <c r="T34" i="1"/>
  <c r="S34" i="1"/>
  <c r="R34" i="1"/>
  <c r="Q34" i="1"/>
  <c r="P34" i="1"/>
  <c r="O34" i="1"/>
  <c r="N34" i="1"/>
  <c r="L34" i="1"/>
  <c r="K34" i="1"/>
  <c r="Y33" i="1"/>
  <c r="V33" i="1"/>
  <c r="U33" i="1"/>
  <c r="T33" i="1"/>
  <c r="S33" i="1"/>
  <c r="R33" i="1"/>
  <c r="Q33" i="1"/>
  <c r="P33" i="1"/>
  <c r="O33" i="1"/>
  <c r="N33" i="1"/>
  <c r="L33" i="1"/>
  <c r="K33" i="1"/>
  <c r="Y32" i="1"/>
  <c r="V32" i="1"/>
  <c r="U32" i="1"/>
  <c r="T32" i="1"/>
  <c r="S32" i="1"/>
  <c r="R32" i="1"/>
  <c r="Q32" i="1"/>
  <c r="P32" i="1"/>
  <c r="O32" i="1"/>
  <c r="N32" i="1"/>
  <c r="L32" i="1"/>
  <c r="K32" i="1"/>
  <c r="Y31" i="1"/>
  <c r="V31" i="1"/>
  <c r="U31" i="1"/>
  <c r="T31" i="1"/>
  <c r="S31" i="1"/>
  <c r="R31" i="1"/>
  <c r="Q31" i="1"/>
  <c r="P31" i="1"/>
  <c r="O31" i="1"/>
  <c r="N31" i="1"/>
  <c r="L31" i="1"/>
  <c r="K31" i="1"/>
  <c r="Y30" i="1"/>
  <c r="V30" i="1"/>
  <c r="U30" i="1"/>
  <c r="T30" i="1"/>
  <c r="S30" i="1"/>
  <c r="R30" i="1"/>
  <c r="Q30" i="1"/>
  <c r="P30" i="1"/>
  <c r="O30" i="1"/>
  <c r="N30" i="1"/>
  <c r="L30" i="1"/>
  <c r="K30" i="1"/>
  <c r="Y29" i="1"/>
  <c r="V29" i="1"/>
  <c r="U29" i="1"/>
  <c r="T29" i="1"/>
  <c r="S29" i="1"/>
  <c r="R29" i="1"/>
  <c r="Q29" i="1"/>
  <c r="P29" i="1"/>
  <c r="O29" i="1"/>
  <c r="N29" i="1"/>
  <c r="L29" i="1"/>
  <c r="K29" i="1"/>
  <c r="Y28" i="1"/>
  <c r="V28" i="1"/>
  <c r="U28" i="1"/>
  <c r="T28" i="1"/>
  <c r="S28" i="1"/>
  <c r="R28" i="1"/>
  <c r="Q28" i="1"/>
  <c r="P28" i="1"/>
  <c r="O28" i="1"/>
  <c r="N28" i="1"/>
  <c r="L28" i="1"/>
  <c r="K28" i="1"/>
  <c r="Y27" i="1"/>
  <c r="V27" i="1"/>
  <c r="U27" i="1"/>
  <c r="T27" i="1"/>
  <c r="S27" i="1"/>
  <c r="R27" i="1"/>
  <c r="Q27" i="1"/>
  <c r="P27" i="1"/>
  <c r="O27" i="1"/>
  <c r="N27" i="1"/>
  <c r="L27" i="1"/>
  <c r="K27" i="1"/>
  <c r="Y26" i="1"/>
  <c r="V26" i="1"/>
  <c r="U26" i="1"/>
  <c r="T26" i="1"/>
  <c r="S26" i="1"/>
  <c r="R26" i="1"/>
  <c r="Q26" i="1"/>
  <c r="P26" i="1"/>
  <c r="O26" i="1"/>
  <c r="N26" i="1"/>
  <c r="L26" i="1"/>
  <c r="K26" i="1"/>
  <c r="Y25" i="1"/>
  <c r="V25" i="1"/>
  <c r="U25" i="1"/>
  <c r="T25" i="1"/>
  <c r="S25" i="1"/>
  <c r="R25" i="1"/>
  <c r="Q25" i="1"/>
  <c r="P25" i="1"/>
  <c r="O25" i="1"/>
  <c r="N25" i="1"/>
  <c r="L25" i="1"/>
  <c r="K25" i="1"/>
  <c r="Y24" i="1"/>
  <c r="V24" i="1"/>
  <c r="U24" i="1"/>
  <c r="T24" i="1"/>
  <c r="S24" i="1"/>
  <c r="R24" i="1"/>
  <c r="Q24" i="1"/>
  <c r="P24" i="1"/>
  <c r="O24" i="1"/>
  <c r="N24" i="1"/>
  <c r="L24" i="1"/>
  <c r="K24" i="1"/>
  <c r="Y23" i="1"/>
  <c r="V23" i="1"/>
  <c r="U23" i="1"/>
  <c r="T23" i="1"/>
  <c r="S23" i="1"/>
  <c r="R23" i="1"/>
  <c r="Q23" i="1"/>
  <c r="P23" i="1"/>
  <c r="O23" i="1"/>
  <c r="N23" i="1"/>
  <c r="L23" i="1"/>
  <c r="K23" i="1"/>
  <c r="Y22" i="1"/>
  <c r="V22" i="1"/>
  <c r="U22" i="1"/>
  <c r="T22" i="1"/>
  <c r="S22" i="1"/>
  <c r="R22" i="1"/>
  <c r="Q22" i="1"/>
  <c r="P22" i="1"/>
  <c r="O22" i="1"/>
  <c r="N22" i="1"/>
  <c r="L22" i="1"/>
  <c r="K22" i="1"/>
  <c r="Y21" i="1"/>
  <c r="V21" i="1"/>
  <c r="U21" i="1"/>
  <c r="T21" i="1"/>
  <c r="S21" i="1"/>
  <c r="R21" i="1"/>
  <c r="Q21" i="1"/>
  <c r="P21" i="1"/>
  <c r="O21" i="1"/>
  <c r="N21" i="1"/>
  <c r="L21" i="1"/>
  <c r="K21" i="1"/>
  <c r="Y20" i="1"/>
  <c r="V20" i="1"/>
  <c r="U20" i="1"/>
  <c r="T20" i="1"/>
  <c r="S20" i="1"/>
  <c r="R20" i="1"/>
  <c r="Q20" i="1"/>
  <c r="P20" i="1"/>
  <c r="O20" i="1"/>
  <c r="N20" i="1"/>
  <c r="L20" i="1"/>
  <c r="K20" i="1"/>
  <c r="Y19" i="1"/>
  <c r="V19" i="1"/>
  <c r="U19" i="1"/>
  <c r="T19" i="1"/>
  <c r="S19" i="1"/>
  <c r="R19" i="1"/>
  <c r="Q19" i="1"/>
  <c r="P19" i="1"/>
  <c r="O19" i="1"/>
  <c r="N19" i="1"/>
  <c r="L19" i="1"/>
  <c r="K19" i="1"/>
  <c r="Y18" i="1"/>
  <c r="V18" i="1"/>
  <c r="U18" i="1"/>
  <c r="T18" i="1"/>
  <c r="S18" i="1"/>
  <c r="R18" i="1"/>
  <c r="Q18" i="1"/>
  <c r="P18" i="1"/>
  <c r="O18" i="1"/>
  <c r="N18" i="1"/>
  <c r="L18" i="1"/>
  <c r="K18" i="1"/>
  <c r="Y17" i="1"/>
  <c r="V17" i="1"/>
  <c r="U17" i="1"/>
  <c r="T17" i="1"/>
  <c r="S17" i="1"/>
  <c r="R17" i="1"/>
  <c r="Q17" i="1"/>
  <c r="P17" i="1"/>
  <c r="O17" i="1"/>
  <c r="N17" i="1"/>
  <c r="L17" i="1"/>
  <c r="K17" i="1"/>
  <c r="Y16" i="1"/>
  <c r="V16" i="1"/>
  <c r="U16" i="1"/>
  <c r="T16" i="1"/>
  <c r="S16" i="1"/>
  <c r="R16" i="1"/>
  <c r="Q16" i="1"/>
  <c r="P16" i="1"/>
  <c r="O16" i="1"/>
  <c r="N16" i="1"/>
  <c r="L16" i="1"/>
  <c r="K16" i="1"/>
  <c r="Y15" i="1"/>
  <c r="V15" i="1"/>
  <c r="U15" i="1"/>
  <c r="T15" i="1"/>
  <c r="S15" i="1"/>
  <c r="R15" i="1"/>
  <c r="Q15" i="1"/>
  <c r="P15" i="1"/>
  <c r="O15" i="1"/>
  <c r="N15" i="1"/>
  <c r="L15" i="1"/>
  <c r="K15" i="1"/>
  <c r="Y14" i="1"/>
  <c r="V14" i="1"/>
  <c r="U14" i="1"/>
  <c r="T14" i="1"/>
  <c r="S14" i="1"/>
  <c r="R14" i="1"/>
  <c r="Q14" i="1"/>
  <c r="P14" i="1"/>
  <c r="O14" i="1"/>
  <c r="N14" i="1"/>
  <c r="L14" i="1"/>
  <c r="K14" i="1"/>
  <c r="Y13" i="1"/>
  <c r="V13" i="1"/>
  <c r="U13" i="1"/>
  <c r="T13" i="1"/>
  <c r="S13" i="1"/>
  <c r="R13" i="1"/>
  <c r="Q13" i="1"/>
  <c r="P13" i="1"/>
  <c r="O13" i="1"/>
  <c r="N13" i="1"/>
  <c r="L13" i="1"/>
  <c r="K13" i="1"/>
  <c r="Y12" i="1"/>
  <c r="V12" i="1"/>
  <c r="U12" i="1"/>
  <c r="T12" i="1"/>
  <c r="S12" i="1"/>
  <c r="R12" i="1"/>
  <c r="Q12" i="1"/>
  <c r="P12" i="1"/>
  <c r="O12" i="1"/>
  <c r="N12" i="1"/>
  <c r="L12" i="1"/>
  <c r="K12" i="1"/>
  <c r="Y11" i="1"/>
  <c r="V11" i="1"/>
  <c r="U11" i="1"/>
  <c r="T11" i="1"/>
  <c r="S11" i="1"/>
  <c r="R11" i="1"/>
  <c r="Q11" i="1"/>
  <c r="P11" i="1"/>
  <c r="O11" i="1"/>
  <c r="N11" i="1"/>
  <c r="L11" i="1"/>
  <c r="K11" i="1"/>
  <c r="Y10" i="1"/>
  <c r="V10" i="1"/>
  <c r="U10" i="1"/>
  <c r="T10" i="1"/>
  <c r="S10" i="1"/>
  <c r="R10" i="1"/>
  <c r="Q10" i="1"/>
  <c r="P10" i="1"/>
  <c r="O10" i="1"/>
  <c r="N10" i="1"/>
  <c r="L10" i="1"/>
  <c r="K10" i="1"/>
  <c r="Y9" i="1"/>
  <c r="V9" i="1"/>
  <c r="U9" i="1"/>
  <c r="T9" i="1"/>
  <c r="S9" i="1"/>
  <c r="R9" i="1"/>
  <c r="Q9" i="1"/>
  <c r="P9" i="1"/>
  <c r="O9" i="1"/>
  <c r="N9" i="1"/>
  <c r="L9" i="1"/>
  <c r="K9" i="1"/>
  <c r="Y8" i="1"/>
  <c r="V8" i="1"/>
  <c r="U8" i="1"/>
  <c r="T8" i="1"/>
  <c r="S8" i="1"/>
  <c r="R8" i="1"/>
  <c r="Q8" i="1"/>
  <c r="P8" i="1"/>
  <c r="O8" i="1"/>
  <c r="N8" i="1"/>
  <c r="L8" i="1"/>
  <c r="K8" i="1"/>
  <c r="Y7" i="1"/>
  <c r="V7" i="1"/>
  <c r="U7" i="1"/>
  <c r="T7" i="1"/>
  <c r="S7" i="1"/>
  <c r="R7" i="1"/>
  <c r="Q7" i="1"/>
  <c r="P7" i="1"/>
  <c r="O7" i="1"/>
  <c r="N7" i="1"/>
  <c r="L7" i="1"/>
  <c r="K7" i="1"/>
  <c r="Y6" i="1"/>
  <c r="V6" i="1"/>
  <c r="U6" i="1"/>
  <c r="T6" i="1"/>
  <c r="S6" i="1"/>
  <c r="R6" i="1"/>
  <c r="Q6" i="1"/>
  <c r="P6" i="1"/>
  <c r="O6" i="1"/>
  <c r="N6" i="1"/>
  <c r="L6" i="1"/>
  <c r="K6" i="1"/>
  <c r="Y5" i="1"/>
  <c r="V5" i="1"/>
  <c r="U5" i="1"/>
  <c r="T5" i="1"/>
  <c r="S5" i="1"/>
  <c r="R5" i="1"/>
  <c r="Q5" i="1"/>
  <c r="P5" i="1"/>
  <c r="O5" i="1"/>
  <c r="N5" i="1"/>
  <c r="L5" i="1"/>
  <c r="K5" i="1"/>
  <c r="Y4" i="1"/>
  <c r="V4" i="1"/>
  <c r="U4" i="1"/>
  <c r="T4" i="1"/>
  <c r="S4" i="1"/>
  <c r="R4" i="1"/>
  <c r="Q4" i="1"/>
  <c r="P4" i="1"/>
  <c r="O4" i="1"/>
  <c r="N4" i="1"/>
  <c r="L4" i="1"/>
  <c r="K4" i="1"/>
  <c r="Y3" i="1"/>
  <c r="V3" i="1"/>
  <c r="U3" i="1"/>
  <c r="T3" i="1"/>
  <c r="S3" i="1"/>
  <c r="R3" i="1"/>
  <c r="Q3" i="1"/>
  <c r="P3" i="1"/>
  <c r="O3" i="1"/>
  <c r="N3" i="1"/>
  <c r="L3" i="1"/>
  <c r="K3" i="1"/>
  <c r="Y2" i="1"/>
  <c r="V2" i="1"/>
  <c r="U2" i="1"/>
  <c r="T2" i="1"/>
  <c r="S2" i="1"/>
  <c r="R2" i="1"/>
  <c r="Q2" i="1"/>
  <c r="P2" i="1"/>
  <c r="O2" i="1"/>
  <c r="N2" i="1"/>
  <c r="L2" i="1"/>
  <c r="K2" i="1"/>
</calcChain>
</file>

<file path=xl/sharedStrings.xml><?xml version="1.0" encoding="utf-8"?>
<sst xmlns="http://schemas.openxmlformats.org/spreadsheetml/2006/main" count="3025" uniqueCount="2030">
  <si>
    <t>Clothing</t>
  </si>
  <si>
    <t>Electronics</t>
  </si>
  <si>
    <t>Furniture</t>
  </si>
  <si>
    <t>Groceries</t>
  </si>
  <si>
    <t>Stationery</t>
  </si>
  <si>
    <t>Product_ID</t>
  </si>
  <si>
    <t>Category</t>
  </si>
  <si>
    <t>Product_Name</t>
  </si>
  <si>
    <t>Unit_Cost</t>
  </si>
  <si>
    <t>Selling_Price</t>
  </si>
  <si>
    <t>Opening_Stock</t>
  </si>
  <si>
    <t>Purchases</t>
  </si>
  <si>
    <t>Sales</t>
  </si>
  <si>
    <t>Sales_Period_Days</t>
  </si>
  <si>
    <t>Lead_Time_Days</t>
  </si>
  <si>
    <t>Closing_Stock</t>
  </si>
  <si>
    <t>Consumption_Rate</t>
  </si>
  <si>
    <t>Service_Factor</t>
  </si>
  <si>
    <t>Safety_Stock</t>
  </si>
  <si>
    <t>Reorder_Level</t>
  </si>
  <si>
    <t>Stock_Flag</t>
  </si>
  <si>
    <t>Sales_Value</t>
  </si>
  <si>
    <t>ABC_PercentRank</t>
  </si>
  <si>
    <t>ABC_Class</t>
  </si>
  <si>
    <t>FNS_PercentRank</t>
  </si>
  <si>
    <t>FNS_Class</t>
  </si>
  <si>
    <t>Annual_Demand</t>
  </si>
  <si>
    <t>Ordering_Cost</t>
  </si>
  <si>
    <t>Holding_Cost_Rate</t>
  </si>
  <si>
    <t>EOQ</t>
  </si>
  <si>
    <t>P0001</t>
  </si>
  <si>
    <t>Product_1</t>
  </si>
  <si>
    <t>P0002</t>
  </si>
  <si>
    <t>Product_2</t>
  </si>
  <si>
    <t>P0003</t>
  </si>
  <si>
    <t>Product_3</t>
  </si>
  <si>
    <t>P0004</t>
  </si>
  <si>
    <t>Product_4</t>
  </si>
  <si>
    <t>P0005</t>
  </si>
  <si>
    <t>Product_5</t>
  </si>
  <si>
    <t>P0006</t>
  </si>
  <si>
    <t>Product_6</t>
  </si>
  <si>
    <t>P0007</t>
  </si>
  <si>
    <t>Product_7</t>
  </si>
  <si>
    <t>P0008</t>
  </si>
  <si>
    <t>Product_8</t>
  </si>
  <si>
    <t>P0009</t>
  </si>
  <si>
    <t>Product_9</t>
  </si>
  <si>
    <t>P0010</t>
  </si>
  <si>
    <t>Product_10</t>
  </si>
  <si>
    <t>P0011</t>
  </si>
  <si>
    <t>Product_11</t>
  </si>
  <si>
    <t>P0012</t>
  </si>
  <si>
    <t>Product_12</t>
  </si>
  <si>
    <t>P0013</t>
  </si>
  <si>
    <t>Product_13</t>
  </si>
  <si>
    <t>P0014</t>
  </si>
  <si>
    <t>Product_14</t>
  </si>
  <si>
    <t>P0015</t>
  </si>
  <si>
    <t>Product_15</t>
  </si>
  <si>
    <t>P0016</t>
  </si>
  <si>
    <t>Product_16</t>
  </si>
  <si>
    <t>P0017</t>
  </si>
  <si>
    <t>Product_17</t>
  </si>
  <si>
    <t>P0018</t>
  </si>
  <si>
    <t>Product_18</t>
  </si>
  <si>
    <t>P0019</t>
  </si>
  <si>
    <t>Product_19</t>
  </si>
  <si>
    <t>P0020</t>
  </si>
  <si>
    <t>Product_20</t>
  </si>
  <si>
    <t>P0021</t>
  </si>
  <si>
    <t>Product_21</t>
  </si>
  <si>
    <t>P0022</t>
  </si>
  <si>
    <t>Product_22</t>
  </si>
  <si>
    <t>P0023</t>
  </si>
  <si>
    <t>Product_23</t>
  </si>
  <si>
    <t>P0024</t>
  </si>
  <si>
    <t>Product_24</t>
  </si>
  <si>
    <t>P0025</t>
  </si>
  <si>
    <t>Product_25</t>
  </si>
  <si>
    <t>P0026</t>
  </si>
  <si>
    <t>Product_26</t>
  </si>
  <si>
    <t>P0027</t>
  </si>
  <si>
    <t>Product_27</t>
  </si>
  <si>
    <t>P0028</t>
  </si>
  <si>
    <t>Product_28</t>
  </si>
  <si>
    <t>P0029</t>
  </si>
  <si>
    <t>Product_29</t>
  </si>
  <si>
    <t>P0030</t>
  </si>
  <si>
    <t>Product_30</t>
  </si>
  <si>
    <t>P0031</t>
  </si>
  <si>
    <t>Product_31</t>
  </si>
  <si>
    <t>P0032</t>
  </si>
  <si>
    <t>Product_32</t>
  </si>
  <si>
    <t>P0033</t>
  </si>
  <si>
    <t>Product_33</t>
  </si>
  <si>
    <t>P0034</t>
  </si>
  <si>
    <t>Product_34</t>
  </si>
  <si>
    <t>P0035</t>
  </si>
  <si>
    <t>Product_35</t>
  </si>
  <si>
    <t>P0036</t>
  </si>
  <si>
    <t>Product_36</t>
  </si>
  <si>
    <t>P0037</t>
  </si>
  <si>
    <t>Product_37</t>
  </si>
  <si>
    <t>P0038</t>
  </si>
  <si>
    <t>Product_38</t>
  </si>
  <si>
    <t>P0039</t>
  </si>
  <si>
    <t>Product_39</t>
  </si>
  <si>
    <t>P0040</t>
  </si>
  <si>
    <t>Product_40</t>
  </si>
  <si>
    <t>P0041</t>
  </si>
  <si>
    <t>Product_41</t>
  </si>
  <si>
    <t>P0042</t>
  </si>
  <si>
    <t>Product_42</t>
  </si>
  <si>
    <t>P0043</t>
  </si>
  <si>
    <t>Product_43</t>
  </si>
  <si>
    <t>P0044</t>
  </si>
  <si>
    <t>Product_44</t>
  </si>
  <si>
    <t>P0045</t>
  </si>
  <si>
    <t>Product_45</t>
  </si>
  <si>
    <t>P0046</t>
  </si>
  <si>
    <t>Product_46</t>
  </si>
  <si>
    <t>P0047</t>
  </si>
  <si>
    <t>Product_47</t>
  </si>
  <si>
    <t>P0048</t>
  </si>
  <si>
    <t>Product_48</t>
  </si>
  <si>
    <t>P0049</t>
  </si>
  <si>
    <t>Product_49</t>
  </si>
  <si>
    <t>P0050</t>
  </si>
  <si>
    <t>Product_50</t>
  </si>
  <si>
    <t>P0051</t>
  </si>
  <si>
    <t>Product_51</t>
  </si>
  <si>
    <t>P0052</t>
  </si>
  <si>
    <t>Product_52</t>
  </si>
  <si>
    <t>P0053</t>
  </si>
  <si>
    <t>Product_53</t>
  </si>
  <si>
    <t>P0054</t>
  </si>
  <si>
    <t>Product_54</t>
  </si>
  <si>
    <t>P0055</t>
  </si>
  <si>
    <t>Product_55</t>
  </si>
  <si>
    <t>P0056</t>
  </si>
  <si>
    <t>Product_56</t>
  </si>
  <si>
    <t>P0057</t>
  </si>
  <si>
    <t>Product_57</t>
  </si>
  <si>
    <t>P0058</t>
  </si>
  <si>
    <t>Product_58</t>
  </si>
  <si>
    <t>P0059</t>
  </si>
  <si>
    <t>Product_59</t>
  </si>
  <si>
    <t>P0060</t>
  </si>
  <si>
    <t>Product_60</t>
  </si>
  <si>
    <t>P0061</t>
  </si>
  <si>
    <t>Product_61</t>
  </si>
  <si>
    <t>P0062</t>
  </si>
  <si>
    <t>Product_62</t>
  </si>
  <si>
    <t>P0063</t>
  </si>
  <si>
    <t>Product_63</t>
  </si>
  <si>
    <t>P0064</t>
  </si>
  <si>
    <t>Product_64</t>
  </si>
  <si>
    <t>P0065</t>
  </si>
  <si>
    <t>Product_65</t>
  </si>
  <si>
    <t>P0066</t>
  </si>
  <si>
    <t>Product_66</t>
  </si>
  <si>
    <t>P0067</t>
  </si>
  <si>
    <t>Product_67</t>
  </si>
  <si>
    <t>P0068</t>
  </si>
  <si>
    <t>Product_68</t>
  </si>
  <si>
    <t>P0069</t>
  </si>
  <si>
    <t>Product_69</t>
  </si>
  <si>
    <t>P0070</t>
  </si>
  <si>
    <t>Product_70</t>
  </si>
  <si>
    <t>P0071</t>
  </si>
  <si>
    <t>Product_71</t>
  </si>
  <si>
    <t>P0072</t>
  </si>
  <si>
    <t>Product_72</t>
  </si>
  <si>
    <t>P0073</t>
  </si>
  <si>
    <t>Product_73</t>
  </si>
  <si>
    <t>P0074</t>
  </si>
  <si>
    <t>Product_74</t>
  </si>
  <si>
    <t>P0075</t>
  </si>
  <si>
    <t>Product_75</t>
  </si>
  <si>
    <t>P0076</t>
  </si>
  <si>
    <t>Product_76</t>
  </si>
  <si>
    <t>P0077</t>
  </si>
  <si>
    <t>Product_77</t>
  </si>
  <si>
    <t>P0078</t>
  </si>
  <si>
    <t>Product_78</t>
  </si>
  <si>
    <t>P0079</t>
  </si>
  <si>
    <t>Product_79</t>
  </si>
  <si>
    <t>P0080</t>
  </si>
  <si>
    <t>Product_80</t>
  </si>
  <si>
    <t>P0081</t>
  </si>
  <si>
    <t>Product_81</t>
  </si>
  <si>
    <t>P0082</t>
  </si>
  <si>
    <t>Product_82</t>
  </si>
  <si>
    <t>P0083</t>
  </si>
  <si>
    <t>Product_83</t>
  </si>
  <si>
    <t>P0084</t>
  </si>
  <si>
    <t>Product_84</t>
  </si>
  <si>
    <t>P0085</t>
  </si>
  <si>
    <t>Product_85</t>
  </si>
  <si>
    <t>P0086</t>
  </si>
  <si>
    <t>Product_86</t>
  </si>
  <si>
    <t>P0087</t>
  </si>
  <si>
    <t>Product_87</t>
  </si>
  <si>
    <t>P0088</t>
  </si>
  <si>
    <t>Product_88</t>
  </si>
  <si>
    <t>P0089</t>
  </si>
  <si>
    <t>Product_89</t>
  </si>
  <si>
    <t>P0090</t>
  </si>
  <si>
    <t>Product_90</t>
  </si>
  <si>
    <t>P0091</t>
  </si>
  <si>
    <t>Product_91</t>
  </si>
  <si>
    <t>P0092</t>
  </si>
  <si>
    <t>Product_92</t>
  </si>
  <si>
    <t>P0093</t>
  </si>
  <si>
    <t>Product_93</t>
  </si>
  <si>
    <t>P0094</t>
  </si>
  <si>
    <t>Product_94</t>
  </si>
  <si>
    <t>P0095</t>
  </si>
  <si>
    <t>Product_95</t>
  </si>
  <si>
    <t>P0096</t>
  </si>
  <si>
    <t>Product_96</t>
  </si>
  <si>
    <t>P0097</t>
  </si>
  <si>
    <t>Product_97</t>
  </si>
  <si>
    <t>P0098</t>
  </si>
  <si>
    <t>Product_98</t>
  </si>
  <si>
    <t>P0099</t>
  </si>
  <si>
    <t>Product_99</t>
  </si>
  <si>
    <t>P0100</t>
  </si>
  <si>
    <t>Product_100</t>
  </si>
  <si>
    <t>P0101</t>
  </si>
  <si>
    <t>Product_101</t>
  </si>
  <si>
    <t>P0102</t>
  </si>
  <si>
    <t>Product_102</t>
  </si>
  <si>
    <t>P0103</t>
  </si>
  <si>
    <t>Product_103</t>
  </si>
  <si>
    <t>P0104</t>
  </si>
  <si>
    <t>Product_104</t>
  </si>
  <si>
    <t>P0105</t>
  </si>
  <si>
    <t>Product_105</t>
  </si>
  <si>
    <t>P0106</t>
  </si>
  <si>
    <t>Product_106</t>
  </si>
  <si>
    <t>P0107</t>
  </si>
  <si>
    <t>Product_107</t>
  </si>
  <si>
    <t>P0108</t>
  </si>
  <si>
    <t>Product_108</t>
  </si>
  <si>
    <t>P0109</t>
  </si>
  <si>
    <t>Product_109</t>
  </si>
  <si>
    <t>P0110</t>
  </si>
  <si>
    <t>Product_110</t>
  </si>
  <si>
    <t>P0111</t>
  </si>
  <si>
    <t>Product_111</t>
  </si>
  <si>
    <t>P0112</t>
  </si>
  <si>
    <t>Product_112</t>
  </si>
  <si>
    <t>P0113</t>
  </si>
  <si>
    <t>Product_113</t>
  </si>
  <si>
    <t>P0114</t>
  </si>
  <si>
    <t>Product_114</t>
  </si>
  <si>
    <t>P0115</t>
  </si>
  <si>
    <t>Product_115</t>
  </si>
  <si>
    <t>P0116</t>
  </si>
  <si>
    <t>Product_116</t>
  </si>
  <si>
    <t>P0117</t>
  </si>
  <si>
    <t>Product_117</t>
  </si>
  <si>
    <t>P0118</t>
  </si>
  <si>
    <t>Product_118</t>
  </si>
  <si>
    <t>P0119</t>
  </si>
  <si>
    <t>Product_119</t>
  </si>
  <si>
    <t>P0120</t>
  </si>
  <si>
    <t>Product_120</t>
  </si>
  <si>
    <t>P0121</t>
  </si>
  <si>
    <t>Product_121</t>
  </si>
  <si>
    <t>P0122</t>
  </si>
  <si>
    <t>Product_122</t>
  </si>
  <si>
    <t>P0123</t>
  </si>
  <si>
    <t>Product_123</t>
  </si>
  <si>
    <t>P0124</t>
  </si>
  <si>
    <t>Product_124</t>
  </si>
  <si>
    <t>P0125</t>
  </si>
  <si>
    <t>Product_125</t>
  </si>
  <si>
    <t>P0126</t>
  </si>
  <si>
    <t>Product_126</t>
  </si>
  <si>
    <t>P0127</t>
  </si>
  <si>
    <t>Product_127</t>
  </si>
  <si>
    <t>P0128</t>
  </si>
  <si>
    <t>Product_128</t>
  </si>
  <si>
    <t>P0129</t>
  </si>
  <si>
    <t>Product_129</t>
  </si>
  <si>
    <t>P0130</t>
  </si>
  <si>
    <t>Product_130</t>
  </si>
  <si>
    <t>P0131</t>
  </si>
  <si>
    <t>Product_131</t>
  </si>
  <si>
    <t>P0132</t>
  </si>
  <si>
    <t>Product_132</t>
  </si>
  <si>
    <t>P0133</t>
  </si>
  <si>
    <t>Product_133</t>
  </si>
  <si>
    <t>P0134</t>
  </si>
  <si>
    <t>Product_134</t>
  </si>
  <si>
    <t>P0135</t>
  </si>
  <si>
    <t>Product_135</t>
  </si>
  <si>
    <t>P0136</t>
  </si>
  <si>
    <t>Product_136</t>
  </si>
  <si>
    <t>P0137</t>
  </si>
  <si>
    <t>Product_137</t>
  </si>
  <si>
    <t>P0138</t>
  </si>
  <si>
    <t>Product_138</t>
  </si>
  <si>
    <t>P0139</t>
  </si>
  <si>
    <t>Product_139</t>
  </si>
  <si>
    <t>P0140</t>
  </si>
  <si>
    <t>Product_140</t>
  </si>
  <si>
    <t>P0141</t>
  </si>
  <si>
    <t>Product_141</t>
  </si>
  <si>
    <t>P0142</t>
  </si>
  <si>
    <t>Product_142</t>
  </si>
  <si>
    <t>P0143</t>
  </si>
  <si>
    <t>Product_143</t>
  </si>
  <si>
    <t>P0144</t>
  </si>
  <si>
    <t>Product_144</t>
  </si>
  <si>
    <t>P0145</t>
  </si>
  <si>
    <t>Product_145</t>
  </si>
  <si>
    <t>P0146</t>
  </si>
  <si>
    <t>Product_146</t>
  </si>
  <si>
    <t>P0147</t>
  </si>
  <si>
    <t>Product_147</t>
  </si>
  <si>
    <t>P0148</t>
  </si>
  <si>
    <t>Product_148</t>
  </si>
  <si>
    <t>P0149</t>
  </si>
  <si>
    <t>Product_149</t>
  </si>
  <si>
    <t>P0150</t>
  </si>
  <si>
    <t>Product_150</t>
  </si>
  <si>
    <t>P0151</t>
  </si>
  <si>
    <t>Product_151</t>
  </si>
  <si>
    <t>P0152</t>
  </si>
  <si>
    <t>Product_152</t>
  </si>
  <si>
    <t>P0153</t>
  </si>
  <si>
    <t>Product_153</t>
  </si>
  <si>
    <t>P0154</t>
  </si>
  <si>
    <t>Product_154</t>
  </si>
  <si>
    <t>P0155</t>
  </si>
  <si>
    <t>Product_155</t>
  </si>
  <si>
    <t>P0156</t>
  </si>
  <si>
    <t>Product_156</t>
  </si>
  <si>
    <t>P0157</t>
  </si>
  <si>
    <t>Product_157</t>
  </si>
  <si>
    <t>P0158</t>
  </si>
  <si>
    <t>Product_158</t>
  </si>
  <si>
    <t>P0159</t>
  </si>
  <si>
    <t>Product_159</t>
  </si>
  <si>
    <t>P0160</t>
  </si>
  <si>
    <t>Product_160</t>
  </si>
  <si>
    <t>P0161</t>
  </si>
  <si>
    <t>Product_161</t>
  </si>
  <si>
    <t>P0162</t>
  </si>
  <si>
    <t>Product_162</t>
  </si>
  <si>
    <t>P0163</t>
  </si>
  <si>
    <t>Product_163</t>
  </si>
  <si>
    <t>P0164</t>
  </si>
  <si>
    <t>Product_164</t>
  </si>
  <si>
    <t>P0165</t>
  </si>
  <si>
    <t>Product_165</t>
  </si>
  <si>
    <t>P0166</t>
  </si>
  <si>
    <t>Product_166</t>
  </si>
  <si>
    <t>P0167</t>
  </si>
  <si>
    <t>Product_167</t>
  </si>
  <si>
    <t>P0168</t>
  </si>
  <si>
    <t>Product_168</t>
  </si>
  <si>
    <t>P0169</t>
  </si>
  <si>
    <t>Product_169</t>
  </si>
  <si>
    <t>P0170</t>
  </si>
  <si>
    <t>Product_170</t>
  </si>
  <si>
    <t>P0171</t>
  </si>
  <si>
    <t>Product_171</t>
  </si>
  <si>
    <t>P0172</t>
  </si>
  <si>
    <t>Product_172</t>
  </si>
  <si>
    <t>P0173</t>
  </si>
  <si>
    <t>Product_173</t>
  </si>
  <si>
    <t>P0174</t>
  </si>
  <si>
    <t>Product_174</t>
  </si>
  <si>
    <t>P0175</t>
  </si>
  <si>
    <t>Product_175</t>
  </si>
  <si>
    <t>P0176</t>
  </si>
  <si>
    <t>Product_176</t>
  </si>
  <si>
    <t>P0177</t>
  </si>
  <si>
    <t>Product_177</t>
  </si>
  <si>
    <t>P0178</t>
  </si>
  <si>
    <t>Product_178</t>
  </si>
  <si>
    <t>P0179</t>
  </si>
  <si>
    <t>Product_179</t>
  </si>
  <si>
    <t>P0180</t>
  </si>
  <si>
    <t>Product_180</t>
  </si>
  <si>
    <t>P0181</t>
  </si>
  <si>
    <t>Product_181</t>
  </si>
  <si>
    <t>P0182</t>
  </si>
  <si>
    <t>Product_182</t>
  </si>
  <si>
    <t>P0183</t>
  </si>
  <si>
    <t>Product_183</t>
  </si>
  <si>
    <t>P0184</t>
  </si>
  <si>
    <t>Product_184</t>
  </si>
  <si>
    <t>P0185</t>
  </si>
  <si>
    <t>Product_185</t>
  </si>
  <si>
    <t>P0186</t>
  </si>
  <si>
    <t>Product_186</t>
  </si>
  <si>
    <t>P0187</t>
  </si>
  <si>
    <t>Product_187</t>
  </si>
  <si>
    <t>P0188</t>
  </si>
  <si>
    <t>Product_188</t>
  </si>
  <si>
    <t>P0189</t>
  </si>
  <si>
    <t>Product_189</t>
  </si>
  <si>
    <t>P0190</t>
  </si>
  <si>
    <t>Product_190</t>
  </si>
  <si>
    <t>P0191</t>
  </si>
  <si>
    <t>Product_191</t>
  </si>
  <si>
    <t>P0192</t>
  </si>
  <si>
    <t>Product_192</t>
  </si>
  <si>
    <t>P0193</t>
  </si>
  <si>
    <t>Product_193</t>
  </si>
  <si>
    <t>P0194</t>
  </si>
  <si>
    <t>Product_194</t>
  </si>
  <si>
    <t>P0195</t>
  </si>
  <si>
    <t>Product_195</t>
  </si>
  <si>
    <t>P0196</t>
  </si>
  <si>
    <t>Product_196</t>
  </si>
  <si>
    <t>P0197</t>
  </si>
  <si>
    <t>Product_197</t>
  </si>
  <si>
    <t>P0198</t>
  </si>
  <si>
    <t>Product_198</t>
  </si>
  <si>
    <t>P0199</t>
  </si>
  <si>
    <t>Product_199</t>
  </si>
  <si>
    <t>P0200</t>
  </si>
  <si>
    <t>Product_200</t>
  </si>
  <si>
    <t>P0201</t>
  </si>
  <si>
    <t>Product_201</t>
  </si>
  <si>
    <t>P0202</t>
  </si>
  <si>
    <t>Product_202</t>
  </si>
  <si>
    <t>P0203</t>
  </si>
  <si>
    <t>Product_203</t>
  </si>
  <si>
    <t>P0204</t>
  </si>
  <si>
    <t>Product_204</t>
  </si>
  <si>
    <t>P0205</t>
  </si>
  <si>
    <t>Product_205</t>
  </si>
  <si>
    <t>P0206</t>
  </si>
  <si>
    <t>Product_206</t>
  </si>
  <si>
    <t>P0207</t>
  </si>
  <si>
    <t>Product_207</t>
  </si>
  <si>
    <t>P0208</t>
  </si>
  <si>
    <t>Product_208</t>
  </si>
  <si>
    <t>P0209</t>
  </si>
  <si>
    <t>Product_209</t>
  </si>
  <si>
    <t>P0210</t>
  </si>
  <si>
    <t>Product_210</t>
  </si>
  <si>
    <t>P0211</t>
  </si>
  <si>
    <t>Product_211</t>
  </si>
  <si>
    <t>P0212</t>
  </si>
  <si>
    <t>Product_212</t>
  </si>
  <si>
    <t>P0213</t>
  </si>
  <si>
    <t>Product_213</t>
  </si>
  <si>
    <t>P0214</t>
  </si>
  <si>
    <t>Product_214</t>
  </si>
  <si>
    <t>P0215</t>
  </si>
  <si>
    <t>Product_215</t>
  </si>
  <si>
    <t>P0216</t>
  </si>
  <si>
    <t>Product_216</t>
  </si>
  <si>
    <t>P0217</t>
  </si>
  <si>
    <t>Product_217</t>
  </si>
  <si>
    <t>P0218</t>
  </si>
  <si>
    <t>Product_218</t>
  </si>
  <si>
    <t>P0219</t>
  </si>
  <si>
    <t>Product_219</t>
  </si>
  <si>
    <t>P0220</t>
  </si>
  <si>
    <t>Product_220</t>
  </si>
  <si>
    <t>P0221</t>
  </si>
  <si>
    <t>Product_221</t>
  </si>
  <si>
    <t>P0222</t>
  </si>
  <si>
    <t>Product_222</t>
  </si>
  <si>
    <t>P0223</t>
  </si>
  <si>
    <t>Product_223</t>
  </si>
  <si>
    <t>P0224</t>
  </si>
  <si>
    <t>Product_224</t>
  </si>
  <si>
    <t>P0225</t>
  </si>
  <si>
    <t>Product_225</t>
  </si>
  <si>
    <t>P0226</t>
  </si>
  <si>
    <t>Product_226</t>
  </si>
  <si>
    <t>P0227</t>
  </si>
  <si>
    <t>Product_227</t>
  </si>
  <si>
    <t>P0228</t>
  </si>
  <si>
    <t>Product_228</t>
  </si>
  <si>
    <t>P0229</t>
  </si>
  <si>
    <t>Product_229</t>
  </si>
  <si>
    <t>P0230</t>
  </si>
  <si>
    <t>Product_230</t>
  </si>
  <si>
    <t>P0231</t>
  </si>
  <si>
    <t>Product_231</t>
  </si>
  <si>
    <t>P0232</t>
  </si>
  <si>
    <t>Product_232</t>
  </si>
  <si>
    <t>P0233</t>
  </si>
  <si>
    <t>Product_233</t>
  </si>
  <si>
    <t>P0234</t>
  </si>
  <si>
    <t>Product_234</t>
  </si>
  <si>
    <t>P0235</t>
  </si>
  <si>
    <t>Product_235</t>
  </si>
  <si>
    <t>P0236</t>
  </si>
  <si>
    <t>Product_236</t>
  </si>
  <si>
    <t>P0237</t>
  </si>
  <si>
    <t>Product_237</t>
  </si>
  <si>
    <t>P0238</t>
  </si>
  <si>
    <t>Product_238</t>
  </si>
  <si>
    <t>P0239</t>
  </si>
  <si>
    <t>Product_239</t>
  </si>
  <si>
    <t>P0240</t>
  </si>
  <si>
    <t>Product_240</t>
  </si>
  <si>
    <t>P0241</t>
  </si>
  <si>
    <t>Product_241</t>
  </si>
  <si>
    <t>P0242</t>
  </si>
  <si>
    <t>Product_242</t>
  </si>
  <si>
    <t>P0243</t>
  </si>
  <si>
    <t>Product_243</t>
  </si>
  <si>
    <t>P0244</t>
  </si>
  <si>
    <t>Product_244</t>
  </si>
  <si>
    <t>P0245</t>
  </si>
  <si>
    <t>Product_245</t>
  </si>
  <si>
    <t>P0246</t>
  </si>
  <si>
    <t>Product_246</t>
  </si>
  <si>
    <t>P0247</t>
  </si>
  <si>
    <t>Product_247</t>
  </si>
  <si>
    <t>P0248</t>
  </si>
  <si>
    <t>Product_248</t>
  </si>
  <si>
    <t>P0249</t>
  </si>
  <si>
    <t>Product_249</t>
  </si>
  <si>
    <t>P0250</t>
  </si>
  <si>
    <t>Product_250</t>
  </si>
  <si>
    <t>P0251</t>
  </si>
  <si>
    <t>Product_251</t>
  </si>
  <si>
    <t>P0252</t>
  </si>
  <si>
    <t>Product_252</t>
  </si>
  <si>
    <t>P0253</t>
  </si>
  <si>
    <t>Product_253</t>
  </si>
  <si>
    <t>P0254</t>
  </si>
  <si>
    <t>Product_254</t>
  </si>
  <si>
    <t>P0255</t>
  </si>
  <si>
    <t>Product_255</t>
  </si>
  <si>
    <t>P0256</t>
  </si>
  <si>
    <t>Product_256</t>
  </si>
  <si>
    <t>P0257</t>
  </si>
  <si>
    <t>Product_257</t>
  </si>
  <si>
    <t>P0258</t>
  </si>
  <si>
    <t>Product_258</t>
  </si>
  <si>
    <t>P0259</t>
  </si>
  <si>
    <t>Product_259</t>
  </si>
  <si>
    <t>P0260</t>
  </si>
  <si>
    <t>Product_260</t>
  </si>
  <si>
    <t>P0261</t>
  </si>
  <si>
    <t>Product_261</t>
  </si>
  <si>
    <t>P0262</t>
  </si>
  <si>
    <t>Product_262</t>
  </si>
  <si>
    <t>P0263</t>
  </si>
  <si>
    <t>Product_263</t>
  </si>
  <si>
    <t>P0264</t>
  </si>
  <si>
    <t>Product_264</t>
  </si>
  <si>
    <t>P0265</t>
  </si>
  <si>
    <t>Product_265</t>
  </si>
  <si>
    <t>P0266</t>
  </si>
  <si>
    <t>Product_266</t>
  </si>
  <si>
    <t>P0267</t>
  </si>
  <si>
    <t>Product_267</t>
  </si>
  <si>
    <t>P0268</t>
  </si>
  <si>
    <t>Product_268</t>
  </si>
  <si>
    <t>P0269</t>
  </si>
  <si>
    <t>Product_269</t>
  </si>
  <si>
    <t>P0270</t>
  </si>
  <si>
    <t>Product_270</t>
  </si>
  <si>
    <t>P0271</t>
  </si>
  <si>
    <t>Product_271</t>
  </si>
  <si>
    <t>P0272</t>
  </si>
  <si>
    <t>Product_272</t>
  </si>
  <si>
    <t>P0273</t>
  </si>
  <si>
    <t>Product_273</t>
  </si>
  <si>
    <t>P0274</t>
  </si>
  <si>
    <t>Product_274</t>
  </si>
  <si>
    <t>P0275</t>
  </si>
  <si>
    <t>Product_275</t>
  </si>
  <si>
    <t>P0276</t>
  </si>
  <si>
    <t>Product_276</t>
  </si>
  <si>
    <t>P0277</t>
  </si>
  <si>
    <t>Product_277</t>
  </si>
  <si>
    <t>P0278</t>
  </si>
  <si>
    <t>Product_278</t>
  </si>
  <si>
    <t>P0279</t>
  </si>
  <si>
    <t>Product_279</t>
  </si>
  <si>
    <t>P0280</t>
  </si>
  <si>
    <t>Product_280</t>
  </si>
  <si>
    <t>P0281</t>
  </si>
  <si>
    <t>Product_281</t>
  </si>
  <si>
    <t>P0282</t>
  </si>
  <si>
    <t>Product_282</t>
  </si>
  <si>
    <t>P0283</t>
  </si>
  <si>
    <t>Product_283</t>
  </si>
  <si>
    <t>P0284</t>
  </si>
  <si>
    <t>Product_284</t>
  </si>
  <si>
    <t>P0285</t>
  </si>
  <si>
    <t>Product_285</t>
  </si>
  <si>
    <t>P0286</t>
  </si>
  <si>
    <t>Product_286</t>
  </si>
  <si>
    <t>P0287</t>
  </si>
  <si>
    <t>Product_287</t>
  </si>
  <si>
    <t>P0288</t>
  </si>
  <si>
    <t>Product_288</t>
  </si>
  <si>
    <t>P0289</t>
  </si>
  <si>
    <t>Product_289</t>
  </si>
  <si>
    <t>P0290</t>
  </si>
  <si>
    <t>Product_290</t>
  </si>
  <si>
    <t>P0291</t>
  </si>
  <si>
    <t>Product_291</t>
  </si>
  <si>
    <t>P0292</t>
  </si>
  <si>
    <t>Product_292</t>
  </si>
  <si>
    <t>P0293</t>
  </si>
  <si>
    <t>Product_293</t>
  </si>
  <si>
    <t>P0294</t>
  </si>
  <si>
    <t>Product_294</t>
  </si>
  <si>
    <t>P0295</t>
  </si>
  <si>
    <t>Product_295</t>
  </si>
  <si>
    <t>P0296</t>
  </si>
  <si>
    <t>Product_296</t>
  </si>
  <si>
    <t>P0297</t>
  </si>
  <si>
    <t>Product_297</t>
  </si>
  <si>
    <t>P0298</t>
  </si>
  <si>
    <t>Product_298</t>
  </si>
  <si>
    <t>P0299</t>
  </si>
  <si>
    <t>Product_299</t>
  </si>
  <si>
    <t>P0300</t>
  </si>
  <si>
    <t>Product_300</t>
  </si>
  <si>
    <t>P0301</t>
  </si>
  <si>
    <t>Product_301</t>
  </si>
  <si>
    <t>P0302</t>
  </si>
  <si>
    <t>Product_302</t>
  </si>
  <si>
    <t>P0303</t>
  </si>
  <si>
    <t>Product_303</t>
  </si>
  <si>
    <t>P0304</t>
  </si>
  <si>
    <t>Product_304</t>
  </si>
  <si>
    <t>P0305</t>
  </si>
  <si>
    <t>Product_305</t>
  </si>
  <si>
    <t>P0306</t>
  </si>
  <si>
    <t>Product_306</t>
  </si>
  <si>
    <t>P0307</t>
  </si>
  <si>
    <t>Product_307</t>
  </si>
  <si>
    <t>P0308</t>
  </si>
  <si>
    <t>Product_308</t>
  </si>
  <si>
    <t>P0309</t>
  </si>
  <si>
    <t>Product_309</t>
  </si>
  <si>
    <t>P0310</t>
  </si>
  <si>
    <t>Product_310</t>
  </si>
  <si>
    <t>P0311</t>
  </si>
  <si>
    <t>Product_311</t>
  </si>
  <si>
    <t>P0312</t>
  </si>
  <si>
    <t>Product_312</t>
  </si>
  <si>
    <t>P0313</t>
  </si>
  <si>
    <t>Product_313</t>
  </si>
  <si>
    <t>P0314</t>
  </si>
  <si>
    <t>Product_314</t>
  </si>
  <si>
    <t>P0315</t>
  </si>
  <si>
    <t>Product_315</t>
  </si>
  <si>
    <t>P0316</t>
  </si>
  <si>
    <t>Product_316</t>
  </si>
  <si>
    <t>P0317</t>
  </si>
  <si>
    <t>Product_317</t>
  </si>
  <si>
    <t>P0318</t>
  </si>
  <si>
    <t>Product_318</t>
  </si>
  <si>
    <t>P0319</t>
  </si>
  <si>
    <t>Product_319</t>
  </si>
  <si>
    <t>P0320</t>
  </si>
  <si>
    <t>Product_320</t>
  </si>
  <si>
    <t>P0321</t>
  </si>
  <si>
    <t>Product_321</t>
  </si>
  <si>
    <t>P0322</t>
  </si>
  <si>
    <t>Product_322</t>
  </si>
  <si>
    <t>P0323</t>
  </si>
  <si>
    <t>Product_323</t>
  </si>
  <si>
    <t>P0324</t>
  </si>
  <si>
    <t>Product_324</t>
  </si>
  <si>
    <t>P0325</t>
  </si>
  <si>
    <t>Product_325</t>
  </si>
  <si>
    <t>P0326</t>
  </si>
  <si>
    <t>Product_326</t>
  </si>
  <si>
    <t>P0327</t>
  </si>
  <si>
    <t>Product_327</t>
  </si>
  <si>
    <t>P0328</t>
  </si>
  <si>
    <t>Product_328</t>
  </si>
  <si>
    <t>P0329</t>
  </si>
  <si>
    <t>Product_329</t>
  </si>
  <si>
    <t>P0330</t>
  </si>
  <si>
    <t>Product_330</t>
  </si>
  <si>
    <t>P0331</t>
  </si>
  <si>
    <t>Product_331</t>
  </si>
  <si>
    <t>P0332</t>
  </si>
  <si>
    <t>Product_332</t>
  </si>
  <si>
    <t>P0333</t>
  </si>
  <si>
    <t>Product_333</t>
  </si>
  <si>
    <t>P0334</t>
  </si>
  <si>
    <t>Product_334</t>
  </si>
  <si>
    <t>P0335</t>
  </si>
  <si>
    <t>Product_335</t>
  </si>
  <si>
    <t>P0336</t>
  </si>
  <si>
    <t>Product_336</t>
  </si>
  <si>
    <t>P0337</t>
  </si>
  <si>
    <t>Product_337</t>
  </si>
  <si>
    <t>P0338</t>
  </si>
  <si>
    <t>Product_338</t>
  </si>
  <si>
    <t>P0339</t>
  </si>
  <si>
    <t>Product_339</t>
  </si>
  <si>
    <t>P0340</t>
  </si>
  <si>
    <t>Product_340</t>
  </si>
  <si>
    <t>P0341</t>
  </si>
  <si>
    <t>Product_341</t>
  </si>
  <si>
    <t>P0342</t>
  </si>
  <si>
    <t>Product_342</t>
  </si>
  <si>
    <t>P0343</t>
  </si>
  <si>
    <t>Product_343</t>
  </si>
  <si>
    <t>P0344</t>
  </si>
  <si>
    <t>Product_344</t>
  </si>
  <si>
    <t>P0345</t>
  </si>
  <si>
    <t>Product_345</t>
  </si>
  <si>
    <t>P0346</t>
  </si>
  <si>
    <t>Product_346</t>
  </si>
  <si>
    <t>P0347</t>
  </si>
  <si>
    <t>Product_347</t>
  </si>
  <si>
    <t>P0348</t>
  </si>
  <si>
    <t>Product_348</t>
  </si>
  <si>
    <t>P0349</t>
  </si>
  <si>
    <t>Product_349</t>
  </si>
  <si>
    <t>P0350</t>
  </si>
  <si>
    <t>Product_350</t>
  </si>
  <si>
    <t>P0351</t>
  </si>
  <si>
    <t>Product_351</t>
  </si>
  <si>
    <t>P0352</t>
  </si>
  <si>
    <t>Product_352</t>
  </si>
  <si>
    <t>P0353</t>
  </si>
  <si>
    <t>Product_353</t>
  </si>
  <si>
    <t>P0354</t>
  </si>
  <si>
    <t>Product_354</t>
  </si>
  <si>
    <t>P0355</t>
  </si>
  <si>
    <t>Product_355</t>
  </si>
  <si>
    <t>P0356</t>
  </si>
  <si>
    <t>Product_356</t>
  </si>
  <si>
    <t>P0357</t>
  </si>
  <si>
    <t>Product_357</t>
  </si>
  <si>
    <t>P0358</t>
  </si>
  <si>
    <t>Product_358</t>
  </si>
  <si>
    <t>P0359</t>
  </si>
  <si>
    <t>Product_359</t>
  </si>
  <si>
    <t>P0360</t>
  </si>
  <si>
    <t>Product_360</t>
  </si>
  <si>
    <t>P0361</t>
  </si>
  <si>
    <t>Product_361</t>
  </si>
  <si>
    <t>P0362</t>
  </si>
  <si>
    <t>Product_362</t>
  </si>
  <si>
    <t>P0363</t>
  </si>
  <si>
    <t>Product_363</t>
  </si>
  <si>
    <t>P0364</t>
  </si>
  <si>
    <t>Product_364</t>
  </si>
  <si>
    <t>P0365</t>
  </si>
  <si>
    <t>Product_365</t>
  </si>
  <si>
    <t>P0366</t>
  </si>
  <si>
    <t>Product_366</t>
  </si>
  <si>
    <t>P0367</t>
  </si>
  <si>
    <t>Product_367</t>
  </si>
  <si>
    <t>P0368</t>
  </si>
  <si>
    <t>Product_368</t>
  </si>
  <si>
    <t>P0369</t>
  </si>
  <si>
    <t>Product_369</t>
  </si>
  <si>
    <t>P0370</t>
  </si>
  <si>
    <t>Product_370</t>
  </si>
  <si>
    <t>P0371</t>
  </si>
  <si>
    <t>Product_371</t>
  </si>
  <si>
    <t>P0372</t>
  </si>
  <si>
    <t>Product_372</t>
  </si>
  <si>
    <t>P0373</t>
  </si>
  <si>
    <t>Product_373</t>
  </si>
  <si>
    <t>P0374</t>
  </si>
  <si>
    <t>Product_374</t>
  </si>
  <si>
    <t>P0375</t>
  </si>
  <si>
    <t>Product_375</t>
  </si>
  <si>
    <t>P0376</t>
  </si>
  <si>
    <t>Product_376</t>
  </si>
  <si>
    <t>P0377</t>
  </si>
  <si>
    <t>Product_377</t>
  </si>
  <si>
    <t>P0378</t>
  </si>
  <si>
    <t>Product_378</t>
  </si>
  <si>
    <t>P0379</t>
  </si>
  <si>
    <t>Product_379</t>
  </si>
  <si>
    <t>P0380</t>
  </si>
  <si>
    <t>Product_380</t>
  </si>
  <si>
    <t>P0381</t>
  </si>
  <si>
    <t>Product_381</t>
  </si>
  <si>
    <t>P0382</t>
  </si>
  <si>
    <t>Product_382</t>
  </si>
  <si>
    <t>P0383</t>
  </si>
  <si>
    <t>Product_383</t>
  </si>
  <si>
    <t>P0384</t>
  </si>
  <si>
    <t>Product_384</t>
  </si>
  <si>
    <t>P0385</t>
  </si>
  <si>
    <t>Product_385</t>
  </si>
  <si>
    <t>P0386</t>
  </si>
  <si>
    <t>Product_386</t>
  </si>
  <si>
    <t>P0387</t>
  </si>
  <si>
    <t>Product_387</t>
  </si>
  <si>
    <t>P0388</t>
  </si>
  <si>
    <t>Product_388</t>
  </si>
  <si>
    <t>P0389</t>
  </si>
  <si>
    <t>Product_389</t>
  </si>
  <si>
    <t>P0390</t>
  </si>
  <si>
    <t>Product_390</t>
  </si>
  <si>
    <t>P0391</t>
  </si>
  <si>
    <t>Product_391</t>
  </si>
  <si>
    <t>P0392</t>
  </si>
  <si>
    <t>Product_392</t>
  </si>
  <si>
    <t>P0393</t>
  </si>
  <si>
    <t>Product_393</t>
  </si>
  <si>
    <t>P0394</t>
  </si>
  <si>
    <t>Product_394</t>
  </si>
  <si>
    <t>P0395</t>
  </si>
  <si>
    <t>Product_395</t>
  </si>
  <si>
    <t>P0396</t>
  </si>
  <si>
    <t>Product_396</t>
  </si>
  <si>
    <t>P0397</t>
  </si>
  <si>
    <t>Product_397</t>
  </si>
  <si>
    <t>P0398</t>
  </si>
  <si>
    <t>Product_398</t>
  </si>
  <si>
    <t>P0399</t>
  </si>
  <si>
    <t>Product_399</t>
  </si>
  <si>
    <t>P0400</t>
  </si>
  <si>
    <t>Product_400</t>
  </si>
  <si>
    <t>P0401</t>
  </si>
  <si>
    <t>Product_401</t>
  </si>
  <si>
    <t>P0402</t>
  </si>
  <si>
    <t>Product_402</t>
  </si>
  <si>
    <t>P0403</t>
  </si>
  <si>
    <t>Product_403</t>
  </si>
  <si>
    <t>P0404</t>
  </si>
  <si>
    <t>Product_404</t>
  </si>
  <si>
    <t>P0405</t>
  </si>
  <si>
    <t>Product_405</t>
  </si>
  <si>
    <t>P0406</t>
  </si>
  <si>
    <t>Product_406</t>
  </si>
  <si>
    <t>P0407</t>
  </si>
  <si>
    <t>Product_407</t>
  </si>
  <si>
    <t>P0408</t>
  </si>
  <si>
    <t>Product_408</t>
  </si>
  <si>
    <t>P0409</t>
  </si>
  <si>
    <t>Product_409</t>
  </si>
  <si>
    <t>P0410</t>
  </si>
  <si>
    <t>Product_410</t>
  </si>
  <si>
    <t>P0411</t>
  </si>
  <si>
    <t>Product_411</t>
  </si>
  <si>
    <t>P0412</t>
  </si>
  <si>
    <t>Product_412</t>
  </si>
  <si>
    <t>P0413</t>
  </si>
  <si>
    <t>Product_413</t>
  </si>
  <si>
    <t>P0414</t>
  </si>
  <si>
    <t>Product_414</t>
  </si>
  <si>
    <t>P0415</t>
  </si>
  <si>
    <t>Product_415</t>
  </si>
  <si>
    <t>P0416</t>
  </si>
  <si>
    <t>Product_416</t>
  </si>
  <si>
    <t>P0417</t>
  </si>
  <si>
    <t>Product_417</t>
  </si>
  <si>
    <t>P0418</t>
  </si>
  <si>
    <t>Product_418</t>
  </si>
  <si>
    <t>P0419</t>
  </si>
  <si>
    <t>Product_419</t>
  </si>
  <si>
    <t>P0420</t>
  </si>
  <si>
    <t>Product_420</t>
  </si>
  <si>
    <t>P0421</t>
  </si>
  <si>
    <t>Product_421</t>
  </si>
  <si>
    <t>P0422</t>
  </si>
  <si>
    <t>Product_422</t>
  </si>
  <si>
    <t>P0423</t>
  </si>
  <si>
    <t>Product_423</t>
  </si>
  <si>
    <t>P0424</t>
  </si>
  <si>
    <t>Product_424</t>
  </si>
  <si>
    <t>P0425</t>
  </si>
  <si>
    <t>Product_425</t>
  </si>
  <si>
    <t>P0426</t>
  </si>
  <si>
    <t>Product_426</t>
  </si>
  <si>
    <t>P0427</t>
  </si>
  <si>
    <t>Product_427</t>
  </si>
  <si>
    <t>P0428</t>
  </si>
  <si>
    <t>Product_428</t>
  </si>
  <si>
    <t>P0429</t>
  </si>
  <si>
    <t>Product_429</t>
  </si>
  <si>
    <t>P0430</t>
  </si>
  <si>
    <t>Product_430</t>
  </si>
  <si>
    <t>P0431</t>
  </si>
  <si>
    <t>Product_431</t>
  </si>
  <si>
    <t>P0432</t>
  </si>
  <si>
    <t>Product_432</t>
  </si>
  <si>
    <t>P0433</t>
  </si>
  <si>
    <t>Product_433</t>
  </si>
  <si>
    <t>P0434</t>
  </si>
  <si>
    <t>Product_434</t>
  </si>
  <si>
    <t>P0435</t>
  </si>
  <si>
    <t>Product_435</t>
  </si>
  <si>
    <t>P0436</t>
  </si>
  <si>
    <t>Product_436</t>
  </si>
  <si>
    <t>P0437</t>
  </si>
  <si>
    <t>Product_437</t>
  </si>
  <si>
    <t>P0438</t>
  </si>
  <si>
    <t>Product_438</t>
  </si>
  <si>
    <t>P0439</t>
  </si>
  <si>
    <t>Product_439</t>
  </si>
  <si>
    <t>P0440</t>
  </si>
  <si>
    <t>Product_440</t>
  </si>
  <si>
    <t>P0441</t>
  </si>
  <si>
    <t>Product_441</t>
  </si>
  <si>
    <t>P0442</t>
  </si>
  <si>
    <t>Product_442</t>
  </si>
  <si>
    <t>P0443</t>
  </si>
  <si>
    <t>Product_443</t>
  </si>
  <si>
    <t>P0444</t>
  </si>
  <si>
    <t>Product_444</t>
  </si>
  <si>
    <t>P0445</t>
  </si>
  <si>
    <t>Product_445</t>
  </si>
  <si>
    <t>P0446</t>
  </si>
  <si>
    <t>Product_446</t>
  </si>
  <si>
    <t>P0447</t>
  </si>
  <si>
    <t>Product_447</t>
  </si>
  <si>
    <t>P0448</t>
  </si>
  <si>
    <t>Product_448</t>
  </si>
  <si>
    <t>P0449</t>
  </si>
  <si>
    <t>Product_449</t>
  </si>
  <si>
    <t>P0450</t>
  </si>
  <si>
    <t>Product_450</t>
  </si>
  <si>
    <t>P0451</t>
  </si>
  <si>
    <t>Product_451</t>
  </si>
  <si>
    <t>P0452</t>
  </si>
  <si>
    <t>Product_452</t>
  </si>
  <si>
    <t>P0453</t>
  </si>
  <si>
    <t>Product_453</t>
  </si>
  <si>
    <t>P0454</t>
  </si>
  <si>
    <t>Product_454</t>
  </si>
  <si>
    <t>P0455</t>
  </si>
  <si>
    <t>Product_455</t>
  </si>
  <si>
    <t>P0456</t>
  </si>
  <si>
    <t>Product_456</t>
  </si>
  <si>
    <t>P0457</t>
  </si>
  <si>
    <t>Product_457</t>
  </si>
  <si>
    <t>P0458</t>
  </si>
  <si>
    <t>Product_458</t>
  </si>
  <si>
    <t>P0459</t>
  </si>
  <si>
    <t>Product_459</t>
  </si>
  <si>
    <t>P0460</t>
  </si>
  <si>
    <t>Product_460</t>
  </si>
  <si>
    <t>P0461</t>
  </si>
  <si>
    <t>Product_461</t>
  </si>
  <si>
    <t>P0462</t>
  </si>
  <si>
    <t>Product_462</t>
  </si>
  <si>
    <t>P0463</t>
  </si>
  <si>
    <t>Product_463</t>
  </si>
  <si>
    <t>P0464</t>
  </si>
  <si>
    <t>Product_464</t>
  </si>
  <si>
    <t>P0465</t>
  </si>
  <si>
    <t>Product_465</t>
  </si>
  <si>
    <t>P0466</t>
  </si>
  <si>
    <t>Product_466</t>
  </si>
  <si>
    <t>P0467</t>
  </si>
  <si>
    <t>Product_467</t>
  </si>
  <si>
    <t>P0468</t>
  </si>
  <si>
    <t>Product_468</t>
  </si>
  <si>
    <t>P0469</t>
  </si>
  <si>
    <t>Product_469</t>
  </si>
  <si>
    <t>P0470</t>
  </si>
  <si>
    <t>Product_470</t>
  </si>
  <si>
    <t>P0471</t>
  </si>
  <si>
    <t>Product_471</t>
  </si>
  <si>
    <t>P0472</t>
  </si>
  <si>
    <t>Product_472</t>
  </si>
  <si>
    <t>P0473</t>
  </si>
  <si>
    <t>Product_473</t>
  </si>
  <si>
    <t>P0474</t>
  </si>
  <si>
    <t>Product_474</t>
  </si>
  <si>
    <t>P0475</t>
  </si>
  <si>
    <t>Product_475</t>
  </si>
  <si>
    <t>P0476</t>
  </si>
  <si>
    <t>Product_476</t>
  </si>
  <si>
    <t>P0477</t>
  </si>
  <si>
    <t>Product_477</t>
  </si>
  <si>
    <t>P0478</t>
  </si>
  <si>
    <t>Product_478</t>
  </si>
  <si>
    <t>P0479</t>
  </si>
  <si>
    <t>Product_479</t>
  </si>
  <si>
    <t>P0480</t>
  </si>
  <si>
    <t>Product_480</t>
  </si>
  <si>
    <t>P0481</t>
  </si>
  <si>
    <t>Product_481</t>
  </si>
  <si>
    <t>P0482</t>
  </si>
  <si>
    <t>Product_482</t>
  </si>
  <si>
    <t>P0483</t>
  </si>
  <si>
    <t>Product_483</t>
  </si>
  <si>
    <t>P0484</t>
  </si>
  <si>
    <t>Product_484</t>
  </si>
  <si>
    <t>P0485</t>
  </si>
  <si>
    <t>Product_485</t>
  </si>
  <si>
    <t>P0486</t>
  </si>
  <si>
    <t>Product_486</t>
  </si>
  <si>
    <t>P0487</t>
  </si>
  <si>
    <t>Product_487</t>
  </si>
  <si>
    <t>P0488</t>
  </si>
  <si>
    <t>Product_488</t>
  </si>
  <si>
    <t>P0489</t>
  </si>
  <si>
    <t>Product_489</t>
  </si>
  <si>
    <t>P0490</t>
  </si>
  <si>
    <t>Product_490</t>
  </si>
  <si>
    <t>P0491</t>
  </si>
  <si>
    <t>Product_491</t>
  </si>
  <si>
    <t>P0492</t>
  </si>
  <si>
    <t>Product_492</t>
  </si>
  <si>
    <t>P0493</t>
  </si>
  <si>
    <t>Product_493</t>
  </si>
  <si>
    <t>P0494</t>
  </si>
  <si>
    <t>Product_494</t>
  </si>
  <si>
    <t>P0495</t>
  </si>
  <si>
    <t>Product_495</t>
  </si>
  <si>
    <t>P0496</t>
  </si>
  <si>
    <t>Product_496</t>
  </si>
  <si>
    <t>P0497</t>
  </si>
  <si>
    <t>Product_497</t>
  </si>
  <si>
    <t>P0498</t>
  </si>
  <si>
    <t>Product_498</t>
  </si>
  <si>
    <t>P0499</t>
  </si>
  <si>
    <t>Product_499</t>
  </si>
  <si>
    <t>P0500</t>
  </si>
  <si>
    <t>Product_500</t>
  </si>
  <si>
    <t>P0501</t>
  </si>
  <si>
    <t>Product_501</t>
  </si>
  <si>
    <t>P0502</t>
  </si>
  <si>
    <t>Product_502</t>
  </si>
  <si>
    <t>P0503</t>
  </si>
  <si>
    <t>Product_503</t>
  </si>
  <si>
    <t>P0504</t>
  </si>
  <si>
    <t>Product_504</t>
  </si>
  <si>
    <t>P0505</t>
  </si>
  <si>
    <t>Product_505</t>
  </si>
  <si>
    <t>P0506</t>
  </si>
  <si>
    <t>Product_506</t>
  </si>
  <si>
    <t>P0507</t>
  </si>
  <si>
    <t>Product_507</t>
  </si>
  <si>
    <t>P0508</t>
  </si>
  <si>
    <t>Product_508</t>
  </si>
  <si>
    <t>P0509</t>
  </si>
  <si>
    <t>Product_509</t>
  </si>
  <si>
    <t>P0510</t>
  </si>
  <si>
    <t>Product_510</t>
  </si>
  <si>
    <t>P0511</t>
  </si>
  <si>
    <t>Product_511</t>
  </si>
  <si>
    <t>P0512</t>
  </si>
  <si>
    <t>Product_512</t>
  </si>
  <si>
    <t>P0513</t>
  </si>
  <si>
    <t>Product_513</t>
  </si>
  <si>
    <t>P0514</t>
  </si>
  <si>
    <t>Product_514</t>
  </si>
  <si>
    <t>P0515</t>
  </si>
  <si>
    <t>Product_515</t>
  </si>
  <si>
    <t>P0516</t>
  </si>
  <si>
    <t>Product_516</t>
  </si>
  <si>
    <t>P0517</t>
  </si>
  <si>
    <t>Product_517</t>
  </si>
  <si>
    <t>P0518</t>
  </si>
  <si>
    <t>Product_518</t>
  </si>
  <si>
    <t>P0519</t>
  </si>
  <si>
    <t>Product_519</t>
  </si>
  <si>
    <t>P0520</t>
  </si>
  <si>
    <t>Product_520</t>
  </si>
  <si>
    <t>P0521</t>
  </si>
  <si>
    <t>Product_521</t>
  </si>
  <si>
    <t>P0522</t>
  </si>
  <si>
    <t>Product_522</t>
  </si>
  <si>
    <t>P0523</t>
  </si>
  <si>
    <t>Product_523</t>
  </si>
  <si>
    <t>P0524</t>
  </si>
  <si>
    <t>Product_524</t>
  </si>
  <si>
    <t>P0525</t>
  </si>
  <si>
    <t>Product_525</t>
  </si>
  <si>
    <t>P0526</t>
  </si>
  <si>
    <t>Product_526</t>
  </si>
  <si>
    <t>P0527</t>
  </si>
  <si>
    <t>Product_527</t>
  </si>
  <si>
    <t>P0528</t>
  </si>
  <si>
    <t>Product_528</t>
  </si>
  <si>
    <t>P0529</t>
  </si>
  <si>
    <t>Product_529</t>
  </si>
  <si>
    <t>P0530</t>
  </si>
  <si>
    <t>Product_530</t>
  </si>
  <si>
    <t>P0531</t>
  </si>
  <si>
    <t>Product_531</t>
  </si>
  <si>
    <t>P0532</t>
  </si>
  <si>
    <t>Product_532</t>
  </si>
  <si>
    <t>P0533</t>
  </si>
  <si>
    <t>Product_533</t>
  </si>
  <si>
    <t>P0534</t>
  </si>
  <si>
    <t>Product_534</t>
  </si>
  <si>
    <t>P0535</t>
  </si>
  <si>
    <t>Product_535</t>
  </si>
  <si>
    <t>P0536</t>
  </si>
  <si>
    <t>Product_536</t>
  </si>
  <si>
    <t>P0537</t>
  </si>
  <si>
    <t>Product_537</t>
  </si>
  <si>
    <t>P0538</t>
  </si>
  <si>
    <t>Product_538</t>
  </si>
  <si>
    <t>P0539</t>
  </si>
  <si>
    <t>Product_539</t>
  </si>
  <si>
    <t>P0540</t>
  </si>
  <si>
    <t>Product_540</t>
  </si>
  <si>
    <t>P0541</t>
  </si>
  <si>
    <t>Product_541</t>
  </si>
  <si>
    <t>P0542</t>
  </si>
  <si>
    <t>Product_542</t>
  </si>
  <si>
    <t>P0543</t>
  </si>
  <si>
    <t>Product_543</t>
  </si>
  <si>
    <t>P0544</t>
  </si>
  <si>
    <t>Product_544</t>
  </si>
  <si>
    <t>P0545</t>
  </si>
  <si>
    <t>Product_545</t>
  </si>
  <si>
    <t>P0546</t>
  </si>
  <si>
    <t>Product_546</t>
  </si>
  <si>
    <t>P0547</t>
  </si>
  <si>
    <t>Product_547</t>
  </si>
  <si>
    <t>P0548</t>
  </si>
  <si>
    <t>Product_548</t>
  </si>
  <si>
    <t>P0549</t>
  </si>
  <si>
    <t>Product_549</t>
  </si>
  <si>
    <t>P0550</t>
  </si>
  <si>
    <t>Product_550</t>
  </si>
  <si>
    <t>P0551</t>
  </si>
  <si>
    <t>Product_551</t>
  </si>
  <si>
    <t>P0552</t>
  </si>
  <si>
    <t>Product_552</t>
  </si>
  <si>
    <t>P0553</t>
  </si>
  <si>
    <t>Product_553</t>
  </si>
  <si>
    <t>P0554</t>
  </si>
  <si>
    <t>Product_554</t>
  </si>
  <si>
    <t>P0555</t>
  </si>
  <si>
    <t>Product_555</t>
  </si>
  <si>
    <t>P0556</t>
  </si>
  <si>
    <t>Product_556</t>
  </si>
  <si>
    <t>P0557</t>
  </si>
  <si>
    <t>Product_557</t>
  </si>
  <si>
    <t>P0558</t>
  </si>
  <si>
    <t>Product_558</t>
  </si>
  <si>
    <t>P0559</t>
  </si>
  <si>
    <t>Product_559</t>
  </si>
  <si>
    <t>P0560</t>
  </si>
  <si>
    <t>Product_560</t>
  </si>
  <si>
    <t>P0561</t>
  </si>
  <si>
    <t>Product_561</t>
  </si>
  <si>
    <t>P0562</t>
  </si>
  <si>
    <t>Product_562</t>
  </si>
  <si>
    <t>P0563</t>
  </si>
  <si>
    <t>Product_563</t>
  </si>
  <si>
    <t>P0564</t>
  </si>
  <si>
    <t>Product_564</t>
  </si>
  <si>
    <t>P0565</t>
  </si>
  <si>
    <t>Product_565</t>
  </si>
  <si>
    <t>P0566</t>
  </si>
  <si>
    <t>Product_566</t>
  </si>
  <si>
    <t>P0567</t>
  </si>
  <si>
    <t>Product_567</t>
  </si>
  <si>
    <t>P0568</t>
  </si>
  <si>
    <t>Product_568</t>
  </si>
  <si>
    <t>P0569</t>
  </si>
  <si>
    <t>Product_569</t>
  </si>
  <si>
    <t>P0570</t>
  </si>
  <si>
    <t>Product_570</t>
  </si>
  <si>
    <t>P0571</t>
  </si>
  <si>
    <t>Product_571</t>
  </si>
  <si>
    <t>P0572</t>
  </si>
  <si>
    <t>Product_572</t>
  </si>
  <si>
    <t>P0573</t>
  </si>
  <si>
    <t>Product_573</t>
  </si>
  <si>
    <t>P0574</t>
  </si>
  <si>
    <t>Product_574</t>
  </si>
  <si>
    <t>P0575</t>
  </si>
  <si>
    <t>Product_575</t>
  </si>
  <si>
    <t>P0576</t>
  </si>
  <si>
    <t>Product_576</t>
  </si>
  <si>
    <t>P0577</t>
  </si>
  <si>
    <t>Product_577</t>
  </si>
  <si>
    <t>P0578</t>
  </si>
  <si>
    <t>Product_578</t>
  </si>
  <si>
    <t>P0579</t>
  </si>
  <si>
    <t>Product_579</t>
  </si>
  <si>
    <t>P0580</t>
  </si>
  <si>
    <t>Product_580</t>
  </si>
  <si>
    <t>P0581</t>
  </si>
  <si>
    <t>Product_581</t>
  </si>
  <si>
    <t>P0582</t>
  </si>
  <si>
    <t>Product_582</t>
  </si>
  <si>
    <t>P0583</t>
  </si>
  <si>
    <t>Product_583</t>
  </si>
  <si>
    <t>P0584</t>
  </si>
  <si>
    <t>Product_584</t>
  </si>
  <si>
    <t>P0585</t>
  </si>
  <si>
    <t>Product_585</t>
  </si>
  <si>
    <t>P0586</t>
  </si>
  <si>
    <t>Product_586</t>
  </si>
  <si>
    <t>P0587</t>
  </si>
  <si>
    <t>Product_587</t>
  </si>
  <si>
    <t>P0588</t>
  </si>
  <si>
    <t>Product_588</t>
  </si>
  <si>
    <t>P0589</t>
  </si>
  <si>
    <t>Product_589</t>
  </si>
  <si>
    <t>P0590</t>
  </si>
  <si>
    <t>Product_590</t>
  </si>
  <si>
    <t>P0591</t>
  </si>
  <si>
    <t>Product_591</t>
  </si>
  <si>
    <t>P0592</t>
  </si>
  <si>
    <t>Product_592</t>
  </si>
  <si>
    <t>P0593</t>
  </si>
  <si>
    <t>Product_593</t>
  </si>
  <si>
    <t>P0594</t>
  </si>
  <si>
    <t>Product_594</t>
  </si>
  <si>
    <t>P0595</t>
  </si>
  <si>
    <t>Product_595</t>
  </si>
  <si>
    <t>P0596</t>
  </si>
  <si>
    <t>Product_596</t>
  </si>
  <si>
    <t>P0597</t>
  </si>
  <si>
    <t>Product_597</t>
  </si>
  <si>
    <t>P0598</t>
  </si>
  <si>
    <t>Product_598</t>
  </si>
  <si>
    <t>P0599</t>
  </si>
  <si>
    <t>Product_599</t>
  </si>
  <si>
    <t>P0600</t>
  </si>
  <si>
    <t>Product_600</t>
  </si>
  <si>
    <t>P0601</t>
  </si>
  <si>
    <t>Product_601</t>
  </si>
  <si>
    <t>P0602</t>
  </si>
  <si>
    <t>Product_602</t>
  </si>
  <si>
    <t>P0603</t>
  </si>
  <si>
    <t>Product_603</t>
  </si>
  <si>
    <t>P0604</t>
  </si>
  <si>
    <t>Product_604</t>
  </si>
  <si>
    <t>P0605</t>
  </si>
  <si>
    <t>Product_605</t>
  </si>
  <si>
    <t>P0606</t>
  </si>
  <si>
    <t>Product_606</t>
  </si>
  <si>
    <t>P0607</t>
  </si>
  <si>
    <t>Product_607</t>
  </si>
  <si>
    <t>P0608</t>
  </si>
  <si>
    <t>Product_608</t>
  </si>
  <si>
    <t>P0609</t>
  </si>
  <si>
    <t>Product_609</t>
  </si>
  <si>
    <t>P0610</t>
  </si>
  <si>
    <t>Product_610</t>
  </si>
  <si>
    <t>P0611</t>
  </si>
  <si>
    <t>Product_611</t>
  </si>
  <si>
    <t>P0612</t>
  </si>
  <si>
    <t>Product_612</t>
  </si>
  <si>
    <t>P0613</t>
  </si>
  <si>
    <t>Product_613</t>
  </si>
  <si>
    <t>P0614</t>
  </si>
  <si>
    <t>Product_614</t>
  </si>
  <si>
    <t>P0615</t>
  </si>
  <si>
    <t>Product_615</t>
  </si>
  <si>
    <t>P0616</t>
  </si>
  <si>
    <t>Product_616</t>
  </si>
  <si>
    <t>P0617</t>
  </si>
  <si>
    <t>Product_617</t>
  </si>
  <si>
    <t>P0618</t>
  </si>
  <si>
    <t>Product_618</t>
  </si>
  <si>
    <t>P0619</t>
  </si>
  <si>
    <t>Product_619</t>
  </si>
  <si>
    <t>P0620</t>
  </si>
  <si>
    <t>Product_620</t>
  </si>
  <si>
    <t>P0621</t>
  </si>
  <si>
    <t>Product_621</t>
  </si>
  <si>
    <t>P0622</t>
  </si>
  <si>
    <t>Product_622</t>
  </si>
  <si>
    <t>P0623</t>
  </si>
  <si>
    <t>Product_623</t>
  </si>
  <si>
    <t>P0624</t>
  </si>
  <si>
    <t>Product_624</t>
  </si>
  <si>
    <t>P0625</t>
  </si>
  <si>
    <t>Product_625</t>
  </si>
  <si>
    <t>P0626</t>
  </si>
  <si>
    <t>Product_626</t>
  </si>
  <si>
    <t>P0627</t>
  </si>
  <si>
    <t>Product_627</t>
  </si>
  <si>
    <t>P0628</t>
  </si>
  <si>
    <t>Product_628</t>
  </si>
  <si>
    <t>P0629</t>
  </si>
  <si>
    <t>Product_629</t>
  </si>
  <si>
    <t>P0630</t>
  </si>
  <si>
    <t>Product_630</t>
  </si>
  <si>
    <t>P0631</t>
  </si>
  <si>
    <t>Product_631</t>
  </si>
  <si>
    <t>P0632</t>
  </si>
  <si>
    <t>Product_632</t>
  </si>
  <si>
    <t>P0633</t>
  </si>
  <si>
    <t>Product_633</t>
  </si>
  <si>
    <t>P0634</t>
  </si>
  <si>
    <t>Product_634</t>
  </si>
  <si>
    <t>P0635</t>
  </si>
  <si>
    <t>Product_635</t>
  </si>
  <si>
    <t>P0636</t>
  </si>
  <si>
    <t>Product_636</t>
  </si>
  <si>
    <t>P0637</t>
  </si>
  <si>
    <t>Product_637</t>
  </si>
  <si>
    <t>P0638</t>
  </si>
  <si>
    <t>Product_638</t>
  </si>
  <si>
    <t>P0639</t>
  </si>
  <si>
    <t>Product_639</t>
  </si>
  <si>
    <t>P0640</t>
  </si>
  <si>
    <t>Product_640</t>
  </si>
  <si>
    <t>P0641</t>
  </si>
  <si>
    <t>Product_641</t>
  </si>
  <si>
    <t>P0642</t>
  </si>
  <si>
    <t>Product_642</t>
  </si>
  <si>
    <t>P0643</t>
  </si>
  <si>
    <t>Product_643</t>
  </si>
  <si>
    <t>P0644</t>
  </si>
  <si>
    <t>Product_644</t>
  </si>
  <si>
    <t>P0645</t>
  </si>
  <si>
    <t>Product_645</t>
  </si>
  <si>
    <t>P0646</t>
  </si>
  <si>
    <t>Product_646</t>
  </si>
  <si>
    <t>P0647</t>
  </si>
  <si>
    <t>Product_647</t>
  </si>
  <si>
    <t>P0648</t>
  </si>
  <si>
    <t>Product_648</t>
  </si>
  <si>
    <t>P0649</t>
  </si>
  <si>
    <t>Product_649</t>
  </si>
  <si>
    <t>P0650</t>
  </si>
  <si>
    <t>Product_650</t>
  </si>
  <si>
    <t>P0651</t>
  </si>
  <si>
    <t>Product_651</t>
  </si>
  <si>
    <t>P0652</t>
  </si>
  <si>
    <t>Product_652</t>
  </si>
  <si>
    <t>P0653</t>
  </si>
  <si>
    <t>Product_653</t>
  </si>
  <si>
    <t>P0654</t>
  </si>
  <si>
    <t>Product_654</t>
  </si>
  <si>
    <t>P0655</t>
  </si>
  <si>
    <t>Product_655</t>
  </si>
  <si>
    <t>P0656</t>
  </si>
  <si>
    <t>Product_656</t>
  </si>
  <si>
    <t>P0657</t>
  </si>
  <si>
    <t>Product_657</t>
  </si>
  <si>
    <t>P0658</t>
  </si>
  <si>
    <t>Product_658</t>
  </si>
  <si>
    <t>P0659</t>
  </si>
  <si>
    <t>Product_659</t>
  </si>
  <si>
    <t>P0660</t>
  </si>
  <si>
    <t>Product_660</t>
  </si>
  <si>
    <t>P0661</t>
  </si>
  <si>
    <t>Product_661</t>
  </si>
  <si>
    <t>P0662</t>
  </si>
  <si>
    <t>Product_662</t>
  </si>
  <si>
    <t>P0663</t>
  </si>
  <si>
    <t>Product_663</t>
  </si>
  <si>
    <t>P0664</t>
  </si>
  <si>
    <t>Product_664</t>
  </si>
  <si>
    <t>P0665</t>
  </si>
  <si>
    <t>Product_665</t>
  </si>
  <si>
    <t>P0666</t>
  </si>
  <si>
    <t>Product_666</t>
  </si>
  <si>
    <t>P0667</t>
  </si>
  <si>
    <t>Product_667</t>
  </si>
  <si>
    <t>P0668</t>
  </si>
  <si>
    <t>Product_668</t>
  </si>
  <si>
    <t>P0669</t>
  </si>
  <si>
    <t>Product_669</t>
  </si>
  <si>
    <t>P0670</t>
  </si>
  <si>
    <t>Product_670</t>
  </si>
  <si>
    <t>P0671</t>
  </si>
  <si>
    <t>Product_671</t>
  </si>
  <si>
    <t>P0672</t>
  </si>
  <si>
    <t>Product_672</t>
  </si>
  <si>
    <t>P0673</t>
  </si>
  <si>
    <t>Product_673</t>
  </si>
  <si>
    <t>P0674</t>
  </si>
  <si>
    <t>Product_674</t>
  </si>
  <si>
    <t>P0675</t>
  </si>
  <si>
    <t>Product_675</t>
  </si>
  <si>
    <t>P0676</t>
  </si>
  <si>
    <t>Product_676</t>
  </si>
  <si>
    <t>P0677</t>
  </si>
  <si>
    <t>Product_677</t>
  </si>
  <si>
    <t>P0678</t>
  </si>
  <si>
    <t>Product_678</t>
  </si>
  <si>
    <t>P0679</t>
  </si>
  <si>
    <t>Product_679</t>
  </si>
  <si>
    <t>P0680</t>
  </si>
  <si>
    <t>Product_680</t>
  </si>
  <si>
    <t>P0681</t>
  </si>
  <si>
    <t>Product_681</t>
  </si>
  <si>
    <t>P0682</t>
  </si>
  <si>
    <t>Product_682</t>
  </si>
  <si>
    <t>P0683</t>
  </si>
  <si>
    <t>Product_683</t>
  </si>
  <si>
    <t>P0684</t>
  </si>
  <si>
    <t>Product_684</t>
  </si>
  <si>
    <t>P0685</t>
  </si>
  <si>
    <t>Product_685</t>
  </si>
  <si>
    <t>P0686</t>
  </si>
  <si>
    <t>Product_686</t>
  </si>
  <si>
    <t>P0687</t>
  </si>
  <si>
    <t>Product_687</t>
  </si>
  <si>
    <t>P0688</t>
  </si>
  <si>
    <t>Product_688</t>
  </si>
  <si>
    <t>P0689</t>
  </si>
  <si>
    <t>Product_689</t>
  </si>
  <si>
    <t>P0690</t>
  </si>
  <si>
    <t>Product_690</t>
  </si>
  <si>
    <t>P0691</t>
  </si>
  <si>
    <t>Product_691</t>
  </si>
  <si>
    <t>P0692</t>
  </si>
  <si>
    <t>Product_692</t>
  </si>
  <si>
    <t>P0693</t>
  </si>
  <si>
    <t>Product_693</t>
  </si>
  <si>
    <t>P0694</t>
  </si>
  <si>
    <t>Product_694</t>
  </si>
  <si>
    <t>P0695</t>
  </si>
  <si>
    <t>Product_695</t>
  </si>
  <si>
    <t>P0696</t>
  </si>
  <si>
    <t>Product_696</t>
  </si>
  <si>
    <t>P0697</t>
  </si>
  <si>
    <t>Product_697</t>
  </si>
  <si>
    <t>P0698</t>
  </si>
  <si>
    <t>Product_698</t>
  </si>
  <si>
    <t>P0699</t>
  </si>
  <si>
    <t>Product_699</t>
  </si>
  <si>
    <t>P0700</t>
  </si>
  <si>
    <t>Product_700</t>
  </si>
  <si>
    <t>P0701</t>
  </si>
  <si>
    <t>Product_701</t>
  </si>
  <si>
    <t>P0702</t>
  </si>
  <si>
    <t>Product_702</t>
  </si>
  <si>
    <t>P0703</t>
  </si>
  <si>
    <t>Product_703</t>
  </si>
  <si>
    <t>P0704</t>
  </si>
  <si>
    <t>Product_704</t>
  </si>
  <si>
    <t>P0705</t>
  </si>
  <si>
    <t>Product_705</t>
  </si>
  <si>
    <t>P0706</t>
  </si>
  <si>
    <t>Product_706</t>
  </si>
  <si>
    <t>P0707</t>
  </si>
  <si>
    <t>Product_707</t>
  </si>
  <si>
    <t>P0708</t>
  </si>
  <si>
    <t>Product_708</t>
  </si>
  <si>
    <t>P0709</t>
  </si>
  <si>
    <t>Product_709</t>
  </si>
  <si>
    <t>P0710</t>
  </si>
  <si>
    <t>Product_710</t>
  </si>
  <si>
    <t>P0711</t>
  </si>
  <si>
    <t>Product_711</t>
  </si>
  <si>
    <t>P0712</t>
  </si>
  <si>
    <t>Product_712</t>
  </si>
  <si>
    <t>P0713</t>
  </si>
  <si>
    <t>Product_713</t>
  </si>
  <si>
    <t>P0714</t>
  </si>
  <si>
    <t>Product_714</t>
  </si>
  <si>
    <t>P0715</t>
  </si>
  <si>
    <t>Product_715</t>
  </si>
  <si>
    <t>P0716</t>
  </si>
  <si>
    <t>Product_716</t>
  </si>
  <si>
    <t>P0717</t>
  </si>
  <si>
    <t>Product_717</t>
  </si>
  <si>
    <t>P0718</t>
  </si>
  <si>
    <t>Product_718</t>
  </si>
  <si>
    <t>P0719</t>
  </si>
  <si>
    <t>Product_719</t>
  </si>
  <si>
    <t>P0720</t>
  </si>
  <si>
    <t>Product_720</t>
  </si>
  <si>
    <t>P0721</t>
  </si>
  <si>
    <t>Product_721</t>
  </si>
  <si>
    <t>P0722</t>
  </si>
  <si>
    <t>Product_722</t>
  </si>
  <si>
    <t>P0723</t>
  </si>
  <si>
    <t>Product_723</t>
  </si>
  <si>
    <t>P0724</t>
  </si>
  <si>
    <t>Product_724</t>
  </si>
  <si>
    <t>P0725</t>
  </si>
  <si>
    <t>Product_725</t>
  </si>
  <si>
    <t>P0726</t>
  </si>
  <si>
    <t>Product_726</t>
  </si>
  <si>
    <t>P0727</t>
  </si>
  <si>
    <t>Product_727</t>
  </si>
  <si>
    <t>P0728</t>
  </si>
  <si>
    <t>Product_728</t>
  </si>
  <si>
    <t>P0729</t>
  </si>
  <si>
    <t>Product_729</t>
  </si>
  <si>
    <t>P0730</t>
  </si>
  <si>
    <t>Product_730</t>
  </si>
  <si>
    <t>P0731</t>
  </si>
  <si>
    <t>Product_731</t>
  </si>
  <si>
    <t>P0732</t>
  </si>
  <si>
    <t>Product_732</t>
  </si>
  <si>
    <t>P0733</t>
  </si>
  <si>
    <t>Product_733</t>
  </si>
  <si>
    <t>P0734</t>
  </si>
  <si>
    <t>Product_734</t>
  </si>
  <si>
    <t>P0735</t>
  </si>
  <si>
    <t>Product_735</t>
  </si>
  <si>
    <t>P0736</t>
  </si>
  <si>
    <t>Product_736</t>
  </si>
  <si>
    <t>P0737</t>
  </si>
  <si>
    <t>Product_737</t>
  </si>
  <si>
    <t>P0738</t>
  </si>
  <si>
    <t>Product_738</t>
  </si>
  <si>
    <t>P0739</t>
  </si>
  <si>
    <t>Product_739</t>
  </si>
  <si>
    <t>P0740</t>
  </si>
  <si>
    <t>Product_740</t>
  </si>
  <si>
    <t>P0741</t>
  </si>
  <si>
    <t>Product_741</t>
  </si>
  <si>
    <t>P0742</t>
  </si>
  <si>
    <t>Product_742</t>
  </si>
  <si>
    <t>P0743</t>
  </si>
  <si>
    <t>Product_743</t>
  </si>
  <si>
    <t>P0744</t>
  </si>
  <si>
    <t>Product_744</t>
  </si>
  <si>
    <t>P0745</t>
  </si>
  <si>
    <t>Product_745</t>
  </si>
  <si>
    <t>P0746</t>
  </si>
  <si>
    <t>Product_746</t>
  </si>
  <si>
    <t>P0747</t>
  </si>
  <si>
    <t>Product_747</t>
  </si>
  <si>
    <t>P0748</t>
  </si>
  <si>
    <t>Product_748</t>
  </si>
  <si>
    <t>P0749</t>
  </si>
  <si>
    <t>Product_749</t>
  </si>
  <si>
    <t>P0750</t>
  </si>
  <si>
    <t>Product_750</t>
  </si>
  <si>
    <t>P0751</t>
  </si>
  <si>
    <t>Product_751</t>
  </si>
  <si>
    <t>P0752</t>
  </si>
  <si>
    <t>Product_752</t>
  </si>
  <si>
    <t>P0753</t>
  </si>
  <si>
    <t>Product_753</t>
  </si>
  <si>
    <t>P0754</t>
  </si>
  <si>
    <t>Product_754</t>
  </si>
  <si>
    <t>P0755</t>
  </si>
  <si>
    <t>Product_755</t>
  </si>
  <si>
    <t>P0756</t>
  </si>
  <si>
    <t>Product_756</t>
  </si>
  <si>
    <t>P0757</t>
  </si>
  <si>
    <t>Product_757</t>
  </si>
  <si>
    <t>P0758</t>
  </si>
  <si>
    <t>Product_758</t>
  </si>
  <si>
    <t>P0759</t>
  </si>
  <si>
    <t>Product_759</t>
  </si>
  <si>
    <t>P0760</t>
  </si>
  <si>
    <t>Product_760</t>
  </si>
  <si>
    <t>P0761</t>
  </si>
  <si>
    <t>Product_761</t>
  </si>
  <si>
    <t>P0762</t>
  </si>
  <si>
    <t>Product_762</t>
  </si>
  <si>
    <t>P0763</t>
  </si>
  <si>
    <t>Product_763</t>
  </si>
  <si>
    <t>P0764</t>
  </si>
  <si>
    <t>Product_764</t>
  </si>
  <si>
    <t>P0765</t>
  </si>
  <si>
    <t>Product_765</t>
  </si>
  <si>
    <t>P0766</t>
  </si>
  <si>
    <t>Product_766</t>
  </si>
  <si>
    <t>P0767</t>
  </si>
  <si>
    <t>Product_767</t>
  </si>
  <si>
    <t>P0768</t>
  </si>
  <si>
    <t>Product_768</t>
  </si>
  <si>
    <t>P0769</t>
  </si>
  <si>
    <t>Product_769</t>
  </si>
  <si>
    <t>P0770</t>
  </si>
  <si>
    <t>Product_770</t>
  </si>
  <si>
    <t>P0771</t>
  </si>
  <si>
    <t>Product_771</t>
  </si>
  <si>
    <t>P0772</t>
  </si>
  <si>
    <t>Product_772</t>
  </si>
  <si>
    <t>P0773</t>
  </si>
  <si>
    <t>Product_773</t>
  </si>
  <si>
    <t>P0774</t>
  </si>
  <si>
    <t>Product_774</t>
  </si>
  <si>
    <t>P0775</t>
  </si>
  <si>
    <t>Product_775</t>
  </si>
  <si>
    <t>P0776</t>
  </si>
  <si>
    <t>Product_776</t>
  </si>
  <si>
    <t>P0777</t>
  </si>
  <si>
    <t>Product_777</t>
  </si>
  <si>
    <t>P0778</t>
  </si>
  <si>
    <t>Product_778</t>
  </si>
  <si>
    <t>P0779</t>
  </si>
  <si>
    <t>Product_779</t>
  </si>
  <si>
    <t>P0780</t>
  </si>
  <si>
    <t>Product_780</t>
  </si>
  <si>
    <t>P0781</t>
  </si>
  <si>
    <t>Product_781</t>
  </si>
  <si>
    <t>P0782</t>
  </si>
  <si>
    <t>Product_782</t>
  </si>
  <si>
    <t>P0783</t>
  </si>
  <si>
    <t>Product_783</t>
  </si>
  <si>
    <t>P0784</t>
  </si>
  <si>
    <t>Product_784</t>
  </si>
  <si>
    <t>P0785</t>
  </si>
  <si>
    <t>Product_785</t>
  </si>
  <si>
    <t>P0786</t>
  </si>
  <si>
    <t>Product_786</t>
  </si>
  <si>
    <t>P0787</t>
  </si>
  <si>
    <t>Product_787</t>
  </si>
  <si>
    <t>P0788</t>
  </si>
  <si>
    <t>Product_788</t>
  </si>
  <si>
    <t>P0789</t>
  </si>
  <si>
    <t>Product_789</t>
  </si>
  <si>
    <t>P0790</t>
  </si>
  <si>
    <t>Product_790</t>
  </si>
  <si>
    <t>P0791</t>
  </si>
  <si>
    <t>Product_791</t>
  </si>
  <si>
    <t>P0792</t>
  </si>
  <si>
    <t>Product_792</t>
  </si>
  <si>
    <t>P0793</t>
  </si>
  <si>
    <t>Product_793</t>
  </si>
  <si>
    <t>P0794</t>
  </si>
  <si>
    <t>Product_794</t>
  </si>
  <si>
    <t>P0795</t>
  </si>
  <si>
    <t>Product_795</t>
  </si>
  <si>
    <t>P0796</t>
  </si>
  <si>
    <t>Product_796</t>
  </si>
  <si>
    <t>P0797</t>
  </si>
  <si>
    <t>Product_797</t>
  </si>
  <si>
    <t>P0798</t>
  </si>
  <si>
    <t>Product_798</t>
  </si>
  <si>
    <t>P0799</t>
  </si>
  <si>
    <t>Product_799</t>
  </si>
  <si>
    <t>P0800</t>
  </si>
  <si>
    <t>Product_800</t>
  </si>
  <si>
    <t>P0801</t>
  </si>
  <si>
    <t>Product_801</t>
  </si>
  <si>
    <t>P0802</t>
  </si>
  <si>
    <t>Product_802</t>
  </si>
  <si>
    <t>P0803</t>
  </si>
  <si>
    <t>Product_803</t>
  </si>
  <si>
    <t>P0804</t>
  </si>
  <si>
    <t>Product_804</t>
  </si>
  <si>
    <t>P0805</t>
  </si>
  <si>
    <t>Product_805</t>
  </si>
  <si>
    <t>P0806</t>
  </si>
  <si>
    <t>Product_806</t>
  </si>
  <si>
    <t>P0807</t>
  </si>
  <si>
    <t>Product_807</t>
  </si>
  <si>
    <t>P0808</t>
  </si>
  <si>
    <t>Product_808</t>
  </si>
  <si>
    <t>P0809</t>
  </si>
  <si>
    <t>Product_809</t>
  </si>
  <si>
    <t>P0810</t>
  </si>
  <si>
    <t>Product_810</t>
  </si>
  <si>
    <t>P0811</t>
  </si>
  <si>
    <t>Product_811</t>
  </si>
  <si>
    <t>P0812</t>
  </si>
  <si>
    <t>Product_812</t>
  </si>
  <si>
    <t>P0813</t>
  </si>
  <si>
    <t>Product_813</t>
  </si>
  <si>
    <t>P0814</t>
  </si>
  <si>
    <t>Product_814</t>
  </si>
  <si>
    <t>P0815</t>
  </si>
  <si>
    <t>Product_815</t>
  </si>
  <si>
    <t>P0816</t>
  </si>
  <si>
    <t>Product_816</t>
  </si>
  <si>
    <t>P0817</t>
  </si>
  <si>
    <t>Product_817</t>
  </si>
  <si>
    <t>P0818</t>
  </si>
  <si>
    <t>Product_818</t>
  </si>
  <si>
    <t>P0819</t>
  </si>
  <si>
    <t>Product_819</t>
  </si>
  <si>
    <t>P0820</t>
  </si>
  <si>
    <t>Product_820</t>
  </si>
  <si>
    <t>P0821</t>
  </si>
  <si>
    <t>Product_821</t>
  </si>
  <si>
    <t>P0822</t>
  </si>
  <si>
    <t>Product_822</t>
  </si>
  <si>
    <t>P0823</t>
  </si>
  <si>
    <t>Product_823</t>
  </si>
  <si>
    <t>P0824</t>
  </si>
  <si>
    <t>Product_824</t>
  </si>
  <si>
    <t>P0825</t>
  </si>
  <si>
    <t>Product_825</t>
  </si>
  <si>
    <t>P0826</t>
  </si>
  <si>
    <t>Product_826</t>
  </si>
  <si>
    <t>P0827</t>
  </si>
  <si>
    <t>Product_827</t>
  </si>
  <si>
    <t>P0828</t>
  </si>
  <si>
    <t>Product_828</t>
  </si>
  <si>
    <t>P0829</t>
  </si>
  <si>
    <t>Product_829</t>
  </si>
  <si>
    <t>P0830</t>
  </si>
  <si>
    <t>Product_830</t>
  </si>
  <si>
    <t>P0831</t>
  </si>
  <si>
    <t>Product_831</t>
  </si>
  <si>
    <t>P0832</t>
  </si>
  <si>
    <t>Product_832</t>
  </si>
  <si>
    <t>P0833</t>
  </si>
  <si>
    <t>Product_833</t>
  </si>
  <si>
    <t>P0834</t>
  </si>
  <si>
    <t>Product_834</t>
  </si>
  <si>
    <t>P0835</t>
  </si>
  <si>
    <t>Product_835</t>
  </si>
  <si>
    <t>P0836</t>
  </si>
  <si>
    <t>Product_836</t>
  </si>
  <si>
    <t>P0837</t>
  </si>
  <si>
    <t>Product_837</t>
  </si>
  <si>
    <t>P0838</t>
  </si>
  <si>
    <t>Product_838</t>
  </si>
  <si>
    <t>P0839</t>
  </si>
  <si>
    <t>Product_839</t>
  </si>
  <si>
    <t>P0840</t>
  </si>
  <si>
    <t>Product_840</t>
  </si>
  <si>
    <t>P0841</t>
  </si>
  <si>
    <t>Product_841</t>
  </si>
  <si>
    <t>P0842</t>
  </si>
  <si>
    <t>Product_842</t>
  </si>
  <si>
    <t>P0843</t>
  </si>
  <si>
    <t>Product_843</t>
  </si>
  <si>
    <t>P0844</t>
  </si>
  <si>
    <t>Product_844</t>
  </si>
  <si>
    <t>P0845</t>
  </si>
  <si>
    <t>Product_845</t>
  </si>
  <si>
    <t>P0846</t>
  </si>
  <si>
    <t>Product_846</t>
  </si>
  <si>
    <t>P0847</t>
  </si>
  <si>
    <t>Product_847</t>
  </si>
  <si>
    <t>P0848</t>
  </si>
  <si>
    <t>Product_848</t>
  </si>
  <si>
    <t>P0849</t>
  </si>
  <si>
    <t>Product_849</t>
  </si>
  <si>
    <t>P0850</t>
  </si>
  <si>
    <t>Product_850</t>
  </si>
  <si>
    <t>P0851</t>
  </si>
  <si>
    <t>Product_851</t>
  </si>
  <si>
    <t>P0852</t>
  </si>
  <si>
    <t>Product_852</t>
  </si>
  <si>
    <t>P0853</t>
  </si>
  <si>
    <t>Product_853</t>
  </si>
  <si>
    <t>P0854</t>
  </si>
  <si>
    <t>Product_854</t>
  </si>
  <si>
    <t>P0855</t>
  </si>
  <si>
    <t>Product_855</t>
  </si>
  <si>
    <t>P0856</t>
  </si>
  <si>
    <t>Product_856</t>
  </si>
  <si>
    <t>P0857</t>
  </si>
  <si>
    <t>Product_857</t>
  </si>
  <si>
    <t>P0858</t>
  </si>
  <si>
    <t>Product_858</t>
  </si>
  <si>
    <t>P0859</t>
  </si>
  <si>
    <t>Product_859</t>
  </si>
  <si>
    <t>P0860</t>
  </si>
  <si>
    <t>Product_860</t>
  </si>
  <si>
    <t>P0861</t>
  </si>
  <si>
    <t>Product_861</t>
  </si>
  <si>
    <t>P0862</t>
  </si>
  <si>
    <t>Product_862</t>
  </si>
  <si>
    <t>P0863</t>
  </si>
  <si>
    <t>Product_863</t>
  </si>
  <si>
    <t>P0864</t>
  </si>
  <si>
    <t>Product_864</t>
  </si>
  <si>
    <t>P0865</t>
  </si>
  <si>
    <t>Product_865</t>
  </si>
  <si>
    <t>P0866</t>
  </si>
  <si>
    <t>Product_866</t>
  </si>
  <si>
    <t>P0867</t>
  </si>
  <si>
    <t>Product_867</t>
  </si>
  <si>
    <t>P0868</t>
  </si>
  <si>
    <t>Product_868</t>
  </si>
  <si>
    <t>P0869</t>
  </si>
  <si>
    <t>Product_869</t>
  </si>
  <si>
    <t>P0870</t>
  </si>
  <si>
    <t>Product_870</t>
  </si>
  <si>
    <t>P0871</t>
  </si>
  <si>
    <t>Product_871</t>
  </si>
  <si>
    <t>P0872</t>
  </si>
  <si>
    <t>Product_872</t>
  </si>
  <si>
    <t>P0873</t>
  </si>
  <si>
    <t>Product_873</t>
  </si>
  <si>
    <t>P0874</t>
  </si>
  <si>
    <t>Product_874</t>
  </si>
  <si>
    <t>P0875</t>
  </si>
  <si>
    <t>Product_875</t>
  </si>
  <si>
    <t>P0876</t>
  </si>
  <si>
    <t>Product_876</t>
  </si>
  <si>
    <t>P0877</t>
  </si>
  <si>
    <t>Product_877</t>
  </si>
  <si>
    <t>P0878</t>
  </si>
  <si>
    <t>Product_878</t>
  </si>
  <si>
    <t>P0879</t>
  </si>
  <si>
    <t>Product_879</t>
  </si>
  <si>
    <t>P0880</t>
  </si>
  <si>
    <t>Product_880</t>
  </si>
  <si>
    <t>P0881</t>
  </si>
  <si>
    <t>Product_881</t>
  </si>
  <si>
    <t>P0882</t>
  </si>
  <si>
    <t>Product_882</t>
  </si>
  <si>
    <t>P0883</t>
  </si>
  <si>
    <t>Product_883</t>
  </si>
  <si>
    <t>P0884</t>
  </si>
  <si>
    <t>Product_884</t>
  </si>
  <si>
    <t>P0885</t>
  </si>
  <si>
    <t>Product_885</t>
  </si>
  <si>
    <t>P0886</t>
  </si>
  <si>
    <t>Product_886</t>
  </si>
  <si>
    <t>P0887</t>
  </si>
  <si>
    <t>Product_887</t>
  </si>
  <si>
    <t>P0888</t>
  </si>
  <si>
    <t>Product_888</t>
  </si>
  <si>
    <t>P0889</t>
  </si>
  <si>
    <t>Product_889</t>
  </si>
  <si>
    <t>P0890</t>
  </si>
  <si>
    <t>Product_890</t>
  </si>
  <si>
    <t>P0891</t>
  </si>
  <si>
    <t>Product_891</t>
  </si>
  <si>
    <t>P0892</t>
  </si>
  <si>
    <t>Product_892</t>
  </si>
  <si>
    <t>P0893</t>
  </si>
  <si>
    <t>Product_893</t>
  </si>
  <si>
    <t>P0894</t>
  </si>
  <si>
    <t>Product_894</t>
  </si>
  <si>
    <t>P0895</t>
  </si>
  <si>
    <t>Product_895</t>
  </si>
  <si>
    <t>P0896</t>
  </si>
  <si>
    <t>Product_896</t>
  </si>
  <si>
    <t>P0897</t>
  </si>
  <si>
    <t>Product_897</t>
  </si>
  <si>
    <t>P0898</t>
  </si>
  <si>
    <t>Product_898</t>
  </si>
  <si>
    <t>P0899</t>
  </si>
  <si>
    <t>Product_899</t>
  </si>
  <si>
    <t>P0900</t>
  </si>
  <si>
    <t>Product_900</t>
  </si>
  <si>
    <t>P0901</t>
  </si>
  <si>
    <t>Product_901</t>
  </si>
  <si>
    <t>P0902</t>
  </si>
  <si>
    <t>Product_902</t>
  </si>
  <si>
    <t>P0903</t>
  </si>
  <si>
    <t>Product_903</t>
  </si>
  <si>
    <t>P0904</t>
  </si>
  <si>
    <t>Product_904</t>
  </si>
  <si>
    <t>P0905</t>
  </si>
  <si>
    <t>Product_905</t>
  </si>
  <si>
    <t>P0906</t>
  </si>
  <si>
    <t>Product_906</t>
  </si>
  <si>
    <t>P0907</t>
  </si>
  <si>
    <t>Product_907</t>
  </si>
  <si>
    <t>P0908</t>
  </si>
  <si>
    <t>Product_908</t>
  </si>
  <si>
    <t>P0909</t>
  </si>
  <si>
    <t>Product_909</t>
  </si>
  <si>
    <t>P0910</t>
  </si>
  <si>
    <t>Product_910</t>
  </si>
  <si>
    <t>P0911</t>
  </si>
  <si>
    <t>Product_911</t>
  </si>
  <si>
    <t>P0912</t>
  </si>
  <si>
    <t>Product_912</t>
  </si>
  <si>
    <t>P0913</t>
  </si>
  <si>
    <t>Product_913</t>
  </si>
  <si>
    <t>P0914</t>
  </si>
  <si>
    <t>Product_914</t>
  </si>
  <si>
    <t>P0915</t>
  </si>
  <si>
    <t>Product_915</t>
  </si>
  <si>
    <t>P0916</t>
  </si>
  <si>
    <t>Product_916</t>
  </si>
  <si>
    <t>P0917</t>
  </si>
  <si>
    <t>Product_917</t>
  </si>
  <si>
    <t>P0918</t>
  </si>
  <si>
    <t>Product_918</t>
  </si>
  <si>
    <t>P0919</t>
  </si>
  <si>
    <t>Product_919</t>
  </si>
  <si>
    <t>P0920</t>
  </si>
  <si>
    <t>Product_920</t>
  </si>
  <si>
    <t>P0921</t>
  </si>
  <si>
    <t>Product_921</t>
  </si>
  <si>
    <t>P0922</t>
  </si>
  <si>
    <t>Product_922</t>
  </si>
  <si>
    <t>P0923</t>
  </si>
  <si>
    <t>Product_923</t>
  </si>
  <si>
    <t>P0924</t>
  </si>
  <si>
    <t>Product_924</t>
  </si>
  <si>
    <t>P0925</t>
  </si>
  <si>
    <t>Product_925</t>
  </si>
  <si>
    <t>P0926</t>
  </si>
  <si>
    <t>Product_926</t>
  </si>
  <si>
    <t>P0927</t>
  </si>
  <si>
    <t>Product_927</t>
  </si>
  <si>
    <t>P0928</t>
  </si>
  <si>
    <t>Product_928</t>
  </si>
  <si>
    <t>P0929</t>
  </si>
  <si>
    <t>Product_929</t>
  </si>
  <si>
    <t>P0930</t>
  </si>
  <si>
    <t>Product_930</t>
  </si>
  <si>
    <t>P0931</t>
  </si>
  <si>
    <t>Product_931</t>
  </si>
  <si>
    <t>P0932</t>
  </si>
  <si>
    <t>Product_932</t>
  </si>
  <si>
    <t>P0933</t>
  </si>
  <si>
    <t>Product_933</t>
  </si>
  <si>
    <t>P0934</t>
  </si>
  <si>
    <t>Product_934</t>
  </si>
  <si>
    <t>P0935</t>
  </si>
  <si>
    <t>Product_935</t>
  </si>
  <si>
    <t>P0936</t>
  </si>
  <si>
    <t>Product_936</t>
  </si>
  <si>
    <t>P0937</t>
  </si>
  <si>
    <t>Product_937</t>
  </si>
  <si>
    <t>P0938</t>
  </si>
  <si>
    <t>Product_938</t>
  </si>
  <si>
    <t>P0939</t>
  </si>
  <si>
    <t>Product_939</t>
  </si>
  <si>
    <t>P0940</t>
  </si>
  <si>
    <t>Product_940</t>
  </si>
  <si>
    <t>P0941</t>
  </si>
  <si>
    <t>Product_941</t>
  </si>
  <si>
    <t>P0942</t>
  </si>
  <si>
    <t>Product_942</t>
  </si>
  <si>
    <t>P0943</t>
  </si>
  <si>
    <t>Product_943</t>
  </si>
  <si>
    <t>P0944</t>
  </si>
  <si>
    <t>Product_944</t>
  </si>
  <si>
    <t>P0945</t>
  </si>
  <si>
    <t>Product_945</t>
  </si>
  <si>
    <t>P0946</t>
  </si>
  <si>
    <t>Product_946</t>
  </si>
  <si>
    <t>P0947</t>
  </si>
  <si>
    <t>Product_947</t>
  </si>
  <si>
    <t>P0948</t>
  </si>
  <si>
    <t>Product_948</t>
  </si>
  <si>
    <t>P0949</t>
  </si>
  <si>
    <t>Product_949</t>
  </si>
  <si>
    <t>P0950</t>
  </si>
  <si>
    <t>Product_950</t>
  </si>
  <si>
    <t>P0951</t>
  </si>
  <si>
    <t>Product_951</t>
  </si>
  <si>
    <t>P0952</t>
  </si>
  <si>
    <t>Product_952</t>
  </si>
  <si>
    <t>P0953</t>
  </si>
  <si>
    <t>Product_953</t>
  </si>
  <si>
    <t>P0954</t>
  </si>
  <si>
    <t>Product_954</t>
  </si>
  <si>
    <t>P0955</t>
  </si>
  <si>
    <t>Product_955</t>
  </si>
  <si>
    <t>P0956</t>
  </si>
  <si>
    <t>Product_956</t>
  </si>
  <si>
    <t>P0957</t>
  </si>
  <si>
    <t>Product_957</t>
  </si>
  <si>
    <t>P0958</t>
  </si>
  <si>
    <t>Product_958</t>
  </si>
  <si>
    <t>P0959</t>
  </si>
  <si>
    <t>Product_959</t>
  </si>
  <si>
    <t>P0960</t>
  </si>
  <si>
    <t>Product_960</t>
  </si>
  <si>
    <t>P0961</t>
  </si>
  <si>
    <t>Product_961</t>
  </si>
  <si>
    <t>P0962</t>
  </si>
  <si>
    <t>Product_962</t>
  </si>
  <si>
    <t>P0963</t>
  </si>
  <si>
    <t>Product_963</t>
  </si>
  <si>
    <t>P0964</t>
  </si>
  <si>
    <t>Product_964</t>
  </si>
  <si>
    <t>P0965</t>
  </si>
  <si>
    <t>Product_965</t>
  </si>
  <si>
    <t>P0966</t>
  </si>
  <si>
    <t>Product_966</t>
  </si>
  <si>
    <t>P0967</t>
  </si>
  <si>
    <t>Product_967</t>
  </si>
  <si>
    <t>P0968</t>
  </si>
  <si>
    <t>Product_968</t>
  </si>
  <si>
    <t>P0969</t>
  </si>
  <si>
    <t>Product_969</t>
  </si>
  <si>
    <t>P0970</t>
  </si>
  <si>
    <t>Product_970</t>
  </si>
  <si>
    <t>P0971</t>
  </si>
  <si>
    <t>Product_971</t>
  </si>
  <si>
    <t>P0972</t>
  </si>
  <si>
    <t>Product_972</t>
  </si>
  <si>
    <t>P0973</t>
  </si>
  <si>
    <t>Product_973</t>
  </si>
  <si>
    <t>P0974</t>
  </si>
  <si>
    <t>Product_974</t>
  </si>
  <si>
    <t>P0975</t>
  </si>
  <si>
    <t>Product_975</t>
  </si>
  <si>
    <t>P0976</t>
  </si>
  <si>
    <t>Product_976</t>
  </si>
  <si>
    <t>P0977</t>
  </si>
  <si>
    <t>Product_977</t>
  </si>
  <si>
    <t>P0978</t>
  </si>
  <si>
    <t>Product_978</t>
  </si>
  <si>
    <t>P0979</t>
  </si>
  <si>
    <t>Product_979</t>
  </si>
  <si>
    <t>P0980</t>
  </si>
  <si>
    <t>Product_980</t>
  </si>
  <si>
    <t>P0981</t>
  </si>
  <si>
    <t>Product_981</t>
  </si>
  <si>
    <t>P0982</t>
  </si>
  <si>
    <t>Product_982</t>
  </si>
  <si>
    <t>P0983</t>
  </si>
  <si>
    <t>Product_983</t>
  </si>
  <si>
    <t>P0984</t>
  </si>
  <si>
    <t>Product_984</t>
  </si>
  <si>
    <t>P0985</t>
  </si>
  <si>
    <t>Product_985</t>
  </si>
  <si>
    <t>P0986</t>
  </si>
  <si>
    <t>Product_986</t>
  </si>
  <si>
    <t>P0987</t>
  </si>
  <si>
    <t>Product_987</t>
  </si>
  <si>
    <t>P0988</t>
  </si>
  <si>
    <t>Product_988</t>
  </si>
  <si>
    <t>P0989</t>
  </si>
  <si>
    <t>Product_989</t>
  </si>
  <si>
    <t>P0990</t>
  </si>
  <si>
    <t>Product_990</t>
  </si>
  <si>
    <t>P0991</t>
  </si>
  <si>
    <t>Product_991</t>
  </si>
  <si>
    <t>P0992</t>
  </si>
  <si>
    <t>Product_992</t>
  </si>
  <si>
    <t>P0993</t>
  </si>
  <si>
    <t>Product_993</t>
  </si>
  <si>
    <t>P0994</t>
  </si>
  <si>
    <t>Product_994</t>
  </si>
  <si>
    <t>P0995</t>
  </si>
  <si>
    <t>Product_995</t>
  </si>
  <si>
    <t>P0996</t>
  </si>
  <si>
    <t>Product_996</t>
  </si>
  <si>
    <t>P0997</t>
  </si>
  <si>
    <t>Product_997</t>
  </si>
  <si>
    <t>P0998</t>
  </si>
  <si>
    <t>Product_998</t>
  </si>
  <si>
    <t>P0999</t>
  </si>
  <si>
    <t>Product_999</t>
  </si>
  <si>
    <t>P1000</t>
  </si>
  <si>
    <t>Product_1000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</si>
</sst>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1"/>
  <sheetViews>
    <sheetView tabSelected="1" workbookViewId="0">
      <pane ySplit="1" topLeftCell="A73" activePane="bottomLeft" state="frozen"/>
      <selection pane="bottomLeft" activeCell="O1" sqref="O1"/>
    </sheetView>
  </sheetViews>
  <sheetFormatPr defaultColWidth="9" defaultRowHeight="14.4"/>
  <cols>
    <col min="1" max="23" width="14" customWidth="1"/>
    <col min="24" max="24" width="16.33203125" customWidth="1"/>
    <col min="25" max="25" width="14" customWidth="1"/>
  </cols>
  <sheetData>
    <row r="1" spans="1: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</row>
    <row r="2" spans="1:25">
      <c r="A2" t="s">
        <v>30</v>
      </c>
      <c r="B2" t="s">
        <v>1</v>
      </c>
      <c r="C2" t="s">
        <v>31</v>
      </c>
      <c r="D2">
        <v>61.25</v>
      </c>
      <c r="E2">
        <v>79.17</v>
      </c>
      <c r="F2">
        <v>164</v>
      </c>
      <c r="G2">
        <v>55</v>
      </c>
      <c r="H2">
        <v>198</v>
      </c>
      <c r="I2">
        <v>30</v>
      </c>
      <c r="J2">
        <v>2</v>
      </c>
      <c r="K2">
        <f t="shared" ref="K2:K65" si="0">F2+G2-H2</f>
        <v>21</v>
      </c>
      <c r="L2">
        <f t="shared" ref="L2:L65" si="1">H2/I2</f>
        <v>6.6</v>
      </c>
      <c r="M2">
        <v>1.5</v>
      </c>
      <c r="N2">
        <f t="shared" ref="N2:N65" si="2">L2*J2*M2</f>
        <v>19.8</v>
      </c>
      <c r="O2">
        <f t="shared" ref="O2:O65" si="3">(L2*J2)+N2</f>
        <v>33</v>
      </c>
      <c r="P2" t="str">
        <f t="shared" ref="P2:P65" si="4">IF(K2&lt;=O2,"Reorder","OK")</f>
        <v>Reorder</v>
      </c>
      <c r="Q2">
        <f t="shared" ref="Q2:Q65" si="5">H2*D2</f>
        <v>12127.5</v>
      </c>
      <c r="R2">
        <f>_xlfn.PERCENTRANK.INC($Q$2:$Q$1001,Q2)</f>
        <v>0.20799999999999999</v>
      </c>
      <c r="S2" t="str">
        <f t="shared" ref="S2:S65" si="6">IF(R2&gt;=0.67,"A",IF(R2&gt;=0.33,"B","C"))</f>
        <v>C</v>
      </c>
      <c r="T2">
        <f>_xlfn.PERCENTRANK.INC($L$2:$L$1001,L2)</f>
        <v>0.80300000000000005</v>
      </c>
      <c r="U2" t="str">
        <f t="shared" ref="U2:U65" si="7">IF(T2&gt;=0.67,"F",IF(T2&gt;=0.33,"N","S"))</f>
        <v>F</v>
      </c>
      <c r="V2">
        <f t="shared" ref="V2:V65" si="8">(H2/I2)*365</f>
        <v>2409</v>
      </c>
      <c r="W2">
        <v>500</v>
      </c>
      <c r="X2">
        <v>0.25</v>
      </c>
      <c r="Y2">
        <f t="shared" ref="Y2:Y65" si="9">SQRT((2*V2*W2)/(X2*D2))</f>
        <v>396.63894032178899</v>
      </c>
    </row>
    <row r="3" spans="1:25">
      <c r="A3" t="s">
        <v>32</v>
      </c>
      <c r="B3" t="s">
        <v>4</v>
      </c>
      <c r="C3" t="s">
        <v>33</v>
      </c>
      <c r="D3">
        <v>89.12</v>
      </c>
      <c r="E3">
        <v>124.35</v>
      </c>
      <c r="F3">
        <v>65</v>
      </c>
      <c r="G3">
        <v>43</v>
      </c>
      <c r="H3">
        <v>65</v>
      </c>
      <c r="I3">
        <v>30</v>
      </c>
      <c r="J3">
        <v>4</v>
      </c>
      <c r="K3">
        <f t="shared" si="0"/>
        <v>43</v>
      </c>
      <c r="L3">
        <f t="shared" si="1"/>
        <v>2.1666666666666701</v>
      </c>
      <c r="M3">
        <v>1.5</v>
      </c>
      <c r="N3">
        <f t="shared" si="2"/>
        <v>13</v>
      </c>
      <c r="O3">
        <f t="shared" si="3"/>
        <v>21.6666666666667</v>
      </c>
      <c r="P3" t="str">
        <f t="shared" si="4"/>
        <v>OK</v>
      </c>
      <c r="Q3">
        <f t="shared" si="5"/>
        <v>5792.8</v>
      </c>
      <c r="R3">
        <f t="shared" ref="R3:R66" si="10">_xlfn.PERCENTRANK.INC($Q$2:$Q$1001,Q3)</f>
        <v>8.3000000000000004E-2</v>
      </c>
      <c r="S3" t="str">
        <f t="shared" si="6"/>
        <v>C</v>
      </c>
      <c r="T3">
        <f t="shared" ref="T3:T66" si="11">_xlfn.PERCENTRANK.INC($L$2:$L$1001,L3)</f>
        <v>0.216</v>
      </c>
      <c r="U3" t="str">
        <f t="shared" si="7"/>
        <v>S</v>
      </c>
      <c r="V3">
        <f t="shared" si="8"/>
        <v>790.83333333333303</v>
      </c>
      <c r="W3">
        <v>500</v>
      </c>
      <c r="X3">
        <v>0.25</v>
      </c>
      <c r="Y3">
        <f t="shared" si="9"/>
        <v>188.40173154097101</v>
      </c>
    </row>
    <row r="4" spans="1:25">
      <c r="A4" t="s">
        <v>34</v>
      </c>
      <c r="B4" t="s">
        <v>4</v>
      </c>
      <c r="C4" t="s">
        <v>35</v>
      </c>
      <c r="D4">
        <v>320.91000000000003</v>
      </c>
      <c r="E4">
        <v>479.08</v>
      </c>
      <c r="F4">
        <v>416</v>
      </c>
      <c r="G4">
        <v>186</v>
      </c>
      <c r="H4">
        <v>189</v>
      </c>
      <c r="I4">
        <v>30</v>
      </c>
      <c r="J4">
        <v>9</v>
      </c>
      <c r="K4">
        <f t="shared" si="0"/>
        <v>413</v>
      </c>
      <c r="L4">
        <f t="shared" si="1"/>
        <v>6.3</v>
      </c>
      <c r="M4">
        <v>1.5</v>
      </c>
      <c r="N4">
        <f t="shared" si="2"/>
        <v>85.05</v>
      </c>
      <c r="O4">
        <f t="shared" si="3"/>
        <v>141.75</v>
      </c>
      <c r="P4" t="str">
        <f t="shared" si="4"/>
        <v>OK</v>
      </c>
      <c r="Q4">
        <f t="shared" si="5"/>
        <v>60651.99</v>
      </c>
      <c r="R4">
        <f t="shared" si="10"/>
        <v>0.82799999999999996</v>
      </c>
      <c r="S4" t="str">
        <f t="shared" si="6"/>
        <v>A</v>
      </c>
      <c r="T4">
        <f t="shared" si="11"/>
        <v>0.77200000000000002</v>
      </c>
      <c r="U4" t="str">
        <f t="shared" si="7"/>
        <v>F</v>
      </c>
      <c r="V4">
        <f t="shared" si="8"/>
        <v>2299.5</v>
      </c>
      <c r="W4">
        <v>500</v>
      </c>
      <c r="X4">
        <v>0.25</v>
      </c>
      <c r="Y4">
        <f t="shared" si="9"/>
        <v>169.299266832504</v>
      </c>
    </row>
    <row r="5" spans="1:25">
      <c r="A5" t="s">
        <v>36</v>
      </c>
      <c r="B5" t="s">
        <v>2</v>
      </c>
      <c r="C5" t="s">
        <v>37</v>
      </c>
      <c r="D5">
        <v>149.19999999999999</v>
      </c>
      <c r="E5">
        <v>225.66</v>
      </c>
      <c r="F5">
        <v>464</v>
      </c>
      <c r="G5">
        <v>21</v>
      </c>
      <c r="H5">
        <v>204</v>
      </c>
      <c r="I5">
        <v>30</v>
      </c>
      <c r="J5">
        <v>13</v>
      </c>
      <c r="K5">
        <f t="shared" si="0"/>
        <v>281</v>
      </c>
      <c r="L5">
        <f t="shared" si="1"/>
        <v>6.8</v>
      </c>
      <c r="M5">
        <v>1.5</v>
      </c>
      <c r="N5">
        <f t="shared" si="2"/>
        <v>132.6</v>
      </c>
      <c r="O5">
        <f t="shared" si="3"/>
        <v>221</v>
      </c>
      <c r="P5" t="str">
        <f t="shared" si="4"/>
        <v>OK</v>
      </c>
      <c r="Q5">
        <f t="shared" si="5"/>
        <v>30436.799999999999</v>
      </c>
      <c r="R5">
        <f t="shared" si="10"/>
        <v>0.52</v>
      </c>
      <c r="S5" t="str">
        <f t="shared" si="6"/>
        <v>B</v>
      </c>
      <c r="T5">
        <f t="shared" si="11"/>
        <v>0.82699999999999996</v>
      </c>
      <c r="U5" t="str">
        <f t="shared" si="7"/>
        <v>F</v>
      </c>
      <c r="V5">
        <f t="shared" si="8"/>
        <v>2482</v>
      </c>
      <c r="W5">
        <v>500</v>
      </c>
      <c r="X5">
        <v>0.25</v>
      </c>
      <c r="Y5">
        <f t="shared" si="9"/>
        <v>257.95649819259398</v>
      </c>
    </row>
    <row r="6" spans="1:25">
      <c r="A6" t="s">
        <v>38</v>
      </c>
      <c r="B6" t="s">
        <v>0</v>
      </c>
      <c r="C6" t="s">
        <v>39</v>
      </c>
      <c r="D6">
        <v>364.16</v>
      </c>
      <c r="E6">
        <v>487.31</v>
      </c>
      <c r="F6">
        <v>129</v>
      </c>
      <c r="G6">
        <v>75</v>
      </c>
      <c r="H6">
        <v>205</v>
      </c>
      <c r="I6">
        <v>30</v>
      </c>
      <c r="J6">
        <v>6</v>
      </c>
      <c r="K6">
        <f t="shared" si="0"/>
        <v>-1</v>
      </c>
      <c r="L6">
        <f t="shared" si="1"/>
        <v>6.8333333333333304</v>
      </c>
      <c r="M6">
        <v>1.5</v>
      </c>
      <c r="N6">
        <f t="shared" si="2"/>
        <v>61.5</v>
      </c>
      <c r="O6">
        <f t="shared" si="3"/>
        <v>102.5</v>
      </c>
      <c r="P6" t="str">
        <f t="shared" si="4"/>
        <v>Reorder</v>
      </c>
      <c r="Q6">
        <f t="shared" si="5"/>
        <v>74652.800000000003</v>
      </c>
      <c r="R6">
        <f t="shared" si="10"/>
        <v>0.90200000000000002</v>
      </c>
      <c r="S6" t="str">
        <f t="shared" si="6"/>
        <v>A</v>
      </c>
      <c r="T6">
        <f t="shared" si="11"/>
        <v>0.83199999999999996</v>
      </c>
      <c r="U6" t="str">
        <f t="shared" si="7"/>
        <v>F</v>
      </c>
      <c r="V6">
        <f t="shared" si="8"/>
        <v>2494.1666666666702</v>
      </c>
      <c r="W6">
        <v>500</v>
      </c>
      <c r="X6">
        <v>0.25</v>
      </c>
      <c r="Y6">
        <f t="shared" si="9"/>
        <v>165.51852628171901</v>
      </c>
    </row>
    <row r="7" spans="1:25">
      <c r="A7" t="s">
        <v>40</v>
      </c>
      <c r="B7" t="s">
        <v>1</v>
      </c>
      <c r="C7" t="s">
        <v>41</v>
      </c>
      <c r="D7">
        <v>91.74</v>
      </c>
      <c r="E7">
        <v>107.12</v>
      </c>
      <c r="F7">
        <v>483</v>
      </c>
      <c r="G7">
        <v>108</v>
      </c>
      <c r="H7">
        <v>164</v>
      </c>
      <c r="I7">
        <v>30</v>
      </c>
      <c r="J7">
        <v>5</v>
      </c>
      <c r="K7">
        <f t="shared" si="0"/>
        <v>427</v>
      </c>
      <c r="L7">
        <f t="shared" si="1"/>
        <v>5.4666666666666703</v>
      </c>
      <c r="M7">
        <v>1.5</v>
      </c>
      <c r="N7">
        <f t="shared" si="2"/>
        <v>41</v>
      </c>
      <c r="O7">
        <f t="shared" si="3"/>
        <v>68.3333333333333</v>
      </c>
      <c r="P7" t="str">
        <f t="shared" si="4"/>
        <v>OK</v>
      </c>
      <c r="Q7">
        <f t="shared" si="5"/>
        <v>15045.36</v>
      </c>
      <c r="R7">
        <f t="shared" si="10"/>
        <v>0.26800000000000002</v>
      </c>
      <c r="S7" t="str">
        <f t="shared" si="6"/>
        <v>C</v>
      </c>
      <c r="T7">
        <f t="shared" si="11"/>
        <v>0.65700000000000003</v>
      </c>
      <c r="U7" t="str">
        <f t="shared" si="7"/>
        <v>N</v>
      </c>
      <c r="V7">
        <f t="shared" si="8"/>
        <v>1995.3333333333301</v>
      </c>
      <c r="W7">
        <v>500</v>
      </c>
      <c r="X7">
        <v>0.25</v>
      </c>
      <c r="Y7">
        <f t="shared" si="9"/>
        <v>294.95676177371797</v>
      </c>
    </row>
    <row r="8" spans="1:25">
      <c r="A8" t="s">
        <v>42</v>
      </c>
      <c r="B8" t="s">
        <v>1</v>
      </c>
      <c r="C8" t="s">
        <v>43</v>
      </c>
      <c r="D8">
        <v>378.38</v>
      </c>
      <c r="E8">
        <v>558.25</v>
      </c>
      <c r="F8">
        <v>243</v>
      </c>
      <c r="G8">
        <v>40</v>
      </c>
      <c r="H8">
        <v>151</v>
      </c>
      <c r="I8">
        <v>30</v>
      </c>
      <c r="J8">
        <v>5</v>
      </c>
      <c r="K8">
        <f t="shared" si="0"/>
        <v>132</v>
      </c>
      <c r="L8">
        <f t="shared" si="1"/>
        <v>5.0333333333333297</v>
      </c>
      <c r="M8">
        <v>1.5</v>
      </c>
      <c r="N8">
        <f t="shared" si="2"/>
        <v>37.75</v>
      </c>
      <c r="O8">
        <f t="shared" si="3"/>
        <v>62.9166666666667</v>
      </c>
      <c r="P8" t="str">
        <f t="shared" si="4"/>
        <v>OK</v>
      </c>
      <c r="Q8">
        <f t="shared" si="5"/>
        <v>57135.38</v>
      </c>
      <c r="R8">
        <f t="shared" si="10"/>
        <v>0.81</v>
      </c>
      <c r="S8" t="str">
        <f t="shared" si="6"/>
        <v>A</v>
      </c>
      <c r="T8">
        <f t="shared" si="11"/>
        <v>0.60899999999999999</v>
      </c>
      <c r="U8" t="str">
        <f t="shared" si="7"/>
        <v>N</v>
      </c>
      <c r="V8">
        <f t="shared" si="8"/>
        <v>1837.1666666666699</v>
      </c>
      <c r="W8">
        <v>500</v>
      </c>
      <c r="X8">
        <v>0.25</v>
      </c>
      <c r="Y8">
        <f t="shared" si="9"/>
        <v>139.36065784838601</v>
      </c>
    </row>
    <row r="9" spans="1:25">
      <c r="A9" t="s">
        <v>44</v>
      </c>
      <c r="B9" t="s">
        <v>4</v>
      </c>
      <c r="C9" t="s">
        <v>45</v>
      </c>
      <c r="D9">
        <v>448.45</v>
      </c>
      <c r="E9">
        <v>606.82000000000005</v>
      </c>
      <c r="F9">
        <v>148</v>
      </c>
      <c r="G9">
        <v>200</v>
      </c>
      <c r="H9">
        <v>27</v>
      </c>
      <c r="I9">
        <v>30</v>
      </c>
      <c r="J9">
        <v>1</v>
      </c>
      <c r="K9">
        <f t="shared" si="0"/>
        <v>321</v>
      </c>
      <c r="L9">
        <f t="shared" si="1"/>
        <v>0.9</v>
      </c>
      <c r="M9">
        <v>1.5</v>
      </c>
      <c r="N9">
        <f t="shared" si="2"/>
        <v>1.35</v>
      </c>
      <c r="O9">
        <f t="shared" si="3"/>
        <v>2.25</v>
      </c>
      <c r="P9" t="str">
        <f t="shared" si="4"/>
        <v>OK</v>
      </c>
      <c r="Q9">
        <f t="shared" si="5"/>
        <v>12108.15</v>
      </c>
      <c r="R9">
        <f t="shared" si="10"/>
        <v>0.20699999999999999</v>
      </c>
      <c r="S9" t="str">
        <f t="shared" si="6"/>
        <v>C</v>
      </c>
      <c r="T9">
        <f t="shared" si="11"/>
        <v>6.3E-2</v>
      </c>
      <c r="U9" t="str">
        <f t="shared" si="7"/>
        <v>S</v>
      </c>
      <c r="V9">
        <f t="shared" si="8"/>
        <v>328.5</v>
      </c>
      <c r="W9">
        <v>500</v>
      </c>
      <c r="X9">
        <v>0.25</v>
      </c>
      <c r="Y9">
        <f t="shared" si="9"/>
        <v>54.130329215463597</v>
      </c>
    </row>
    <row r="10" spans="1:25">
      <c r="A10" t="s">
        <v>46</v>
      </c>
      <c r="B10" t="s">
        <v>0</v>
      </c>
      <c r="C10" t="s">
        <v>47</v>
      </c>
      <c r="D10">
        <v>397.88</v>
      </c>
      <c r="E10">
        <v>712.07</v>
      </c>
      <c r="F10">
        <v>487</v>
      </c>
      <c r="G10">
        <v>79</v>
      </c>
      <c r="H10">
        <v>231</v>
      </c>
      <c r="I10">
        <v>30</v>
      </c>
      <c r="J10">
        <v>2</v>
      </c>
      <c r="K10">
        <f t="shared" si="0"/>
        <v>335</v>
      </c>
      <c r="L10">
        <f t="shared" si="1"/>
        <v>7.7</v>
      </c>
      <c r="M10">
        <v>1.5</v>
      </c>
      <c r="N10">
        <f t="shared" si="2"/>
        <v>23.1</v>
      </c>
      <c r="O10">
        <f t="shared" si="3"/>
        <v>38.5</v>
      </c>
      <c r="P10" t="str">
        <f t="shared" si="4"/>
        <v>OK</v>
      </c>
      <c r="Q10">
        <f t="shared" si="5"/>
        <v>91910.28</v>
      </c>
      <c r="R10">
        <f t="shared" si="10"/>
        <v>0.95799999999999996</v>
      </c>
      <c r="S10" t="str">
        <f t="shared" si="6"/>
        <v>A</v>
      </c>
      <c r="T10">
        <f t="shared" si="11"/>
        <v>0.92100000000000004</v>
      </c>
      <c r="U10" t="str">
        <f t="shared" si="7"/>
        <v>F</v>
      </c>
      <c r="V10">
        <f t="shared" si="8"/>
        <v>2810.5</v>
      </c>
      <c r="W10">
        <v>500</v>
      </c>
      <c r="X10">
        <v>0.25</v>
      </c>
      <c r="Y10">
        <f t="shared" si="9"/>
        <v>168.09149346689901</v>
      </c>
    </row>
    <row r="11" spans="1:25">
      <c r="A11" t="s">
        <v>48</v>
      </c>
      <c r="B11" t="s">
        <v>2</v>
      </c>
      <c r="C11" t="s">
        <v>49</v>
      </c>
      <c r="D11">
        <v>175.09</v>
      </c>
      <c r="E11">
        <v>270.51</v>
      </c>
      <c r="F11">
        <v>236</v>
      </c>
      <c r="G11">
        <v>61</v>
      </c>
      <c r="H11">
        <v>104</v>
      </c>
      <c r="I11">
        <v>30</v>
      </c>
      <c r="J11">
        <v>6</v>
      </c>
      <c r="K11">
        <f t="shared" si="0"/>
        <v>193</v>
      </c>
      <c r="L11">
        <f t="shared" si="1"/>
        <v>3.4666666666666699</v>
      </c>
      <c r="M11">
        <v>1.5</v>
      </c>
      <c r="N11">
        <f t="shared" si="2"/>
        <v>31.2</v>
      </c>
      <c r="O11">
        <f t="shared" si="3"/>
        <v>52</v>
      </c>
      <c r="P11" t="str">
        <f t="shared" si="4"/>
        <v>OK</v>
      </c>
      <c r="Q11">
        <f t="shared" si="5"/>
        <v>18209.36</v>
      </c>
      <c r="R11">
        <f t="shared" si="10"/>
        <v>0.33700000000000002</v>
      </c>
      <c r="S11" t="str">
        <f t="shared" si="6"/>
        <v>B</v>
      </c>
      <c r="T11">
        <f t="shared" si="11"/>
        <v>0.39500000000000002</v>
      </c>
      <c r="U11" t="str">
        <f t="shared" si="7"/>
        <v>N</v>
      </c>
      <c r="V11">
        <f t="shared" si="8"/>
        <v>1265.3333333333301</v>
      </c>
      <c r="W11">
        <v>500</v>
      </c>
      <c r="X11">
        <v>0.25</v>
      </c>
      <c r="Y11">
        <f t="shared" si="9"/>
        <v>170.020699578235</v>
      </c>
    </row>
    <row r="12" spans="1:25">
      <c r="A12" t="s">
        <v>50</v>
      </c>
      <c r="B12" t="s">
        <v>0</v>
      </c>
      <c r="C12" t="s">
        <v>51</v>
      </c>
      <c r="D12">
        <v>351.58</v>
      </c>
      <c r="E12">
        <v>559.46</v>
      </c>
      <c r="F12">
        <v>399</v>
      </c>
      <c r="G12">
        <v>185</v>
      </c>
      <c r="H12">
        <v>28</v>
      </c>
      <c r="I12">
        <v>30</v>
      </c>
      <c r="J12">
        <v>10</v>
      </c>
      <c r="K12">
        <f t="shared" si="0"/>
        <v>556</v>
      </c>
      <c r="L12">
        <f t="shared" si="1"/>
        <v>0.93333333333333302</v>
      </c>
      <c r="M12">
        <v>1.5</v>
      </c>
      <c r="N12">
        <f t="shared" si="2"/>
        <v>14</v>
      </c>
      <c r="O12">
        <f t="shared" si="3"/>
        <v>23.3333333333333</v>
      </c>
      <c r="P12" t="str">
        <f t="shared" si="4"/>
        <v>OK</v>
      </c>
      <c r="Q12">
        <f t="shared" si="5"/>
        <v>9844.24</v>
      </c>
      <c r="R12">
        <f t="shared" si="10"/>
        <v>0.158</v>
      </c>
      <c r="S12" t="str">
        <f t="shared" si="6"/>
        <v>C</v>
      </c>
      <c r="T12">
        <f t="shared" si="11"/>
        <v>6.5000000000000002E-2</v>
      </c>
      <c r="U12" t="str">
        <f t="shared" si="7"/>
        <v>S</v>
      </c>
      <c r="V12">
        <f t="shared" si="8"/>
        <v>340.66666666666703</v>
      </c>
      <c r="W12">
        <v>500</v>
      </c>
      <c r="X12">
        <v>0.25</v>
      </c>
      <c r="Y12">
        <f t="shared" si="9"/>
        <v>62.256218156034201</v>
      </c>
    </row>
    <row r="13" spans="1:25">
      <c r="A13" t="s">
        <v>52</v>
      </c>
      <c r="B13" t="s">
        <v>0</v>
      </c>
      <c r="C13" t="s">
        <v>53</v>
      </c>
      <c r="D13">
        <v>290.36</v>
      </c>
      <c r="E13">
        <v>369.15</v>
      </c>
      <c r="F13">
        <v>286</v>
      </c>
      <c r="G13">
        <v>117</v>
      </c>
      <c r="H13">
        <v>79</v>
      </c>
      <c r="I13">
        <v>30</v>
      </c>
      <c r="J13">
        <v>15</v>
      </c>
      <c r="K13">
        <f t="shared" si="0"/>
        <v>324</v>
      </c>
      <c r="L13">
        <f t="shared" si="1"/>
        <v>2.6333333333333302</v>
      </c>
      <c r="M13">
        <v>1.5</v>
      </c>
      <c r="N13">
        <f t="shared" si="2"/>
        <v>59.25</v>
      </c>
      <c r="O13">
        <f t="shared" si="3"/>
        <v>98.75</v>
      </c>
      <c r="P13" t="str">
        <f t="shared" si="4"/>
        <v>OK</v>
      </c>
      <c r="Q13">
        <f t="shared" si="5"/>
        <v>22938.44</v>
      </c>
      <c r="R13">
        <f t="shared" si="10"/>
        <v>0.42299999999999999</v>
      </c>
      <c r="S13" t="str">
        <f t="shared" si="6"/>
        <v>B</v>
      </c>
      <c r="T13">
        <f t="shared" si="11"/>
        <v>0.27500000000000002</v>
      </c>
      <c r="U13" t="str">
        <f t="shared" si="7"/>
        <v>S</v>
      </c>
      <c r="V13">
        <f t="shared" si="8"/>
        <v>961.16666666666697</v>
      </c>
      <c r="W13">
        <v>500</v>
      </c>
      <c r="X13">
        <v>0.25</v>
      </c>
      <c r="Y13">
        <f t="shared" si="9"/>
        <v>115.069692441431</v>
      </c>
    </row>
    <row r="14" spans="1:25">
      <c r="A14" t="s">
        <v>54</v>
      </c>
      <c r="B14" t="s">
        <v>4</v>
      </c>
      <c r="C14" t="s">
        <v>55</v>
      </c>
      <c r="D14">
        <v>148.83000000000001</v>
      </c>
      <c r="E14">
        <v>197.5</v>
      </c>
      <c r="F14">
        <v>443</v>
      </c>
      <c r="G14">
        <v>34</v>
      </c>
      <c r="H14">
        <v>68</v>
      </c>
      <c r="I14">
        <v>30</v>
      </c>
      <c r="J14">
        <v>14</v>
      </c>
      <c r="K14">
        <f t="shared" si="0"/>
        <v>409</v>
      </c>
      <c r="L14">
        <f t="shared" si="1"/>
        <v>2.2666666666666702</v>
      </c>
      <c r="M14">
        <v>1.5</v>
      </c>
      <c r="N14">
        <f t="shared" si="2"/>
        <v>47.6</v>
      </c>
      <c r="O14">
        <f t="shared" si="3"/>
        <v>79.3333333333333</v>
      </c>
      <c r="P14" t="str">
        <f t="shared" si="4"/>
        <v>OK</v>
      </c>
      <c r="Q14">
        <f t="shared" si="5"/>
        <v>10120.44</v>
      </c>
      <c r="R14">
        <f t="shared" si="10"/>
        <v>0.16800000000000001</v>
      </c>
      <c r="S14" t="str">
        <f t="shared" si="6"/>
        <v>C</v>
      </c>
      <c r="T14">
        <f t="shared" si="11"/>
        <v>0.22800000000000001</v>
      </c>
      <c r="U14" t="str">
        <f t="shared" si="7"/>
        <v>S</v>
      </c>
      <c r="V14">
        <f t="shared" si="8"/>
        <v>827.33333333333303</v>
      </c>
      <c r="W14">
        <v>500</v>
      </c>
      <c r="X14">
        <v>0.25</v>
      </c>
      <c r="Y14">
        <f t="shared" si="9"/>
        <v>149.11626461634799</v>
      </c>
    </row>
    <row r="15" spans="1:25">
      <c r="A15" t="s">
        <v>56</v>
      </c>
      <c r="B15" t="s">
        <v>1</v>
      </c>
      <c r="C15" t="s">
        <v>57</v>
      </c>
      <c r="D15">
        <v>412.27</v>
      </c>
      <c r="E15">
        <v>569.27</v>
      </c>
      <c r="F15">
        <v>83</v>
      </c>
      <c r="G15">
        <v>74</v>
      </c>
      <c r="H15">
        <v>243</v>
      </c>
      <c r="I15">
        <v>30</v>
      </c>
      <c r="J15">
        <v>10</v>
      </c>
      <c r="K15">
        <f t="shared" si="0"/>
        <v>-86</v>
      </c>
      <c r="L15">
        <f t="shared" si="1"/>
        <v>8.1</v>
      </c>
      <c r="M15">
        <v>1.5</v>
      </c>
      <c r="N15">
        <f t="shared" si="2"/>
        <v>121.5</v>
      </c>
      <c r="O15">
        <f t="shared" si="3"/>
        <v>202.5</v>
      </c>
      <c r="P15" t="str">
        <f t="shared" si="4"/>
        <v>Reorder</v>
      </c>
      <c r="Q15">
        <f t="shared" si="5"/>
        <v>100181.61</v>
      </c>
      <c r="R15">
        <f t="shared" si="10"/>
        <v>0.97399999999999998</v>
      </c>
      <c r="S15" t="str">
        <f t="shared" si="6"/>
        <v>A</v>
      </c>
      <c r="T15">
        <f t="shared" si="11"/>
        <v>0.97</v>
      </c>
      <c r="U15" t="str">
        <f t="shared" si="7"/>
        <v>F</v>
      </c>
      <c r="V15">
        <f t="shared" si="8"/>
        <v>2956.5</v>
      </c>
      <c r="W15">
        <v>500</v>
      </c>
      <c r="X15">
        <v>0.25</v>
      </c>
      <c r="Y15">
        <f t="shared" si="9"/>
        <v>169.36671756015201</v>
      </c>
    </row>
    <row r="16" spans="1:25">
      <c r="A16" t="s">
        <v>58</v>
      </c>
      <c r="B16" t="s">
        <v>3</v>
      </c>
      <c r="C16" t="s">
        <v>59</v>
      </c>
      <c r="D16">
        <v>145.68</v>
      </c>
      <c r="E16">
        <v>211.16</v>
      </c>
      <c r="F16">
        <v>379</v>
      </c>
      <c r="G16">
        <v>137</v>
      </c>
      <c r="H16">
        <v>46</v>
      </c>
      <c r="I16">
        <v>30</v>
      </c>
      <c r="J16">
        <v>5</v>
      </c>
      <c r="K16">
        <f t="shared" si="0"/>
        <v>470</v>
      </c>
      <c r="L16">
        <f t="shared" si="1"/>
        <v>1.5333333333333301</v>
      </c>
      <c r="M16">
        <v>1.5</v>
      </c>
      <c r="N16">
        <f t="shared" si="2"/>
        <v>11.5</v>
      </c>
      <c r="O16">
        <f t="shared" si="3"/>
        <v>19.1666666666667</v>
      </c>
      <c r="P16" t="str">
        <f t="shared" si="4"/>
        <v>OK</v>
      </c>
      <c r="Q16">
        <f t="shared" si="5"/>
        <v>6701.28</v>
      </c>
      <c r="R16">
        <f t="shared" si="10"/>
        <v>9.5000000000000001E-2</v>
      </c>
      <c r="S16" t="str">
        <f t="shared" si="6"/>
        <v>C</v>
      </c>
      <c r="T16">
        <f t="shared" si="11"/>
        <v>0.14499999999999999</v>
      </c>
      <c r="U16" t="str">
        <f t="shared" si="7"/>
        <v>S</v>
      </c>
      <c r="V16">
        <f t="shared" si="8"/>
        <v>559.66666666666697</v>
      </c>
      <c r="W16">
        <v>500</v>
      </c>
      <c r="X16">
        <v>0.25</v>
      </c>
      <c r="Y16">
        <f t="shared" si="9"/>
        <v>123.96376269264699</v>
      </c>
    </row>
    <row r="17" spans="1:25">
      <c r="A17" t="s">
        <v>60</v>
      </c>
      <c r="B17" t="s">
        <v>0</v>
      </c>
      <c r="C17" t="s">
        <v>61</v>
      </c>
      <c r="D17">
        <v>160.97999999999999</v>
      </c>
      <c r="E17">
        <v>240.34</v>
      </c>
      <c r="F17">
        <v>184</v>
      </c>
      <c r="G17">
        <v>169</v>
      </c>
      <c r="H17">
        <v>119</v>
      </c>
      <c r="I17">
        <v>30</v>
      </c>
      <c r="J17">
        <v>15</v>
      </c>
      <c r="K17">
        <f t="shared" si="0"/>
        <v>234</v>
      </c>
      <c r="L17">
        <f t="shared" si="1"/>
        <v>3.9666666666666699</v>
      </c>
      <c r="M17">
        <v>1.5</v>
      </c>
      <c r="N17">
        <f t="shared" si="2"/>
        <v>89.25</v>
      </c>
      <c r="O17">
        <f t="shared" si="3"/>
        <v>148.75</v>
      </c>
      <c r="P17" t="str">
        <f t="shared" si="4"/>
        <v>OK</v>
      </c>
      <c r="Q17">
        <f t="shared" si="5"/>
        <v>19156.62</v>
      </c>
      <c r="R17">
        <f t="shared" si="10"/>
        <v>0.35199999999999998</v>
      </c>
      <c r="S17" t="str">
        <f t="shared" si="6"/>
        <v>B</v>
      </c>
      <c r="T17">
        <f t="shared" si="11"/>
        <v>0.47599999999999998</v>
      </c>
      <c r="U17" t="str">
        <f t="shared" si="7"/>
        <v>N</v>
      </c>
      <c r="V17">
        <f t="shared" si="8"/>
        <v>1447.8333333333301</v>
      </c>
      <c r="W17">
        <v>500</v>
      </c>
      <c r="X17">
        <v>0.25</v>
      </c>
      <c r="Y17">
        <f t="shared" si="9"/>
        <v>189.67204194850299</v>
      </c>
    </row>
    <row r="18" spans="1:25">
      <c r="A18" t="s">
        <v>62</v>
      </c>
      <c r="B18" t="s">
        <v>4</v>
      </c>
      <c r="C18" t="s">
        <v>63</v>
      </c>
      <c r="D18">
        <v>229.73</v>
      </c>
      <c r="E18">
        <v>287.97000000000003</v>
      </c>
      <c r="F18">
        <v>120</v>
      </c>
      <c r="G18">
        <v>150</v>
      </c>
      <c r="H18">
        <v>136</v>
      </c>
      <c r="I18">
        <v>30</v>
      </c>
      <c r="J18">
        <v>2</v>
      </c>
      <c r="K18">
        <f t="shared" si="0"/>
        <v>134</v>
      </c>
      <c r="L18">
        <f t="shared" si="1"/>
        <v>4.5333333333333297</v>
      </c>
      <c r="M18">
        <v>1.5</v>
      </c>
      <c r="N18">
        <f t="shared" si="2"/>
        <v>13.6</v>
      </c>
      <c r="O18">
        <f t="shared" si="3"/>
        <v>22.6666666666667</v>
      </c>
      <c r="P18" t="str">
        <f t="shared" si="4"/>
        <v>OK</v>
      </c>
      <c r="Q18">
        <f t="shared" si="5"/>
        <v>31243.279999999999</v>
      </c>
      <c r="R18">
        <f t="shared" si="10"/>
        <v>0.53600000000000003</v>
      </c>
      <c r="S18" t="str">
        <f t="shared" si="6"/>
        <v>B</v>
      </c>
      <c r="T18">
        <f t="shared" si="11"/>
        <v>0.53900000000000003</v>
      </c>
      <c r="U18" t="str">
        <f t="shared" si="7"/>
        <v>N</v>
      </c>
      <c r="V18">
        <f t="shared" si="8"/>
        <v>1654.6666666666699</v>
      </c>
      <c r="W18">
        <v>500</v>
      </c>
      <c r="X18">
        <v>0.25</v>
      </c>
      <c r="Y18">
        <f t="shared" si="9"/>
        <v>169.73695169822199</v>
      </c>
    </row>
    <row r="19" spans="1:25">
      <c r="A19" t="s">
        <v>64</v>
      </c>
      <c r="B19" t="s">
        <v>1</v>
      </c>
      <c r="C19" t="s">
        <v>65</v>
      </c>
      <c r="D19">
        <v>437.5</v>
      </c>
      <c r="E19">
        <v>528.05999999999995</v>
      </c>
      <c r="F19">
        <v>131</v>
      </c>
      <c r="G19">
        <v>194</v>
      </c>
      <c r="H19">
        <v>118</v>
      </c>
      <c r="I19">
        <v>30</v>
      </c>
      <c r="J19">
        <v>10</v>
      </c>
      <c r="K19">
        <f t="shared" si="0"/>
        <v>207</v>
      </c>
      <c r="L19">
        <f t="shared" si="1"/>
        <v>3.93333333333333</v>
      </c>
      <c r="M19">
        <v>1.5</v>
      </c>
      <c r="N19">
        <f t="shared" si="2"/>
        <v>59</v>
      </c>
      <c r="O19">
        <f t="shared" si="3"/>
        <v>98.3333333333333</v>
      </c>
      <c r="P19" t="str">
        <f t="shared" si="4"/>
        <v>OK</v>
      </c>
      <c r="Q19">
        <f t="shared" si="5"/>
        <v>51625</v>
      </c>
      <c r="R19">
        <f t="shared" si="10"/>
        <v>0.76300000000000001</v>
      </c>
      <c r="S19" t="str">
        <f t="shared" si="6"/>
        <v>A</v>
      </c>
      <c r="T19">
        <f t="shared" si="11"/>
        <v>0.47099999999999997</v>
      </c>
      <c r="U19" t="str">
        <f t="shared" si="7"/>
        <v>N</v>
      </c>
      <c r="V19">
        <f t="shared" si="8"/>
        <v>1435.6666666666699</v>
      </c>
      <c r="W19">
        <v>500</v>
      </c>
      <c r="X19">
        <v>0.25</v>
      </c>
      <c r="Y19">
        <f t="shared" si="9"/>
        <v>114.56917228511</v>
      </c>
    </row>
    <row r="20" spans="1:25">
      <c r="A20" t="s">
        <v>66</v>
      </c>
      <c r="B20" t="s">
        <v>1</v>
      </c>
      <c r="C20" t="s">
        <v>67</v>
      </c>
      <c r="D20">
        <v>223.15</v>
      </c>
      <c r="E20">
        <v>338.55</v>
      </c>
      <c r="F20">
        <v>289</v>
      </c>
      <c r="G20">
        <v>155</v>
      </c>
      <c r="H20">
        <v>74</v>
      </c>
      <c r="I20">
        <v>30</v>
      </c>
      <c r="J20">
        <v>9</v>
      </c>
      <c r="K20">
        <f t="shared" si="0"/>
        <v>370</v>
      </c>
      <c r="L20">
        <f t="shared" si="1"/>
        <v>2.4666666666666699</v>
      </c>
      <c r="M20">
        <v>1.5</v>
      </c>
      <c r="N20">
        <f t="shared" si="2"/>
        <v>33.299999999999997</v>
      </c>
      <c r="O20">
        <f t="shared" si="3"/>
        <v>55.5</v>
      </c>
      <c r="P20" t="str">
        <f t="shared" si="4"/>
        <v>OK</v>
      </c>
      <c r="Q20">
        <f t="shared" si="5"/>
        <v>16513.099999999999</v>
      </c>
      <c r="R20">
        <f t="shared" si="10"/>
        <v>0.29899999999999999</v>
      </c>
      <c r="S20" t="str">
        <f t="shared" si="6"/>
        <v>C</v>
      </c>
      <c r="T20">
        <f t="shared" si="11"/>
        <v>0.25700000000000001</v>
      </c>
      <c r="U20" t="str">
        <f t="shared" si="7"/>
        <v>S</v>
      </c>
      <c r="V20">
        <f t="shared" si="8"/>
        <v>900.33333333333303</v>
      </c>
      <c r="W20">
        <v>500</v>
      </c>
      <c r="X20">
        <v>0.25</v>
      </c>
      <c r="Y20">
        <f t="shared" si="9"/>
        <v>127.037873314438</v>
      </c>
    </row>
    <row r="21" spans="1:25">
      <c r="A21" t="s">
        <v>68</v>
      </c>
      <c r="B21" t="s">
        <v>1</v>
      </c>
      <c r="C21" t="s">
        <v>69</v>
      </c>
      <c r="D21">
        <v>356.13</v>
      </c>
      <c r="E21">
        <v>420.3</v>
      </c>
      <c r="F21">
        <v>324</v>
      </c>
      <c r="G21">
        <v>88</v>
      </c>
      <c r="H21">
        <v>206</v>
      </c>
      <c r="I21">
        <v>30</v>
      </c>
      <c r="J21">
        <v>11</v>
      </c>
      <c r="K21">
        <f t="shared" si="0"/>
        <v>206</v>
      </c>
      <c r="L21">
        <f t="shared" si="1"/>
        <v>6.8666666666666698</v>
      </c>
      <c r="M21">
        <v>1.5</v>
      </c>
      <c r="N21">
        <f t="shared" si="2"/>
        <v>113.3</v>
      </c>
      <c r="O21">
        <f t="shared" si="3"/>
        <v>188.833333333333</v>
      </c>
      <c r="P21" t="str">
        <f t="shared" si="4"/>
        <v>OK</v>
      </c>
      <c r="Q21">
        <f t="shared" si="5"/>
        <v>73362.78</v>
      </c>
      <c r="R21">
        <f t="shared" si="10"/>
        <v>0.89400000000000002</v>
      </c>
      <c r="S21" t="str">
        <f t="shared" si="6"/>
        <v>A</v>
      </c>
      <c r="T21">
        <f t="shared" si="11"/>
        <v>0.83599999999999997</v>
      </c>
      <c r="U21" t="str">
        <f t="shared" si="7"/>
        <v>F</v>
      </c>
      <c r="V21">
        <f t="shared" si="8"/>
        <v>2506.3333333333298</v>
      </c>
      <c r="W21">
        <v>500</v>
      </c>
      <c r="X21">
        <v>0.25</v>
      </c>
      <c r="Y21">
        <f t="shared" si="9"/>
        <v>167.78190878033701</v>
      </c>
    </row>
    <row r="22" spans="1:25">
      <c r="A22" t="s">
        <v>70</v>
      </c>
      <c r="B22" t="s">
        <v>3</v>
      </c>
      <c r="C22" t="s">
        <v>71</v>
      </c>
      <c r="D22">
        <v>100.2</v>
      </c>
      <c r="E22">
        <v>140.71</v>
      </c>
      <c r="F22">
        <v>282</v>
      </c>
      <c r="G22">
        <v>20</v>
      </c>
      <c r="H22">
        <v>194</v>
      </c>
      <c r="I22">
        <v>30</v>
      </c>
      <c r="J22">
        <v>15</v>
      </c>
      <c r="K22">
        <f t="shared" si="0"/>
        <v>108</v>
      </c>
      <c r="L22">
        <f t="shared" si="1"/>
        <v>6.4666666666666703</v>
      </c>
      <c r="M22">
        <v>1.5</v>
      </c>
      <c r="N22">
        <f t="shared" si="2"/>
        <v>145.5</v>
      </c>
      <c r="O22">
        <f t="shared" si="3"/>
        <v>242.5</v>
      </c>
      <c r="P22" t="str">
        <f t="shared" si="4"/>
        <v>Reorder</v>
      </c>
      <c r="Q22">
        <f t="shared" si="5"/>
        <v>19438.8</v>
      </c>
      <c r="R22">
        <f t="shared" si="10"/>
        <v>0.35699999999999998</v>
      </c>
      <c r="S22" t="str">
        <f t="shared" si="6"/>
        <v>B</v>
      </c>
      <c r="T22">
        <f t="shared" si="11"/>
        <v>0.78600000000000003</v>
      </c>
      <c r="U22" t="str">
        <f t="shared" si="7"/>
        <v>F</v>
      </c>
      <c r="V22">
        <f t="shared" si="8"/>
        <v>2360.3333333333298</v>
      </c>
      <c r="W22">
        <v>500</v>
      </c>
      <c r="X22">
        <v>0.25</v>
      </c>
      <c r="Y22">
        <f t="shared" si="9"/>
        <v>306.96071990761402</v>
      </c>
    </row>
    <row r="23" spans="1:25">
      <c r="A23" t="s">
        <v>72</v>
      </c>
      <c r="B23" t="s">
        <v>3</v>
      </c>
      <c r="C23" t="s">
        <v>73</v>
      </c>
      <c r="D23">
        <v>487.35</v>
      </c>
      <c r="E23">
        <v>796.02</v>
      </c>
      <c r="F23">
        <v>309</v>
      </c>
      <c r="G23">
        <v>47</v>
      </c>
      <c r="H23">
        <v>232</v>
      </c>
      <c r="I23">
        <v>30</v>
      </c>
      <c r="J23">
        <v>11</v>
      </c>
      <c r="K23">
        <f t="shared" si="0"/>
        <v>124</v>
      </c>
      <c r="L23">
        <f t="shared" si="1"/>
        <v>7.7333333333333298</v>
      </c>
      <c r="M23">
        <v>1.5</v>
      </c>
      <c r="N23">
        <f t="shared" si="2"/>
        <v>127.6</v>
      </c>
      <c r="O23">
        <f t="shared" si="3"/>
        <v>212.666666666667</v>
      </c>
      <c r="P23" t="str">
        <f t="shared" si="4"/>
        <v>Reorder</v>
      </c>
      <c r="Q23">
        <f t="shared" si="5"/>
        <v>113065.2</v>
      </c>
      <c r="R23">
        <f t="shared" si="10"/>
        <v>0.99299999999999999</v>
      </c>
      <c r="S23" t="str">
        <f t="shared" si="6"/>
        <v>A</v>
      </c>
      <c r="T23">
        <f t="shared" si="11"/>
        <v>0.92600000000000005</v>
      </c>
      <c r="U23" t="str">
        <f t="shared" si="7"/>
        <v>F</v>
      </c>
      <c r="V23">
        <f t="shared" si="8"/>
        <v>2822.6666666666702</v>
      </c>
      <c r="W23">
        <v>500</v>
      </c>
      <c r="X23">
        <v>0.25</v>
      </c>
      <c r="Y23">
        <f t="shared" si="9"/>
        <v>152.20864079529801</v>
      </c>
    </row>
    <row r="24" spans="1:25">
      <c r="A24" t="s">
        <v>74</v>
      </c>
      <c r="B24" t="s">
        <v>3</v>
      </c>
      <c r="C24" t="s">
        <v>75</v>
      </c>
      <c r="D24">
        <v>428.75</v>
      </c>
      <c r="E24">
        <v>623.99</v>
      </c>
      <c r="F24">
        <v>151</v>
      </c>
      <c r="G24">
        <v>59</v>
      </c>
      <c r="H24">
        <v>105</v>
      </c>
      <c r="I24">
        <v>30</v>
      </c>
      <c r="J24">
        <v>13</v>
      </c>
      <c r="K24">
        <f t="shared" si="0"/>
        <v>105</v>
      </c>
      <c r="L24">
        <f t="shared" si="1"/>
        <v>3.5</v>
      </c>
      <c r="M24">
        <v>1.5</v>
      </c>
      <c r="N24">
        <f t="shared" si="2"/>
        <v>68.25</v>
      </c>
      <c r="O24">
        <f t="shared" si="3"/>
        <v>113.75</v>
      </c>
      <c r="P24" t="str">
        <f t="shared" si="4"/>
        <v>Reorder</v>
      </c>
      <c r="Q24">
        <f t="shared" si="5"/>
        <v>45018.75</v>
      </c>
      <c r="R24">
        <f t="shared" si="10"/>
        <v>0.70299999999999996</v>
      </c>
      <c r="S24" t="str">
        <f t="shared" si="6"/>
        <v>A</v>
      </c>
      <c r="T24">
        <f t="shared" si="11"/>
        <v>0.40200000000000002</v>
      </c>
      <c r="U24" t="str">
        <f t="shared" si="7"/>
        <v>N</v>
      </c>
      <c r="V24">
        <f t="shared" si="8"/>
        <v>1277.5</v>
      </c>
      <c r="W24">
        <v>500</v>
      </c>
      <c r="X24">
        <v>0.25</v>
      </c>
      <c r="Y24">
        <f t="shared" si="9"/>
        <v>109.17127528310201</v>
      </c>
    </row>
    <row r="25" spans="1:25">
      <c r="A25" t="s">
        <v>76</v>
      </c>
      <c r="B25" t="s">
        <v>0</v>
      </c>
      <c r="C25" t="s">
        <v>77</v>
      </c>
      <c r="D25">
        <v>292.72000000000003</v>
      </c>
      <c r="E25">
        <v>481.54</v>
      </c>
      <c r="F25">
        <v>321</v>
      </c>
      <c r="G25">
        <v>20</v>
      </c>
      <c r="H25">
        <v>163</v>
      </c>
      <c r="I25">
        <v>30</v>
      </c>
      <c r="J25">
        <v>6</v>
      </c>
      <c r="K25">
        <f t="shared" si="0"/>
        <v>178</v>
      </c>
      <c r="L25">
        <f t="shared" si="1"/>
        <v>5.43333333333333</v>
      </c>
      <c r="M25">
        <v>1.5</v>
      </c>
      <c r="N25">
        <f t="shared" si="2"/>
        <v>48.9</v>
      </c>
      <c r="O25">
        <f t="shared" si="3"/>
        <v>81.5</v>
      </c>
      <c r="P25" t="str">
        <f t="shared" si="4"/>
        <v>OK</v>
      </c>
      <c r="Q25">
        <f t="shared" si="5"/>
        <v>47713.36</v>
      </c>
      <c r="R25">
        <f t="shared" si="10"/>
        <v>0.73199999999999998</v>
      </c>
      <c r="S25" t="str">
        <f t="shared" si="6"/>
        <v>A</v>
      </c>
      <c r="T25">
        <f t="shared" si="11"/>
        <v>0.65400000000000003</v>
      </c>
      <c r="U25" t="str">
        <f t="shared" si="7"/>
        <v>N</v>
      </c>
      <c r="V25">
        <f t="shared" si="8"/>
        <v>1983.1666666666699</v>
      </c>
      <c r="W25">
        <v>500</v>
      </c>
      <c r="X25">
        <v>0.25</v>
      </c>
      <c r="Y25">
        <f t="shared" si="9"/>
        <v>164.620305948956</v>
      </c>
    </row>
    <row r="26" spans="1:25">
      <c r="A26" t="s">
        <v>78</v>
      </c>
      <c r="B26" t="s">
        <v>2</v>
      </c>
      <c r="C26" t="s">
        <v>79</v>
      </c>
      <c r="D26">
        <v>58.76</v>
      </c>
      <c r="E26">
        <v>102.85</v>
      </c>
      <c r="F26">
        <v>499</v>
      </c>
      <c r="G26">
        <v>98</v>
      </c>
      <c r="H26">
        <v>71</v>
      </c>
      <c r="I26">
        <v>30</v>
      </c>
      <c r="J26">
        <v>1</v>
      </c>
      <c r="K26">
        <f t="shared" si="0"/>
        <v>526</v>
      </c>
      <c r="L26">
        <f t="shared" si="1"/>
        <v>2.3666666666666698</v>
      </c>
      <c r="M26">
        <v>1.5</v>
      </c>
      <c r="N26">
        <f t="shared" si="2"/>
        <v>3.55</v>
      </c>
      <c r="O26">
        <f t="shared" si="3"/>
        <v>5.9166666666666696</v>
      </c>
      <c r="P26" t="str">
        <f t="shared" si="4"/>
        <v>OK</v>
      </c>
      <c r="Q26">
        <f t="shared" si="5"/>
        <v>4171.96</v>
      </c>
      <c r="R26">
        <f t="shared" si="10"/>
        <v>0.04</v>
      </c>
      <c r="S26" t="str">
        <f t="shared" si="6"/>
        <v>C</v>
      </c>
      <c r="T26">
        <f t="shared" si="11"/>
        <v>0.24399999999999999</v>
      </c>
      <c r="U26" t="str">
        <f t="shared" si="7"/>
        <v>S</v>
      </c>
      <c r="V26">
        <f t="shared" si="8"/>
        <v>863.83333333333303</v>
      </c>
      <c r="W26">
        <v>500</v>
      </c>
      <c r="X26">
        <v>0.25</v>
      </c>
      <c r="Y26">
        <f t="shared" si="9"/>
        <v>242.49572197434</v>
      </c>
    </row>
    <row r="27" spans="1:25">
      <c r="A27" t="s">
        <v>80</v>
      </c>
      <c r="B27" t="s">
        <v>0</v>
      </c>
      <c r="C27" t="s">
        <v>81</v>
      </c>
      <c r="D27">
        <v>445.1</v>
      </c>
      <c r="E27">
        <v>784.65</v>
      </c>
      <c r="F27">
        <v>93</v>
      </c>
      <c r="G27">
        <v>144</v>
      </c>
      <c r="H27">
        <v>218</v>
      </c>
      <c r="I27">
        <v>30</v>
      </c>
      <c r="J27">
        <v>2</v>
      </c>
      <c r="K27">
        <f t="shared" si="0"/>
        <v>19</v>
      </c>
      <c r="L27">
        <f t="shared" si="1"/>
        <v>7.2666666666666702</v>
      </c>
      <c r="M27">
        <v>1.5</v>
      </c>
      <c r="N27">
        <f t="shared" si="2"/>
        <v>21.8</v>
      </c>
      <c r="O27">
        <f t="shared" si="3"/>
        <v>36.3333333333333</v>
      </c>
      <c r="P27" t="str">
        <f t="shared" si="4"/>
        <v>Reorder</v>
      </c>
      <c r="Q27">
        <f t="shared" si="5"/>
        <v>97031.8</v>
      </c>
      <c r="R27">
        <f t="shared" si="10"/>
        <v>0.96799999999999997</v>
      </c>
      <c r="S27" t="str">
        <f t="shared" si="6"/>
        <v>A</v>
      </c>
      <c r="T27">
        <f t="shared" si="11"/>
        <v>0.88200000000000001</v>
      </c>
      <c r="U27" t="str">
        <f t="shared" si="7"/>
        <v>F</v>
      </c>
      <c r="V27">
        <f t="shared" si="8"/>
        <v>2652.3333333333298</v>
      </c>
      <c r="W27">
        <v>500</v>
      </c>
      <c r="X27">
        <v>0.25</v>
      </c>
      <c r="Y27">
        <f t="shared" si="9"/>
        <v>154.38860752288099</v>
      </c>
    </row>
    <row r="28" spans="1:25">
      <c r="A28" t="s">
        <v>82</v>
      </c>
      <c r="B28" t="s">
        <v>4</v>
      </c>
      <c r="C28" t="s">
        <v>83</v>
      </c>
      <c r="D28">
        <v>394.63</v>
      </c>
      <c r="E28">
        <v>469.56</v>
      </c>
      <c r="F28">
        <v>293</v>
      </c>
      <c r="G28">
        <v>160</v>
      </c>
      <c r="H28">
        <v>52</v>
      </c>
      <c r="I28">
        <v>30</v>
      </c>
      <c r="J28">
        <v>5</v>
      </c>
      <c r="K28">
        <f t="shared" si="0"/>
        <v>401</v>
      </c>
      <c r="L28">
        <f t="shared" si="1"/>
        <v>1.7333333333333301</v>
      </c>
      <c r="M28">
        <v>1.5</v>
      </c>
      <c r="N28">
        <f t="shared" si="2"/>
        <v>13</v>
      </c>
      <c r="O28">
        <f t="shared" si="3"/>
        <v>21.6666666666667</v>
      </c>
      <c r="P28" t="str">
        <f t="shared" si="4"/>
        <v>OK</v>
      </c>
      <c r="Q28">
        <f t="shared" si="5"/>
        <v>20520.759999999998</v>
      </c>
      <c r="R28">
        <f t="shared" si="10"/>
        <v>0.379</v>
      </c>
      <c r="S28" t="str">
        <f t="shared" si="6"/>
        <v>B</v>
      </c>
      <c r="T28">
        <f t="shared" si="11"/>
        <v>0.16700000000000001</v>
      </c>
      <c r="U28" t="str">
        <f t="shared" si="7"/>
        <v>S</v>
      </c>
      <c r="V28">
        <f t="shared" si="8"/>
        <v>632.66666666666697</v>
      </c>
      <c r="W28">
        <v>500</v>
      </c>
      <c r="X28">
        <v>0.25</v>
      </c>
      <c r="Y28">
        <f t="shared" si="9"/>
        <v>80.079697439729003</v>
      </c>
    </row>
    <row r="29" spans="1:25">
      <c r="A29" t="s">
        <v>84</v>
      </c>
      <c r="B29" t="s">
        <v>4</v>
      </c>
      <c r="C29" t="s">
        <v>85</v>
      </c>
      <c r="D29">
        <v>442.59</v>
      </c>
      <c r="E29">
        <v>617.94000000000005</v>
      </c>
      <c r="F29">
        <v>158</v>
      </c>
      <c r="G29">
        <v>158</v>
      </c>
      <c r="H29">
        <v>203</v>
      </c>
      <c r="I29">
        <v>30</v>
      </c>
      <c r="J29">
        <v>12</v>
      </c>
      <c r="K29">
        <f t="shared" si="0"/>
        <v>113</v>
      </c>
      <c r="L29">
        <f t="shared" si="1"/>
        <v>6.7666666666666702</v>
      </c>
      <c r="M29">
        <v>1.5</v>
      </c>
      <c r="N29">
        <f t="shared" si="2"/>
        <v>121.8</v>
      </c>
      <c r="O29">
        <f t="shared" si="3"/>
        <v>203</v>
      </c>
      <c r="P29" t="str">
        <f t="shared" si="4"/>
        <v>Reorder</v>
      </c>
      <c r="Q29">
        <f t="shared" si="5"/>
        <v>89845.77</v>
      </c>
      <c r="R29">
        <f t="shared" si="10"/>
        <v>0.95299999999999996</v>
      </c>
      <c r="S29" t="str">
        <f t="shared" si="6"/>
        <v>A</v>
      </c>
      <c r="T29">
        <f t="shared" si="11"/>
        <v>0.82399999999999995</v>
      </c>
      <c r="U29" t="str">
        <f t="shared" si="7"/>
        <v>F</v>
      </c>
      <c r="V29">
        <f t="shared" si="8"/>
        <v>2469.8333333333298</v>
      </c>
      <c r="W29">
        <v>500</v>
      </c>
      <c r="X29">
        <v>0.25</v>
      </c>
      <c r="Y29">
        <f t="shared" si="9"/>
        <v>149.40427380269199</v>
      </c>
    </row>
    <row r="30" spans="1:25">
      <c r="A30" t="s">
        <v>86</v>
      </c>
      <c r="B30" t="s">
        <v>0</v>
      </c>
      <c r="C30" t="s">
        <v>87</v>
      </c>
      <c r="D30">
        <v>370.83</v>
      </c>
      <c r="E30">
        <v>511.48</v>
      </c>
      <c r="F30">
        <v>393</v>
      </c>
      <c r="G30">
        <v>186</v>
      </c>
      <c r="H30">
        <v>105</v>
      </c>
      <c r="I30">
        <v>30</v>
      </c>
      <c r="J30">
        <v>8</v>
      </c>
      <c r="K30">
        <f t="shared" si="0"/>
        <v>474</v>
      </c>
      <c r="L30">
        <f t="shared" si="1"/>
        <v>3.5</v>
      </c>
      <c r="M30">
        <v>1.5</v>
      </c>
      <c r="N30">
        <f t="shared" si="2"/>
        <v>42</v>
      </c>
      <c r="O30">
        <f t="shared" si="3"/>
        <v>70</v>
      </c>
      <c r="P30" t="str">
        <f t="shared" si="4"/>
        <v>OK</v>
      </c>
      <c r="Q30">
        <f t="shared" si="5"/>
        <v>38937.15</v>
      </c>
      <c r="R30">
        <f t="shared" si="10"/>
        <v>0.627</v>
      </c>
      <c r="S30" t="str">
        <f t="shared" si="6"/>
        <v>B</v>
      </c>
      <c r="T30">
        <f t="shared" si="11"/>
        <v>0.40200000000000002</v>
      </c>
      <c r="U30" t="str">
        <f t="shared" si="7"/>
        <v>N</v>
      </c>
      <c r="V30">
        <f t="shared" si="8"/>
        <v>1277.5</v>
      </c>
      <c r="W30">
        <v>500</v>
      </c>
      <c r="X30">
        <v>0.25</v>
      </c>
      <c r="Y30">
        <f t="shared" si="9"/>
        <v>117.38781514774401</v>
      </c>
    </row>
    <row r="31" spans="1:25">
      <c r="A31" t="s">
        <v>88</v>
      </c>
      <c r="B31" t="s">
        <v>4</v>
      </c>
      <c r="C31" t="s">
        <v>89</v>
      </c>
      <c r="D31">
        <v>253.17</v>
      </c>
      <c r="E31">
        <v>322.42</v>
      </c>
      <c r="F31">
        <v>82</v>
      </c>
      <c r="G31">
        <v>106</v>
      </c>
      <c r="H31">
        <v>15</v>
      </c>
      <c r="I31">
        <v>30</v>
      </c>
      <c r="J31">
        <v>10</v>
      </c>
      <c r="K31">
        <f t="shared" si="0"/>
        <v>173</v>
      </c>
      <c r="L31">
        <f t="shared" si="1"/>
        <v>0.5</v>
      </c>
      <c r="M31">
        <v>1.5</v>
      </c>
      <c r="N31">
        <f t="shared" si="2"/>
        <v>7.5</v>
      </c>
      <c r="O31">
        <f t="shared" si="3"/>
        <v>12.5</v>
      </c>
      <c r="P31" t="str">
        <f t="shared" si="4"/>
        <v>OK</v>
      </c>
      <c r="Q31">
        <f t="shared" si="5"/>
        <v>3797.55</v>
      </c>
      <c r="R31">
        <f t="shared" si="10"/>
        <v>3.1E-2</v>
      </c>
      <c r="S31" t="str">
        <f t="shared" si="6"/>
        <v>C</v>
      </c>
      <c r="T31">
        <f t="shared" si="11"/>
        <v>2.1999999999999999E-2</v>
      </c>
      <c r="U31" t="str">
        <f t="shared" si="7"/>
        <v>S</v>
      </c>
      <c r="V31">
        <f t="shared" si="8"/>
        <v>182.5</v>
      </c>
      <c r="W31">
        <v>500</v>
      </c>
      <c r="X31">
        <v>0.25</v>
      </c>
      <c r="Y31">
        <f t="shared" si="9"/>
        <v>53.697653636661499</v>
      </c>
    </row>
    <row r="32" spans="1:25">
      <c r="A32" t="s">
        <v>90</v>
      </c>
      <c r="B32" t="s">
        <v>4</v>
      </c>
      <c r="C32" t="s">
        <v>91</v>
      </c>
      <c r="D32">
        <v>153.55000000000001</v>
      </c>
      <c r="E32">
        <v>192.58</v>
      </c>
      <c r="F32">
        <v>86</v>
      </c>
      <c r="G32">
        <v>181</v>
      </c>
      <c r="H32">
        <v>25</v>
      </c>
      <c r="I32">
        <v>30</v>
      </c>
      <c r="J32">
        <v>4</v>
      </c>
      <c r="K32">
        <f t="shared" si="0"/>
        <v>242</v>
      </c>
      <c r="L32">
        <f t="shared" si="1"/>
        <v>0.83333333333333304</v>
      </c>
      <c r="M32">
        <v>1.5</v>
      </c>
      <c r="N32">
        <f t="shared" si="2"/>
        <v>5</v>
      </c>
      <c r="O32">
        <f t="shared" si="3"/>
        <v>8.3333333333333304</v>
      </c>
      <c r="P32" t="str">
        <f t="shared" si="4"/>
        <v>OK</v>
      </c>
      <c r="Q32">
        <f t="shared" si="5"/>
        <v>3838.75</v>
      </c>
      <c r="R32">
        <f t="shared" si="10"/>
        <v>3.3000000000000002E-2</v>
      </c>
      <c r="S32" t="str">
        <f t="shared" si="6"/>
        <v>C</v>
      </c>
      <c r="T32">
        <f t="shared" si="11"/>
        <v>5.7000000000000002E-2</v>
      </c>
      <c r="U32" t="str">
        <f t="shared" si="7"/>
        <v>S</v>
      </c>
      <c r="V32">
        <f t="shared" si="8"/>
        <v>304.16666666666703</v>
      </c>
      <c r="W32">
        <v>500</v>
      </c>
      <c r="X32">
        <v>0.25</v>
      </c>
      <c r="Y32">
        <f t="shared" si="9"/>
        <v>89.014528234660901</v>
      </c>
    </row>
    <row r="33" spans="1:25">
      <c r="A33" t="s">
        <v>92</v>
      </c>
      <c r="B33" t="s">
        <v>1</v>
      </c>
      <c r="C33" t="s">
        <v>93</v>
      </c>
      <c r="D33">
        <v>457.44</v>
      </c>
      <c r="E33">
        <v>778.45</v>
      </c>
      <c r="F33">
        <v>86</v>
      </c>
      <c r="G33">
        <v>151</v>
      </c>
      <c r="H33">
        <v>70</v>
      </c>
      <c r="I33">
        <v>30</v>
      </c>
      <c r="J33">
        <v>5</v>
      </c>
      <c r="K33">
        <f t="shared" si="0"/>
        <v>167</v>
      </c>
      <c r="L33">
        <f t="shared" si="1"/>
        <v>2.3333333333333299</v>
      </c>
      <c r="M33">
        <v>1.5</v>
      </c>
      <c r="N33">
        <f t="shared" si="2"/>
        <v>17.5</v>
      </c>
      <c r="O33">
        <f t="shared" si="3"/>
        <v>29.1666666666667</v>
      </c>
      <c r="P33" t="str">
        <f t="shared" si="4"/>
        <v>OK</v>
      </c>
      <c r="Q33">
        <f t="shared" si="5"/>
        <v>32020.799999999999</v>
      </c>
      <c r="R33">
        <f t="shared" si="10"/>
        <v>0.55000000000000004</v>
      </c>
      <c r="S33" t="str">
        <f t="shared" si="6"/>
        <v>B</v>
      </c>
      <c r="T33">
        <f t="shared" si="11"/>
        <v>0.23799999999999999</v>
      </c>
      <c r="U33" t="str">
        <f t="shared" si="7"/>
        <v>S</v>
      </c>
      <c r="V33">
        <f t="shared" si="8"/>
        <v>851.66666666666697</v>
      </c>
      <c r="W33">
        <v>500</v>
      </c>
      <c r="X33">
        <v>0.25</v>
      </c>
      <c r="Y33">
        <f t="shared" si="9"/>
        <v>86.297407989039101</v>
      </c>
    </row>
    <row r="34" spans="1:25">
      <c r="A34" t="s">
        <v>94</v>
      </c>
      <c r="B34" t="s">
        <v>2</v>
      </c>
      <c r="C34" t="s">
        <v>95</v>
      </c>
      <c r="D34">
        <v>146.41</v>
      </c>
      <c r="E34">
        <v>174.61</v>
      </c>
      <c r="F34">
        <v>342</v>
      </c>
      <c r="G34">
        <v>167</v>
      </c>
      <c r="H34">
        <v>131</v>
      </c>
      <c r="I34">
        <v>30</v>
      </c>
      <c r="J34">
        <v>4</v>
      </c>
      <c r="K34">
        <f t="shared" si="0"/>
        <v>378</v>
      </c>
      <c r="L34">
        <f t="shared" si="1"/>
        <v>4.3666666666666698</v>
      </c>
      <c r="M34">
        <v>1.5</v>
      </c>
      <c r="N34">
        <f t="shared" si="2"/>
        <v>26.2</v>
      </c>
      <c r="O34">
        <f t="shared" si="3"/>
        <v>43.6666666666667</v>
      </c>
      <c r="P34" t="str">
        <f t="shared" si="4"/>
        <v>OK</v>
      </c>
      <c r="Q34">
        <f t="shared" si="5"/>
        <v>19179.71</v>
      </c>
      <c r="R34">
        <f t="shared" si="10"/>
        <v>0.35299999999999998</v>
      </c>
      <c r="S34" t="str">
        <f t="shared" si="6"/>
        <v>B</v>
      </c>
      <c r="T34">
        <f t="shared" si="11"/>
        <v>0.51200000000000001</v>
      </c>
      <c r="U34" t="str">
        <f t="shared" si="7"/>
        <v>N</v>
      </c>
      <c r="V34">
        <f t="shared" si="8"/>
        <v>1593.8333333333301</v>
      </c>
      <c r="W34">
        <v>500</v>
      </c>
      <c r="X34">
        <v>0.25</v>
      </c>
      <c r="Y34">
        <f t="shared" si="9"/>
        <v>208.67291269122899</v>
      </c>
    </row>
    <row r="35" spans="1:25">
      <c r="A35" t="s">
        <v>96</v>
      </c>
      <c r="B35" t="s">
        <v>2</v>
      </c>
      <c r="C35" t="s">
        <v>97</v>
      </c>
      <c r="D35">
        <v>413.37</v>
      </c>
      <c r="E35">
        <v>509.8</v>
      </c>
      <c r="F35">
        <v>99</v>
      </c>
      <c r="G35">
        <v>188</v>
      </c>
      <c r="H35">
        <v>120</v>
      </c>
      <c r="I35">
        <v>30</v>
      </c>
      <c r="J35">
        <v>6</v>
      </c>
      <c r="K35">
        <f t="shared" si="0"/>
        <v>167</v>
      </c>
      <c r="L35">
        <f t="shared" si="1"/>
        <v>4</v>
      </c>
      <c r="M35">
        <v>1.5</v>
      </c>
      <c r="N35">
        <f t="shared" si="2"/>
        <v>36</v>
      </c>
      <c r="O35">
        <f t="shared" si="3"/>
        <v>60</v>
      </c>
      <c r="P35" t="str">
        <f t="shared" si="4"/>
        <v>OK</v>
      </c>
      <c r="Q35">
        <f t="shared" si="5"/>
        <v>49604.4</v>
      </c>
      <c r="R35">
        <f t="shared" si="10"/>
        <v>0.74299999999999999</v>
      </c>
      <c r="S35" t="str">
        <f t="shared" si="6"/>
        <v>A</v>
      </c>
      <c r="T35">
        <f t="shared" si="11"/>
        <v>0.48099999999999998</v>
      </c>
      <c r="U35" t="str">
        <f t="shared" si="7"/>
        <v>N</v>
      </c>
      <c r="V35">
        <f t="shared" si="8"/>
        <v>1460</v>
      </c>
      <c r="W35">
        <v>500</v>
      </c>
      <c r="X35">
        <v>0.25</v>
      </c>
      <c r="Y35">
        <f t="shared" si="9"/>
        <v>118.86033395270201</v>
      </c>
    </row>
    <row r="36" spans="1:25">
      <c r="A36" t="s">
        <v>98</v>
      </c>
      <c r="B36" t="s">
        <v>2</v>
      </c>
      <c r="C36" t="s">
        <v>99</v>
      </c>
      <c r="D36">
        <v>235</v>
      </c>
      <c r="E36">
        <v>400.6</v>
      </c>
      <c r="F36">
        <v>77</v>
      </c>
      <c r="G36">
        <v>192</v>
      </c>
      <c r="H36">
        <v>177</v>
      </c>
      <c r="I36">
        <v>30</v>
      </c>
      <c r="J36">
        <v>11</v>
      </c>
      <c r="K36">
        <f t="shared" si="0"/>
        <v>92</v>
      </c>
      <c r="L36">
        <f t="shared" si="1"/>
        <v>5.9</v>
      </c>
      <c r="M36">
        <v>1.5</v>
      </c>
      <c r="N36">
        <f t="shared" si="2"/>
        <v>97.35</v>
      </c>
      <c r="O36">
        <f t="shared" si="3"/>
        <v>162.25</v>
      </c>
      <c r="P36" t="str">
        <f t="shared" si="4"/>
        <v>Reorder</v>
      </c>
      <c r="Q36">
        <f t="shared" si="5"/>
        <v>41595</v>
      </c>
      <c r="R36">
        <f t="shared" si="10"/>
        <v>0.65500000000000003</v>
      </c>
      <c r="S36" t="str">
        <f t="shared" si="6"/>
        <v>B</v>
      </c>
      <c r="T36">
        <f t="shared" si="11"/>
        <v>0.71499999999999997</v>
      </c>
      <c r="U36" t="str">
        <f t="shared" si="7"/>
        <v>F</v>
      </c>
      <c r="V36">
        <f t="shared" si="8"/>
        <v>2153.5</v>
      </c>
      <c r="W36">
        <v>500</v>
      </c>
      <c r="X36">
        <v>0.25</v>
      </c>
      <c r="Y36">
        <f t="shared" si="9"/>
        <v>191.455789019126</v>
      </c>
    </row>
    <row r="37" spans="1:25">
      <c r="A37" t="s">
        <v>100</v>
      </c>
      <c r="B37" t="s">
        <v>1</v>
      </c>
      <c r="C37" t="s">
        <v>101</v>
      </c>
      <c r="D37">
        <v>77.28</v>
      </c>
      <c r="E37">
        <v>124.4</v>
      </c>
      <c r="F37">
        <v>459</v>
      </c>
      <c r="G37">
        <v>47</v>
      </c>
      <c r="H37">
        <v>73</v>
      </c>
      <c r="I37">
        <v>30</v>
      </c>
      <c r="J37">
        <v>4</v>
      </c>
      <c r="K37">
        <f t="shared" si="0"/>
        <v>433</v>
      </c>
      <c r="L37">
        <f t="shared" si="1"/>
        <v>2.43333333333333</v>
      </c>
      <c r="M37">
        <v>1.5</v>
      </c>
      <c r="N37">
        <f t="shared" si="2"/>
        <v>14.6</v>
      </c>
      <c r="O37">
        <f t="shared" si="3"/>
        <v>24.3333333333333</v>
      </c>
      <c r="P37" t="str">
        <f t="shared" si="4"/>
        <v>OK</v>
      </c>
      <c r="Q37">
        <f t="shared" si="5"/>
        <v>5641.44</v>
      </c>
      <c r="R37">
        <f t="shared" si="10"/>
        <v>7.4999999999999997E-2</v>
      </c>
      <c r="S37" t="str">
        <f t="shared" si="6"/>
        <v>C</v>
      </c>
      <c r="T37">
        <f t="shared" si="11"/>
        <v>0.252</v>
      </c>
      <c r="U37" t="str">
        <f t="shared" si="7"/>
        <v>S</v>
      </c>
      <c r="V37">
        <f t="shared" si="8"/>
        <v>888.16666666666697</v>
      </c>
      <c r="W37">
        <v>500</v>
      </c>
      <c r="X37">
        <v>0.25</v>
      </c>
      <c r="Y37">
        <f t="shared" si="9"/>
        <v>214.409327125282</v>
      </c>
    </row>
    <row r="38" spans="1:25">
      <c r="A38" t="s">
        <v>102</v>
      </c>
      <c r="B38" t="s">
        <v>0</v>
      </c>
      <c r="C38" t="s">
        <v>103</v>
      </c>
      <c r="D38">
        <v>291.33</v>
      </c>
      <c r="E38">
        <v>349.05</v>
      </c>
      <c r="F38">
        <v>143</v>
      </c>
      <c r="G38">
        <v>91</v>
      </c>
      <c r="H38">
        <v>128</v>
      </c>
      <c r="I38">
        <v>30</v>
      </c>
      <c r="J38">
        <v>4</v>
      </c>
      <c r="K38">
        <f t="shared" si="0"/>
        <v>106</v>
      </c>
      <c r="L38">
        <f t="shared" si="1"/>
        <v>4.2666666666666702</v>
      </c>
      <c r="M38">
        <v>1.5</v>
      </c>
      <c r="N38">
        <f t="shared" si="2"/>
        <v>25.6</v>
      </c>
      <c r="O38">
        <f t="shared" si="3"/>
        <v>42.6666666666667</v>
      </c>
      <c r="P38" t="str">
        <f t="shared" si="4"/>
        <v>OK</v>
      </c>
      <c r="Q38">
        <f t="shared" si="5"/>
        <v>37290.239999999998</v>
      </c>
      <c r="R38">
        <f t="shared" si="10"/>
        <v>0.61299999999999999</v>
      </c>
      <c r="S38" t="str">
        <f t="shared" si="6"/>
        <v>B</v>
      </c>
      <c r="T38">
        <f t="shared" si="11"/>
        <v>0.502</v>
      </c>
      <c r="U38" t="str">
        <f t="shared" si="7"/>
        <v>N</v>
      </c>
      <c r="V38">
        <f t="shared" si="8"/>
        <v>1557.3333333333301</v>
      </c>
      <c r="W38">
        <v>500</v>
      </c>
      <c r="X38">
        <v>0.25</v>
      </c>
      <c r="Y38">
        <f t="shared" si="9"/>
        <v>146.22720567522501</v>
      </c>
    </row>
    <row r="39" spans="1:25">
      <c r="A39" t="s">
        <v>104</v>
      </c>
      <c r="B39" t="s">
        <v>1</v>
      </c>
      <c r="C39" t="s">
        <v>105</v>
      </c>
      <c r="D39">
        <v>249.41</v>
      </c>
      <c r="E39">
        <v>424.73</v>
      </c>
      <c r="F39">
        <v>331</v>
      </c>
      <c r="G39">
        <v>45</v>
      </c>
      <c r="H39">
        <v>22</v>
      </c>
      <c r="I39">
        <v>30</v>
      </c>
      <c r="J39">
        <v>11</v>
      </c>
      <c r="K39">
        <f t="shared" si="0"/>
        <v>354</v>
      </c>
      <c r="L39">
        <f t="shared" si="1"/>
        <v>0.73333333333333295</v>
      </c>
      <c r="M39">
        <v>1.5</v>
      </c>
      <c r="N39">
        <f t="shared" si="2"/>
        <v>12.1</v>
      </c>
      <c r="O39">
        <f t="shared" si="3"/>
        <v>20.1666666666667</v>
      </c>
      <c r="P39" t="str">
        <f t="shared" si="4"/>
        <v>OK</v>
      </c>
      <c r="Q39">
        <f t="shared" si="5"/>
        <v>5487.02</v>
      </c>
      <c r="R39">
        <f t="shared" si="10"/>
        <v>7.0999999999999994E-2</v>
      </c>
      <c r="S39" t="str">
        <f t="shared" si="6"/>
        <v>C</v>
      </c>
      <c r="T39">
        <f t="shared" si="11"/>
        <v>4.1000000000000002E-2</v>
      </c>
      <c r="U39" t="str">
        <f t="shared" si="7"/>
        <v>S</v>
      </c>
      <c r="V39">
        <f t="shared" si="8"/>
        <v>267.66666666666703</v>
      </c>
      <c r="W39">
        <v>500</v>
      </c>
      <c r="X39">
        <v>0.25</v>
      </c>
      <c r="Y39">
        <f t="shared" si="9"/>
        <v>65.519444969916293</v>
      </c>
    </row>
    <row r="40" spans="1:25">
      <c r="A40" t="s">
        <v>106</v>
      </c>
      <c r="B40" t="s">
        <v>4</v>
      </c>
      <c r="C40" t="s">
        <v>107</v>
      </c>
      <c r="D40">
        <v>426.21</v>
      </c>
      <c r="E40">
        <v>757.93</v>
      </c>
      <c r="F40">
        <v>435</v>
      </c>
      <c r="G40">
        <v>80</v>
      </c>
      <c r="H40">
        <v>52</v>
      </c>
      <c r="I40">
        <v>30</v>
      </c>
      <c r="J40">
        <v>7</v>
      </c>
      <c r="K40">
        <f t="shared" si="0"/>
        <v>463</v>
      </c>
      <c r="L40">
        <f t="shared" si="1"/>
        <v>1.7333333333333301</v>
      </c>
      <c r="M40">
        <v>1.5</v>
      </c>
      <c r="N40">
        <f t="shared" si="2"/>
        <v>18.2</v>
      </c>
      <c r="O40">
        <f t="shared" si="3"/>
        <v>30.3333333333333</v>
      </c>
      <c r="P40" t="str">
        <f t="shared" si="4"/>
        <v>OK</v>
      </c>
      <c r="Q40">
        <f t="shared" si="5"/>
        <v>22162.92</v>
      </c>
      <c r="R40">
        <f t="shared" si="10"/>
        <v>0.41</v>
      </c>
      <c r="S40" t="str">
        <f t="shared" si="6"/>
        <v>B</v>
      </c>
      <c r="T40">
        <f t="shared" si="11"/>
        <v>0.16700000000000001</v>
      </c>
      <c r="U40" t="str">
        <f t="shared" si="7"/>
        <v>S</v>
      </c>
      <c r="V40">
        <f t="shared" si="8"/>
        <v>632.66666666666697</v>
      </c>
      <c r="W40">
        <v>500</v>
      </c>
      <c r="X40">
        <v>0.25</v>
      </c>
      <c r="Y40">
        <f t="shared" si="9"/>
        <v>77.055856967209493</v>
      </c>
    </row>
    <row r="41" spans="1:25">
      <c r="A41" t="s">
        <v>108</v>
      </c>
      <c r="B41" t="s">
        <v>2</v>
      </c>
      <c r="C41" t="s">
        <v>109</v>
      </c>
      <c r="D41">
        <v>266.61</v>
      </c>
      <c r="E41">
        <v>454.64</v>
      </c>
      <c r="F41">
        <v>80</v>
      </c>
      <c r="G41">
        <v>62</v>
      </c>
      <c r="H41">
        <v>107</v>
      </c>
      <c r="I41">
        <v>30</v>
      </c>
      <c r="J41">
        <v>1</v>
      </c>
      <c r="K41">
        <f t="shared" si="0"/>
        <v>35</v>
      </c>
      <c r="L41">
        <f t="shared" si="1"/>
        <v>3.56666666666667</v>
      </c>
      <c r="M41">
        <v>1.5</v>
      </c>
      <c r="N41">
        <f t="shared" si="2"/>
        <v>5.35</v>
      </c>
      <c r="O41">
        <f t="shared" si="3"/>
        <v>8.9166666666666696</v>
      </c>
      <c r="P41" t="str">
        <f t="shared" si="4"/>
        <v>OK</v>
      </c>
      <c r="Q41">
        <f t="shared" si="5"/>
        <v>28527.27</v>
      </c>
      <c r="R41">
        <f t="shared" si="10"/>
        <v>0.498</v>
      </c>
      <c r="S41" t="str">
        <f t="shared" si="6"/>
        <v>B</v>
      </c>
      <c r="T41">
        <f t="shared" si="11"/>
        <v>0.41</v>
      </c>
      <c r="U41" t="str">
        <f t="shared" si="7"/>
        <v>N</v>
      </c>
      <c r="V41">
        <f t="shared" si="8"/>
        <v>1301.8333333333301</v>
      </c>
      <c r="W41">
        <v>500</v>
      </c>
      <c r="X41">
        <v>0.25</v>
      </c>
      <c r="Y41">
        <f t="shared" si="9"/>
        <v>139.755681371907</v>
      </c>
    </row>
    <row r="42" spans="1:25">
      <c r="A42" t="s">
        <v>110</v>
      </c>
      <c r="B42" t="s">
        <v>2</v>
      </c>
      <c r="C42" t="s">
        <v>111</v>
      </c>
      <c r="D42">
        <v>169.34</v>
      </c>
      <c r="E42">
        <v>279.22000000000003</v>
      </c>
      <c r="F42">
        <v>282</v>
      </c>
      <c r="G42">
        <v>93</v>
      </c>
      <c r="H42">
        <v>118</v>
      </c>
      <c r="I42">
        <v>30</v>
      </c>
      <c r="J42">
        <v>12</v>
      </c>
      <c r="K42">
        <f t="shared" si="0"/>
        <v>257</v>
      </c>
      <c r="L42">
        <f t="shared" si="1"/>
        <v>3.93333333333333</v>
      </c>
      <c r="M42">
        <v>1.5</v>
      </c>
      <c r="N42">
        <f t="shared" si="2"/>
        <v>70.8</v>
      </c>
      <c r="O42">
        <f t="shared" si="3"/>
        <v>118</v>
      </c>
      <c r="P42" t="str">
        <f t="shared" si="4"/>
        <v>OK</v>
      </c>
      <c r="Q42">
        <f t="shared" si="5"/>
        <v>19982.12</v>
      </c>
      <c r="R42">
        <f t="shared" si="10"/>
        <v>0.36699999999999999</v>
      </c>
      <c r="S42" t="str">
        <f t="shared" si="6"/>
        <v>B</v>
      </c>
      <c r="T42">
        <f t="shared" si="11"/>
        <v>0.47099999999999997</v>
      </c>
      <c r="U42" t="str">
        <f t="shared" si="7"/>
        <v>N</v>
      </c>
      <c r="V42">
        <f t="shared" si="8"/>
        <v>1435.6666666666699</v>
      </c>
      <c r="W42">
        <v>500</v>
      </c>
      <c r="X42">
        <v>0.25</v>
      </c>
      <c r="Y42">
        <f t="shared" si="9"/>
        <v>184.15224871465799</v>
      </c>
    </row>
    <row r="43" spans="1:25">
      <c r="A43" t="s">
        <v>112</v>
      </c>
      <c r="B43" t="s">
        <v>4</v>
      </c>
      <c r="C43" t="s">
        <v>113</v>
      </c>
      <c r="D43">
        <v>347.84</v>
      </c>
      <c r="E43">
        <v>501.12</v>
      </c>
      <c r="F43">
        <v>147</v>
      </c>
      <c r="G43">
        <v>95</v>
      </c>
      <c r="H43">
        <v>65</v>
      </c>
      <c r="I43">
        <v>30</v>
      </c>
      <c r="J43">
        <v>1</v>
      </c>
      <c r="K43">
        <f t="shared" si="0"/>
        <v>177</v>
      </c>
      <c r="L43">
        <f t="shared" si="1"/>
        <v>2.1666666666666701</v>
      </c>
      <c r="M43">
        <v>1.5</v>
      </c>
      <c r="N43">
        <f t="shared" si="2"/>
        <v>3.25</v>
      </c>
      <c r="O43">
        <f t="shared" si="3"/>
        <v>5.4166666666666696</v>
      </c>
      <c r="P43" t="str">
        <f t="shared" si="4"/>
        <v>OK</v>
      </c>
      <c r="Q43">
        <f t="shared" si="5"/>
        <v>22609.599999999999</v>
      </c>
      <c r="R43">
        <f t="shared" si="10"/>
        <v>0.41699999999999998</v>
      </c>
      <c r="S43" t="str">
        <f t="shared" si="6"/>
        <v>B</v>
      </c>
      <c r="T43">
        <f t="shared" si="11"/>
        <v>0.216</v>
      </c>
      <c r="U43" t="str">
        <f t="shared" si="7"/>
        <v>S</v>
      </c>
      <c r="V43">
        <f t="shared" si="8"/>
        <v>790.83333333333303</v>
      </c>
      <c r="W43">
        <v>500</v>
      </c>
      <c r="X43">
        <v>0.25</v>
      </c>
      <c r="Y43">
        <f t="shared" si="9"/>
        <v>95.363617614637207</v>
      </c>
    </row>
    <row r="44" spans="1:25">
      <c r="A44" t="s">
        <v>114</v>
      </c>
      <c r="B44" t="s">
        <v>4</v>
      </c>
      <c r="C44" t="s">
        <v>115</v>
      </c>
      <c r="D44">
        <v>381.08</v>
      </c>
      <c r="E44">
        <v>435.45</v>
      </c>
      <c r="F44">
        <v>210</v>
      </c>
      <c r="G44">
        <v>34</v>
      </c>
      <c r="H44">
        <v>22</v>
      </c>
      <c r="I44">
        <v>30</v>
      </c>
      <c r="J44">
        <v>10</v>
      </c>
      <c r="K44">
        <f t="shared" si="0"/>
        <v>222</v>
      </c>
      <c r="L44">
        <f t="shared" si="1"/>
        <v>0.73333333333333295</v>
      </c>
      <c r="M44">
        <v>1.5</v>
      </c>
      <c r="N44">
        <f t="shared" si="2"/>
        <v>11</v>
      </c>
      <c r="O44">
        <f t="shared" si="3"/>
        <v>18.3333333333333</v>
      </c>
      <c r="P44" t="str">
        <f t="shared" si="4"/>
        <v>OK</v>
      </c>
      <c r="Q44">
        <f t="shared" si="5"/>
        <v>8383.76</v>
      </c>
      <c r="R44">
        <f t="shared" si="10"/>
        <v>0.127</v>
      </c>
      <c r="S44" t="str">
        <f t="shared" si="6"/>
        <v>C</v>
      </c>
      <c r="T44">
        <f t="shared" si="11"/>
        <v>4.1000000000000002E-2</v>
      </c>
      <c r="U44" t="str">
        <f t="shared" si="7"/>
        <v>S</v>
      </c>
      <c r="V44">
        <f t="shared" si="8"/>
        <v>267.66666666666703</v>
      </c>
      <c r="W44">
        <v>500</v>
      </c>
      <c r="X44">
        <v>0.25</v>
      </c>
      <c r="Y44">
        <f t="shared" si="9"/>
        <v>53.0052714152351</v>
      </c>
    </row>
    <row r="45" spans="1:25">
      <c r="A45" t="s">
        <v>116</v>
      </c>
      <c r="B45" t="s">
        <v>2</v>
      </c>
      <c r="C45" t="s">
        <v>117</v>
      </c>
      <c r="D45">
        <v>276.27999999999997</v>
      </c>
      <c r="E45">
        <v>468.82</v>
      </c>
      <c r="F45">
        <v>130</v>
      </c>
      <c r="G45">
        <v>34</v>
      </c>
      <c r="H45">
        <v>140</v>
      </c>
      <c r="I45">
        <v>30</v>
      </c>
      <c r="J45">
        <v>2</v>
      </c>
      <c r="K45">
        <f t="shared" si="0"/>
        <v>24</v>
      </c>
      <c r="L45">
        <f t="shared" si="1"/>
        <v>4.6666666666666696</v>
      </c>
      <c r="M45">
        <v>1.5</v>
      </c>
      <c r="N45">
        <f t="shared" si="2"/>
        <v>14</v>
      </c>
      <c r="O45">
        <f t="shared" si="3"/>
        <v>23.3333333333333</v>
      </c>
      <c r="P45" t="str">
        <f t="shared" si="4"/>
        <v>OK</v>
      </c>
      <c r="Q45">
        <f t="shared" si="5"/>
        <v>38679.199999999997</v>
      </c>
      <c r="R45">
        <f t="shared" si="10"/>
        <v>0.624</v>
      </c>
      <c r="S45" t="str">
        <f t="shared" si="6"/>
        <v>B</v>
      </c>
      <c r="T45">
        <f t="shared" si="11"/>
        <v>0.55900000000000005</v>
      </c>
      <c r="U45" t="str">
        <f t="shared" si="7"/>
        <v>N</v>
      </c>
      <c r="V45">
        <f t="shared" si="8"/>
        <v>1703.3333333333301</v>
      </c>
      <c r="W45">
        <v>500</v>
      </c>
      <c r="X45">
        <v>0.25</v>
      </c>
      <c r="Y45">
        <f t="shared" si="9"/>
        <v>157.038122635278</v>
      </c>
    </row>
    <row r="46" spans="1:25">
      <c r="A46" t="s">
        <v>118</v>
      </c>
      <c r="B46" t="s">
        <v>0</v>
      </c>
      <c r="C46" t="s">
        <v>119</v>
      </c>
      <c r="D46">
        <v>80.83</v>
      </c>
      <c r="E46">
        <v>92.76</v>
      </c>
      <c r="F46">
        <v>491</v>
      </c>
      <c r="G46">
        <v>80</v>
      </c>
      <c r="H46">
        <v>113</v>
      </c>
      <c r="I46">
        <v>30</v>
      </c>
      <c r="J46">
        <v>2</v>
      </c>
      <c r="K46">
        <f t="shared" si="0"/>
        <v>458</v>
      </c>
      <c r="L46">
        <f t="shared" si="1"/>
        <v>3.7666666666666702</v>
      </c>
      <c r="M46">
        <v>1.5</v>
      </c>
      <c r="N46">
        <f t="shared" si="2"/>
        <v>11.3</v>
      </c>
      <c r="O46">
        <f t="shared" si="3"/>
        <v>18.8333333333333</v>
      </c>
      <c r="P46" t="str">
        <f t="shared" si="4"/>
        <v>OK</v>
      </c>
      <c r="Q46">
        <f t="shared" si="5"/>
        <v>9133.7900000000009</v>
      </c>
      <c r="R46">
        <f t="shared" si="10"/>
        <v>0.14199999999999999</v>
      </c>
      <c r="S46" t="str">
        <f t="shared" si="6"/>
        <v>C</v>
      </c>
      <c r="T46">
        <f t="shared" si="11"/>
        <v>0.443</v>
      </c>
      <c r="U46" t="str">
        <f t="shared" si="7"/>
        <v>N</v>
      </c>
      <c r="V46">
        <f t="shared" si="8"/>
        <v>1374.8333333333301</v>
      </c>
      <c r="W46">
        <v>500</v>
      </c>
      <c r="X46">
        <v>0.25</v>
      </c>
      <c r="Y46">
        <f t="shared" si="9"/>
        <v>260.83672151468102</v>
      </c>
    </row>
    <row r="47" spans="1:25">
      <c r="A47" t="s">
        <v>120</v>
      </c>
      <c r="B47" t="s">
        <v>4</v>
      </c>
      <c r="C47" t="s">
        <v>121</v>
      </c>
      <c r="D47">
        <v>160.80000000000001</v>
      </c>
      <c r="E47">
        <v>243.8</v>
      </c>
      <c r="F47">
        <v>367</v>
      </c>
      <c r="G47">
        <v>40</v>
      </c>
      <c r="H47">
        <v>117</v>
      </c>
      <c r="I47">
        <v>30</v>
      </c>
      <c r="J47">
        <v>11</v>
      </c>
      <c r="K47">
        <f t="shared" si="0"/>
        <v>290</v>
      </c>
      <c r="L47">
        <f t="shared" si="1"/>
        <v>3.9</v>
      </c>
      <c r="M47">
        <v>1.5</v>
      </c>
      <c r="N47">
        <f t="shared" si="2"/>
        <v>64.349999999999994</v>
      </c>
      <c r="O47">
        <f t="shared" si="3"/>
        <v>107.25</v>
      </c>
      <c r="P47" t="str">
        <f t="shared" si="4"/>
        <v>OK</v>
      </c>
      <c r="Q47">
        <f t="shared" si="5"/>
        <v>18813.599999999999</v>
      </c>
      <c r="R47">
        <f t="shared" si="10"/>
        <v>0.34499999999999997</v>
      </c>
      <c r="S47" t="str">
        <f t="shared" si="6"/>
        <v>B</v>
      </c>
      <c r="T47">
        <f t="shared" si="11"/>
        <v>0.46899999999999997</v>
      </c>
      <c r="U47" t="str">
        <f t="shared" si="7"/>
        <v>N</v>
      </c>
      <c r="V47">
        <f t="shared" si="8"/>
        <v>1423.5</v>
      </c>
      <c r="W47">
        <v>500</v>
      </c>
      <c r="X47">
        <v>0.25</v>
      </c>
      <c r="Y47">
        <f t="shared" si="9"/>
        <v>188.17663978611699</v>
      </c>
    </row>
    <row r="48" spans="1:25">
      <c r="A48" t="s">
        <v>122</v>
      </c>
      <c r="B48" t="s">
        <v>4</v>
      </c>
      <c r="C48" t="s">
        <v>123</v>
      </c>
      <c r="D48">
        <v>304.35000000000002</v>
      </c>
      <c r="E48">
        <v>402.19</v>
      </c>
      <c r="F48">
        <v>183</v>
      </c>
      <c r="G48">
        <v>72</v>
      </c>
      <c r="H48">
        <v>181</v>
      </c>
      <c r="I48">
        <v>30</v>
      </c>
      <c r="J48">
        <v>12</v>
      </c>
      <c r="K48">
        <f t="shared" si="0"/>
        <v>74</v>
      </c>
      <c r="L48">
        <f t="shared" si="1"/>
        <v>6.0333333333333297</v>
      </c>
      <c r="M48">
        <v>1.5</v>
      </c>
      <c r="N48">
        <f t="shared" si="2"/>
        <v>108.6</v>
      </c>
      <c r="O48">
        <f t="shared" si="3"/>
        <v>181</v>
      </c>
      <c r="P48" t="str">
        <f t="shared" si="4"/>
        <v>Reorder</v>
      </c>
      <c r="Q48">
        <f t="shared" si="5"/>
        <v>55087.35</v>
      </c>
      <c r="R48">
        <f t="shared" si="10"/>
        <v>0.79400000000000004</v>
      </c>
      <c r="S48" t="str">
        <f t="shared" si="6"/>
        <v>A</v>
      </c>
      <c r="T48">
        <f t="shared" si="11"/>
        <v>0.73299999999999998</v>
      </c>
      <c r="U48" t="str">
        <f t="shared" si="7"/>
        <v>F</v>
      </c>
      <c r="V48">
        <f t="shared" si="8"/>
        <v>2202.1666666666702</v>
      </c>
      <c r="W48">
        <v>500</v>
      </c>
      <c r="X48">
        <v>0.25</v>
      </c>
      <c r="Y48">
        <f t="shared" si="9"/>
        <v>170.125116229865</v>
      </c>
    </row>
    <row r="49" spans="1:25">
      <c r="A49" t="s">
        <v>124</v>
      </c>
      <c r="B49" t="s">
        <v>3</v>
      </c>
      <c r="C49" t="s">
        <v>125</v>
      </c>
      <c r="D49">
        <v>157.41</v>
      </c>
      <c r="E49">
        <v>216.76</v>
      </c>
      <c r="F49">
        <v>393</v>
      </c>
      <c r="G49">
        <v>185</v>
      </c>
      <c r="H49">
        <v>86</v>
      </c>
      <c r="I49">
        <v>30</v>
      </c>
      <c r="J49">
        <v>8</v>
      </c>
      <c r="K49">
        <f t="shared" si="0"/>
        <v>492</v>
      </c>
      <c r="L49">
        <f t="shared" si="1"/>
        <v>2.8666666666666698</v>
      </c>
      <c r="M49">
        <v>1.5</v>
      </c>
      <c r="N49">
        <f t="shared" si="2"/>
        <v>34.4</v>
      </c>
      <c r="O49">
        <f t="shared" si="3"/>
        <v>57.3333333333333</v>
      </c>
      <c r="P49" t="str">
        <f t="shared" si="4"/>
        <v>OK</v>
      </c>
      <c r="Q49">
        <f t="shared" si="5"/>
        <v>13537.26</v>
      </c>
      <c r="R49">
        <f t="shared" si="10"/>
        <v>0.23499999999999999</v>
      </c>
      <c r="S49" t="str">
        <f t="shared" si="6"/>
        <v>C</v>
      </c>
      <c r="T49">
        <f t="shared" si="11"/>
        <v>0.313</v>
      </c>
      <c r="U49" t="str">
        <f t="shared" si="7"/>
        <v>S</v>
      </c>
      <c r="V49">
        <f t="shared" si="8"/>
        <v>1046.3333333333301</v>
      </c>
      <c r="W49">
        <v>500</v>
      </c>
      <c r="X49">
        <v>0.25</v>
      </c>
      <c r="Y49">
        <f t="shared" si="9"/>
        <v>163.060536422594</v>
      </c>
    </row>
    <row r="50" spans="1:25">
      <c r="A50" t="s">
        <v>126</v>
      </c>
      <c r="B50" t="s">
        <v>3</v>
      </c>
      <c r="C50" t="s">
        <v>127</v>
      </c>
      <c r="D50">
        <v>468.06</v>
      </c>
      <c r="E50">
        <v>821.45</v>
      </c>
      <c r="F50">
        <v>54</v>
      </c>
      <c r="G50">
        <v>137</v>
      </c>
      <c r="H50">
        <v>169</v>
      </c>
      <c r="I50">
        <v>30</v>
      </c>
      <c r="J50">
        <v>10</v>
      </c>
      <c r="K50">
        <f t="shared" si="0"/>
        <v>22</v>
      </c>
      <c r="L50">
        <f t="shared" si="1"/>
        <v>5.6333333333333302</v>
      </c>
      <c r="M50">
        <v>1.5</v>
      </c>
      <c r="N50">
        <f t="shared" si="2"/>
        <v>84.5</v>
      </c>
      <c r="O50">
        <f t="shared" si="3"/>
        <v>140.833333333333</v>
      </c>
      <c r="P50" t="str">
        <f t="shared" si="4"/>
        <v>Reorder</v>
      </c>
      <c r="Q50">
        <f t="shared" si="5"/>
        <v>79102.14</v>
      </c>
      <c r="R50">
        <f t="shared" si="10"/>
        <v>0.91800000000000004</v>
      </c>
      <c r="S50" t="str">
        <f t="shared" si="6"/>
        <v>A</v>
      </c>
      <c r="T50">
        <f t="shared" si="11"/>
        <v>0.68</v>
      </c>
      <c r="U50" t="str">
        <f t="shared" si="7"/>
        <v>F</v>
      </c>
      <c r="V50">
        <f t="shared" si="8"/>
        <v>2056.1666666666702</v>
      </c>
      <c r="W50">
        <v>500</v>
      </c>
      <c r="X50">
        <v>0.25</v>
      </c>
      <c r="Y50">
        <f t="shared" si="9"/>
        <v>132.558746510649</v>
      </c>
    </row>
    <row r="51" spans="1:25">
      <c r="A51" t="s">
        <v>128</v>
      </c>
      <c r="B51" t="s">
        <v>1</v>
      </c>
      <c r="C51" t="s">
        <v>129</v>
      </c>
      <c r="D51">
        <v>82.97</v>
      </c>
      <c r="E51">
        <v>103.65</v>
      </c>
      <c r="F51">
        <v>185</v>
      </c>
      <c r="G51">
        <v>53</v>
      </c>
      <c r="H51">
        <v>248</v>
      </c>
      <c r="I51">
        <v>30</v>
      </c>
      <c r="J51">
        <v>6</v>
      </c>
      <c r="K51">
        <f t="shared" si="0"/>
        <v>-10</v>
      </c>
      <c r="L51">
        <f t="shared" si="1"/>
        <v>8.2666666666666693</v>
      </c>
      <c r="M51">
        <v>1.5</v>
      </c>
      <c r="N51">
        <f t="shared" si="2"/>
        <v>74.400000000000006</v>
      </c>
      <c r="O51">
        <f t="shared" si="3"/>
        <v>124</v>
      </c>
      <c r="P51" t="str">
        <f t="shared" si="4"/>
        <v>Reorder</v>
      </c>
      <c r="Q51">
        <f t="shared" si="5"/>
        <v>20576.560000000001</v>
      </c>
      <c r="R51">
        <f t="shared" si="10"/>
        <v>0.38</v>
      </c>
      <c r="S51" t="str">
        <f t="shared" si="6"/>
        <v>B</v>
      </c>
      <c r="T51">
        <f t="shared" si="11"/>
        <v>0.99</v>
      </c>
      <c r="U51" t="str">
        <f t="shared" si="7"/>
        <v>F</v>
      </c>
      <c r="V51">
        <f t="shared" si="8"/>
        <v>3017.3333333333298</v>
      </c>
      <c r="W51">
        <v>500</v>
      </c>
      <c r="X51">
        <v>0.25</v>
      </c>
      <c r="Y51">
        <f t="shared" si="9"/>
        <v>381.40035759671002</v>
      </c>
    </row>
    <row r="52" spans="1:25">
      <c r="A52" t="s">
        <v>130</v>
      </c>
      <c r="B52" t="s">
        <v>1</v>
      </c>
      <c r="C52" t="s">
        <v>131</v>
      </c>
      <c r="D52">
        <v>445.67</v>
      </c>
      <c r="E52">
        <v>605.52</v>
      </c>
      <c r="F52">
        <v>130</v>
      </c>
      <c r="G52">
        <v>132</v>
      </c>
      <c r="H52">
        <v>223</v>
      </c>
      <c r="I52">
        <v>30</v>
      </c>
      <c r="J52">
        <v>9</v>
      </c>
      <c r="K52">
        <f t="shared" si="0"/>
        <v>39</v>
      </c>
      <c r="L52">
        <f t="shared" si="1"/>
        <v>7.43333333333333</v>
      </c>
      <c r="M52">
        <v>1.5</v>
      </c>
      <c r="N52">
        <f t="shared" si="2"/>
        <v>100.35</v>
      </c>
      <c r="O52">
        <f t="shared" si="3"/>
        <v>167.25</v>
      </c>
      <c r="P52" t="str">
        <f t="shared" si="4"/>
        <v>Reorder</v>
      </c>
      <c r="Q52">
        <f t="shared" si="5"/>
        <v>99384.41</v>
      </c>
      <c r="R52">
        <f t="shared" si="10"/>
        <v>0.97099999999999997</v>
      </c>
      <c r="S52" t="str">
        <f t="shared" si="6"/>
        <v>A</v>
      </c>
      <c r="T52">
        <f t="shared" si="11"/>
        <v>0.90200000000000002</v>
      </c>
      <c r="U52" t="str">
        <f t="shared" si="7"/>
        <v>F</v>
      </c>
      <c r="V52">
        <f t="shared" si="8"/>
        <v>2713.1666666666702</v>
      </c>
      <c r="W52">
        <v>500</v>
      </c>
      <c r="X52">
        <v>0.25</v>
      </c>
      <c r="Y52">
        <f t="shared" si="9"/>
        <v>156.049194644529</v>
      </c>
    </row>
    <row r="53" spans="1:25">
      <c r="A53" t="s">
        <v>132</v>
      </c>
      <c r="B53" t="s">
        <v>3</v>
      </c>
      <c r="C53" t="s">
        <v>133</v>
      </c>
      <c r="D53">
        <v>325.25</v>
      </c>
      <c r="E53">
        <v>582.54</v>
      </c>
      <c r="F53">
        <v>384</v>
      </c>
      <c r="G53">
        <v>155</v>
      </c>
      <c r="H53">
        <v>12</v>
      </c>
      <c r="I53">
        <v>30</v>
      </c>
      <c r="J53">
        <v>11</v>
      </c>
      <c r="K53">
        <f t="shared" si="0"/>
        <v>527</v>
      </c>
      <c r="L53">
        <f t="shared" si="1"/>
        <v>0.4</v>
      </c>
      <c r="M53">
        <v>1.5</v>
      </c>
      <c r="N53">
        <f t="shared" si="2"/>
        <v>6.6</v>
      </c>
      <c r="O53">
        <f t="shared" si="3"/>
        <v>11</v>
      </c>
      <c r="P53" t="str">
        <f t="shared" si="4"/>
        <v>OK</v>
      </c>
      <c r="Q53">
        <f t="shared" si="5"/>
        <v>3903</v>
      </c>
      <c r="R53">
        <f t="shared" si="10"/>
        <v>3.5999999999999997E-2</v>
      </c>
      <c r="S53" t="str">
        <f t="shared" si="6"/>
        <v>C</v>
      </c>
      <c r="T53">
        <f t="shared" si="11"/>
        <v>7.0000000000000001E-3</v>
      </c>
      <c r="U53" t="str">
        <f t="shared" si="7"/>
        <v>S</v>
      </c>
      <c r="V53">
        <f t="shared" si="8"/>
        <v>146</v>
      </c>
      <c r="W53">
        <v>500</v>
      </c>
      <c r="X53">
        <v>0.25</v>
      </c>
      <c r="Y53">
        <f t="shared" si="9"/>
        <v>42.373834979302799</v>
      </c>
    </row>
    <row r="54" spans="1:25">
      <c r="A54" t="s">
        <v>134</v>
      </c>
      <c r="B54" t="s">
        <v>4</v>
      </c>
      <c r="C54" t="s">
        <v>135</v>
      </c>
      <c r="D54">
        <v>184.72</v>
      </c>
      <c r="E54">
        <v>288.97000000000003</v>
      </c>
      <c r="F54">
        <v>499</v>
      </c>
      <c r="G54">
        <v>54</v>
      </c>
      <c r="H54">
        <v>77</v>
      </c>
      <c r="I54">
        <v>30</v>
      </c>
      <c r="J54">
        <v>2</v>
      </c>
      <c r="K54">
        <f t="shared" si="0"/>
        <v>476</v>
      </c>
      <c r="L54">
        <f t="shared" si="1"/>
        <v>2.56666666666667</v>
      </c>
      <c r="M54">
        <v>1.5</v>
      </c>
      <c r="N54">
        <f t="shared" si="2"/>
        <v>7.7</v>
      </c>
      <c r="O54">
        <f t="shared" si="3"/>
        <v>12.8333333333333</v>
      </c>
      <c r="P54" t="str">
        <f t="shared" si="4"/>
        <v>OK</v>
      </c>
      <c r="Q54">
        <f t="shared" si="5"/>
        <v>14223.44</v>
      </c>
      <c r="R54">
        <f t="shared" si="10"/>
        <v>0.247</v>
      </c>
      <c r="S54" t="str">
        <f t="shared" si="6"/>
        <v>C</v>
      </c>
      <c r="T54">
        <f t="shared" si="11"/>
        <v>0.26700000000000002</v>
      </c>
      <c r="U54" t="str">
        <f t="shared" si="7"/>
        <v>S</v>
      </c>
      <c r="V54">
        <f t="shared" si="8"/>
        <v>936.83333333333303</v>
      </c>
      <c r="W54">
        <v>500</v>
      </c>
      <c r="X54">
        <v>0.25</v>
      </c>
      <c r="Y54">
        <f t="shared" si="9"/>
        <v>142.43089495721699</v>
      </c>
    </row>
    <row r="55" spans="1:25">
      <c r="A55" t="s">
        <v>136</v>
      </c>
      <c r="B55" t="s">
        <v>1</v>
      </c>
      <c r="C55" t="s">
        <v>137</v>
      </c>
      <c r="D55">
        <v>384.09</v>
      </c>
      <c r="E55">
        <v>464.29</v>
      </c>
      <c r="F55">
        <v>194</v>
      </c>
      <c r="G55">
        <v>174</v>
      </c>
      <c r="H55">
        <v>63</v>
      </c>
      <c r="I55">
        <v>30</v>
      </c>
      <c r="J55">
        <v>12</v>
      </c>
      <c r="K55">
        <f t="shared" si="0"/>
        <v>305</v>
      </c>
      <c r="L55">
        <f t="shared" si="1"/>
        <v>2.1</v>
      </c>
      <c r="M55">
        <v>1.5</v>
      </c>
      <c r="N55">
        <f t="shared" si="2"/>
        <v>37.799999999999997</v>
      </c>
      <c r="O55">
        <f t="shared" si="3"/>
        <v>63</v>
      </c>
      <c r="P55" t="str">
        <f t="shared" si="4"/>
        <v>OK</v>
      </c>
      <c r="Q55">
        <f t="shared" si="5"/>
        <v>24197.67</v>
      </c>
      <c r="R55">
        <f t="shared" si="10"/>
        <v>0.442</v>
      </c>
      <c r="S55" t="str">
        <f t="shared" si="6"/>
        <v>B</v>
      </c>
      <c r="T55">
        <f t="shared" si="11"/>
        <v>0.20899999999999999</v>
      </c>
      <c r="U55" t="str">
        <f t="shared" si="7"/>
        <v>S</v>
      </c>
      <c r="V55">
        <f t="shared" si="8"/>
        <v>766.5</v>
      </c>
      <c r="W55">
        <v>500</v>
      </c>
      <c r="X55">
        <v>0.25</v>
      </c>
      <c r="Y55">
        <f t="shared" si="9"/>
        <v>89.344860515876505</v>
      </c>
    </row>
    <row r="56" spans="1:25">
      <c r="A56" t="s">
        <v>138</v>
      </c>
      <c r="B56" t="s">
        <v>3</v>
      </c>
      <c r="C56" t="s">
        <v>139</v>
      </c>
      <c r="D56">
        <v>141.62</v>
      </c>
      <c r="E56">
        <v>218.66</v>
      </c>
      <c r="F56">
        <v>185</v>
      </c>
      <c r="G56">
        <v>149</v>
      </c>
      <c r="H56">
        <v>135</v>
      </c>
      <c r="I56">
        <v>30</v>
      </c>
      <c r="J56">
        <v>5</v>
      </c>
      <c r="K56">
        <f t="shared" si="0"/>
        <v>199</v>
      </c>
      <c r="L56">
        <f t="shared" si="1"/>
        <v>4.5</v>
      </c>
      <c r="M56">
        <v>1.5</v>
      </c>
      <c r="N56">
        <f t="shared" si="2"/>
        <v>33.75</v>
      </c>
      <c r="O56">
        <f t="shared" si="3"/>
        <v>56.25</v>
      </c>
      <c r="P56" t="str">
        <f t="shared" si="4"/>
        <v>OK</v>
      </c>
      <c r="Q56">
        <f t="shared" si="5"/>
        <v>19118.7</v>
      </c>
      <c r="R56">
        <f t="shared" si="10"/>
        <v>0.34899999999999998</v>
      </c>
      <c r="S56" t="str">
        <f t="shared" si="6"/>
        <v>B</v>
      </c>
      <c r="T56">
        <f t="shared" si="11"/>
        <v>0.53100000000000003</v>
      </c>
      <c r="U56" t="str">
        <f t="shared" si="7"/>
        <v>N</v>
      </c>
      <c r="V56">
        <f t="shared" si="8"/>
        <v>1642.5</v>
      </c>
      <c r="W56">
        <v>500</v>
      </c>
      <c r="X56">
        <v>0.25</v>
      </c>
      <c r="Y56">
        <f t="shared" si="9"/>
        <v>215.38744758532101</v>
      </c>
    </row>
    <row r="57" spans="1:25">
      <c r="A57" t="s">
        <v>140</v>
      </c>
      <c r="B57" t="s">
        <v>1</v>
      </c>
      <c r="C57" t="s">
        <v>141</v>
      </c>
      <c r="D57">
        <v>91.53</v>
      </c>
      <c r="E57">
        <v>127.82</v>
      </c>
      <c r="F57">
        <v>191</v>
      </c>
      <c r="G57">
        <v>31</v>
      </c>
      <c r="H57">
        <v>10</v>
      </c>
      <c r="I57">
        <v>30</v>
      </c>
      <c r="J57">
        <v>6</v>
      </c>
      <c r="K57">
        <f t="shared" si="0"/>
        <v>212</v>
      </c>
      <c r="L57">
        <f t="shared" si="1"/>
        <v>0.33333333333333298</v>
      </c>
      <c r="M57">
        <v>1.5</v>
      </c>
      <c r="N57">
        <f t="shared" si="2"/>
        <v>3</v>
      </c>
      <c r="O57">
        <f t="shared" si="3"/>
        <v>5</v>
      </c>
      <c r="P57" t="str">
        <f t="shared" si="4"/>
        <v>OK</v>
      </c>
      <c r="Q57">
        <f t="shared" si="5"/>
        <v>915.3</v>
      </c>
      <c r="R57">
        <f t="shared" si="10"/>
        <v>3.0000000000000001E-3</v>
      </c>
      <c r="S57" t="str">
        <f t="shared" si="6"/>
        <v>C</v>
      </c>
      <c r="T57">
        <f t="shared" si="11"/>
        <v>0</v>
      </c>
      <c r="U57" t="str">
        <f t="shared" si="7"/>
        <v>S</v>
      </c>
      <c r="V57">
        <f t="shared" si="8"/>
        <v>121.666666666667</v>
      </c>
      <c r="W57">
        <v>500</v>
      </c>
      <c r="X57">
        <v>0.25</v>
      </c>
      <c r="Y57">
        <f t="shared" si="9"/>
        <v>72.917886006879698</v>
      </c>
    </row>
    <row r="58" spans="1:25">
      <c r="A58" t="s">
        <v>142</v>
      </c>
      <c r="B58" t="s">
        <v>0</v>
      </c>
      <c r="C58" t="s">
        <v>143</v>
      </c>
      <c r="D58">
        <v>336.7</v>
      </c>
      <c r="E58">
        <v>432.11</v>
      </c>
      <c r="F58">
        <v>429</v>
      </c>
      <c r="G58">
        <v>133</v>
      </c>
      <c r="H58">
        <v>151</v>
      </c>
      <c r="I58">
        <v>30</v>
      </c>
      <c r="J58">
        <v>12</v>
      </c>
      <c r="K58">
        <f t="shared" si="0"/>
        <v>411</v>
      </c>
      <c r="L58">
        <f t="shared" si="1"/>
        <v>5.0333333333333297</v>
      </c>
      <c r="M58">
        <v>1.5</v>
      </c>
      <c r="N58">
        <f t="shared" si="2"/>
        <v>90.6</v>
      </c>
      <c r="O58">
        <f t="shared" si="3"/>
        <v>151</v>
      </c>
      <c r="P58" t="str">
        <f t="shared" si="4"/>
        <v>OK</v>
      </c>
      <c r="Q58">
        <f t="shared" si="5"/>
        <v>50841.7</v>
      </c>
      <c r="R58">
        <f t="shared" si="10"/>
        <v>0.754</v>
      </c>
      <c r="S58" t="str">
        <f t="shared" si="6"/>
        <v>A</v>
      </c>
      <c r="T58">
        <f t="shared" si="11"/>
        <v>0.60899999999999999</v>
      </c>
      <c r="U58" t="str">
        <f t="shared" si="7"/>
        <v>N</v>
      </c>
      <c r="V58">
        <f t="shared" si="8"/>
        <v>1837.1666666666699</v>
      </c>
      <c r="W58">
        <v>500</v>
      </c>
      <c r="X58">
        <v>0.25</v>
      </c>
      <c r="Y58">
        <f t="shared" si="9"/>
        <v>147.73476850613699</v>
      </c>
    </row>
    <row r="59" spans="1:25">
      <c r="A59" t="s">
        <v>144</v>
      </c>
      <c r="B59" t="s">
        <v>2</v>
      </c>
      <c r="C59" t="s">
        <v>145</v>
      </c>
      <c r="D59">
        <v>302.41000000000003</v>
      </c>
      <c r="E59">
        <v>356.33</v>
      </c>
      <c r="F59">
        <v>403</v>
      </c>
      <c r="G59">
        <v>58</v>
      </c>
      <c r="H59">
        <v>149</v>
      </c>
      <c r="I59">
        <v>30</v>
      </c>
      <c r="J59">
        <v>1</v>
      </c>
      <c r="K59">
        <f t="shared" si="0"/>
        <v>312</v>
      </c>
      <c r="L59">
        <f t="shared" si="1"/>
        <v>4.9666666666666703</v>
      </c>
      <c r="M59">
        <v>1.5</v>
      </c>
      <c r="N59">
        <f t="shared" si="2"/>
        <v>7.45</v>
      </c>
      <c r="O59">
        <f t="shared" si="3"/>
        <v>12.4166666666667</v>
      </c>
      <c r="P59" t="str">
        <f t="shared" si="4"/>
        <v>OK</v>
      </c>
      <c r="Q59">
        <f t="shared" si="5"/>
        <v>45059.09</v>
      </c>
      <c r="R59">
        <f t="shared" si="10"/>
        <v>0.70699999999999996</v>
      </c>
      <c r="S59" t="str">
        <f t="shared" si="6"/>
        <v>A</v>
      </c>
      <c r="T59">
        <f t="shared" si="11"/>
        <v>0.6</v>
      </c>
      <c r="U59" t="str">
        <f t="shared" si="7"/>
        <v>N</v>
      </c>
      <c r="V59">
        <f t="shared" si="8"/>
        <v>1812.8333333333301</v>
      </c>
      <c r="W59">
        <v>500</v>
      </c>
      <c r="X59">
        <v>0.25</v>
      </c>
      <c r="Y59">
        <f t="shared" si="9"/>
        <v>154.84987554615401</v>
      </c>
    </row>
    <row r="60" spans="1:25">
      <c r="A60" t="s">
        <v>146</v>
      </c>
      <c r="B60" t="s">
        <v>3</v>
      </c>
      <c r="C60" t="s">
        <v>147</v>
      </c>
      <c r="D60">
        <v>312.13</v>
      </c>
      <c r="E60">
        <v>375.7</v>
      </c>
      <c r="F60">
        <v>115</v>
      </c>
      <c r="G60">
        <v>30</v>
      </c>
      <c r="H60">
        <v>88</v>
      </c>
      <c r="I60">
        <v>30</v>
      </c>
      <c r="J60">
        <v>6</v>
      </c>
      <c r="K60">
        <f t="shared" si="0"/>
        <v>57</v>
      </c>
      <c r="L60">
        <f t="shared" si="1"/>
        <v>2.93333333333333</v>
      </c>
      <c r="M60">
        <v>1.5</v>
      </c>
      <c r="N60">
        <f t="shared" si="2"/>
        <v>26.4</v>
      </c>
      <c r="O60">
        <f t="shared" si="3"/>
        <v>44</v>
      </c>
      <c r="P60" t="str">
        <f t="shared" si="4"/>
        <v>OK</v>
      </c>
      <c r="Q60">
        <f t="shared" si="5"/>
        <v>27467.439999999999</v>
      </c>
      <c r="R60">
        <f t="shared" si="10"/>
        <v>0.48099999999999998</v>
      </c>
      <c r="S60" t="str">
        <f t="shared" si="6"/>
        <v>B</v>
      </c>
      <c r="T60">
        <f t="shared" si="11"/>
        <v>0.32600000000000001</v>
      </c>
      <c r="U60" t="str">
        <f t="shared" si="7"/>
        <v>S</v>
      </c>
      <c r="V60">
        <f t="shared" si="8"/>
        <v>1070.6666666666699</v>
      </c>
      <c r="W60">
        <v>500</v>
      </c>
      <c r="X60">
        <v>0.25</v>
      </c>
      <c r="Y60">
        <f t="shared" si="9"/>
        <v>117.13572783466201</v>
      </c>
    </row>
    <row r="61" spans="1:25">
      <c r="A61" t="s">
        <v>148</v>
      </c>
      <c r="B61" t="s">
        <v>1</v>
      </c>
      <c r="C61" t="s">
        <v>149</v>
      </c>
      <c r="D61">
        <v>454.52</v>
      </c>
      <c r="E61">
        <v>566.80999999999995</v>
      </c>
      <c r="F61">
        <v>177</v>
      </c>
      <c r="G61">
        <v>190</v>
      </c>
      <c r="H61">
        <v>36</v>
      </c>
      <c r="I61">
        <v>30</v>
      </c>
      <c r="J61">
        <v>6</v>
      </c>
      <c r="K61">
        <f t="shared" si="0"/>
        <v>331</v>
      </c>
      <c r="L61">
        <f t="shared" si="1"/>
        <v>1.2</v>
      </c>
      <c r="M61">
        <v>1.5</v>
      </c>
      <c r="N61">
        <f t="shared" si="2"/>
        <v>10.8</v>
      </c>
      <c r="O61">
        <f t="shared" si="3"/>
        <v>18</v>
      </c>
      <c r="P61" t="str">
        <f t="shared" si="4"/>
        <v>OK</v>
      </c>
      <c r="Q61">
        <f t="shared" si="5"/>
        <v>16362.72</v>
      </c>
      <c r="R61">
        <f t="shared" si="10"/>
        <v>0.29399999999999998</v>
      </c>
      <c r="S61" t="str">
        <f t="shared" si="6"/>
        <v>C</v>
      </c>
      <c r="T61">
        <f t="shared" si="11"/>
        <v>0.10299999999999999</v>
      </c>
      <c r="U61" t="str">
        <f t="shared" si="7"/>
        <v>S</v>
      </c>
      <c r="V61">
        <f t="shared" si="8"/>
        <v>438</v>
      </c>
      <c r="W61">
        <v>500</v>
      </c>
      <c r="X61">
        <v>0.25</v>
      </c>
      <c r="Y61">
        <f t="shared" si="9"/>
        <v>62.085552735625001</v>
      </c>
    </row>
    <row r="62" spans="1:25">
      <c r="A62" t="s">
        <v>150</v>
      </c>
      <c r="B62" t="s">
        <v>4</v>
      </c>
      <c r="C62" t="s">
        <v>151</v>
      </c>
      <c r="D62">
        <v>447.86</v>
      </c>
      <c r="E62">
        <v>620.04999999999995</v>
      </c>
      <c r="F62">
        <v>367</v>
      </c>
      <c r="G62">
        <v>59</v>
      </c>
      <c r="H62">
        <v>246</v>
      </c>
      <c r="I62">
        <v>30</v>
      </c>
      <c r="J62">
        <v>15</v>
      </c>
      <c r="K62">
        <f t="shared" si="0"/>
        <v>180</v>
      </c>
      <c r="L62">
        <f t="shared" si="1"/>
        <v>8.1999999999999993</v>
      </c>
      <c r="M62">
        <v>1.5</v>
      </c>
      <c r="N62">
        <f t="shared" si="2"/>
        <v>184.5</v>
      </c>
      <c r="O62">
        <f t="shared" si="3"/>
        <v>307.5</v>
      </c>
      <c r="P62" t="str">
        <f t="shared" si="4"/>
        <v>Reorder</v>
      </c>
      <c r="Q62">
        <f t="shared" si="5"/>
        <v>110173.56</v>
      </c>
      <c r="R62">
        <f t="shared" si="10"/>
        <v>0.99199999999999999</v>
      </c>
      <c r="S62" t="str">
        <f t="shared" si="6"/>
        <v>A</v>
      </c>
      <c r="T62">
        <f t="shared" si="11"/>
        <v>0.98299999999999998</v>
      </c>
      <c r="U62" t="str">
        <f t="shared" si="7"/>
        <v>F</v>
      </c>
      <c r="V62">
        <f t="shared" si="8"/>
        <v>2993</v>
      </c>
      <c r="W62">
        <v>500</v>
      </c>
      <c r="X62">
        <v>0.25</v>
      </c>
      <c r="Y62">
        <f t="shared" si="9"/>
        <v>163.49791405606101</v>
      </c>
    </row>
    <row r="63" spans="1:25">
      <c r="A63" t="s">
        <v>152</v>
      </c>
      <c r="B63" t="s">
        <v>0</v>
      </c>
      <c r="C63" t="s">
        <v>153</v>
      </c>
      <c r="D63">
        <v>439.07</v>
      </c>
      <c r="E63">
        <v>783.01</v>
      </c>
      <c r="F63">
        <v>465</v>
      </c>
      <c r="G63">
        <v>65</v>
      </c>
      <c r="H63">
        <v>235</v>
      </c>
      <c r="I63">
        <v>30</v>
      </c>
      <c r="J63">
        <v>7</v>
      </c>
      <c r="K63">
        <f t="shared" si="0"/>
        <v>295</v>
      </c>
      <c r="L63">
        <f t="shared" si="1"/>
        <v>7.8333333333333304</v>
      </c>
      <c r="M63">
        <v>1.5</v>
      </c>
      <c r="N63">
        <f t="shared" si="2"/>
        <v>82.25</v>
      </c>
      <c r="O63">
        <f t="shared" si="3"/>
        <v>137.083333333333</v>
      </c>
      <c r="P63" t="str">
        <f t="shared" si="4"/>
        <v>OK</v>
      </c>
      <c r="Q63">
        <f t="shared" si="5"/>
        <v>103181.45</v>
      </c>
      <c r="R63">
        <f t="shared" si="10"/>
        <v>0.98099999999999998</v>
      </c>
      <c r="S63" t="str">
        <f t="shared" si="6"/>
        <v>A</v>
      </c>
      <c r="T63">
        <f t="shared" si="11"/>
        <v>0.94199999999999995</v>
      </c>
      <c r="U63" t="str">
        <f t="shared" si="7"/>
        <v>F</v>
      </c>
      <c r="V63">
        <f t="shared" si="8"/>
        <v>2859.1666666666702</v>
      </c>
      <c r="W63">
        <v>500</v>
      </c>
      <c r="X63">
        <v>0.25</v>
      </c>
      <c r="Y63">
        <f t="shared" si="9"/>
        <v>161.39231438181599</v>
      </c>
    </row>
    <row r="64" spans="1:25">
      <c r="A64" t="s">
        <v>154</v>
      </c>
      <c r="B64" t="s">
        <v>1</v>
      </c>
      <c r="C64" t="s">
        <v>155</v>
      </c>
      <c r="D64">
        <v>130.71</v>
      </c>
      <c r="E64">
        <v>228.37</v>
      </c>
      <c r="F64">
        <v>450</v>
      </c>
      <c r="G64">
        <v>125</v>
      </c>
      <c r="H64">
        <v>215</v>
      </c>
      <c r="I64">
        <v>30</v>
      </c>
      <c r="J64">
        <v>11</v>
      </c>
      <c r="K64">
        <f t="shared" si="0"/>
        <v>360</v>
      </c>
      <c r="L64">
        <f t="shared" si="1"/>
        <v>7.1666666666666696</v>
      </c>
      <c r="M64">
        <v>1.5</v>
      </c>
      <c r="N64">
        <f t="shared" si="2"/>
        <v>118.25</v>
      </c>
      <c r="O64">
        <f t="shared" si="3"/>
        <v>197.083333333333</v>
      </c>
      <c r="P64" t="str">
        <f t="shared" si="4"/>
        <v>OK</v>
      </c>
      <c r="Q64">
        <f t="shared" si="5"/>
        <v>28102.65</v>
      </c>
      <c r="R64">
        <f t="shared" si="10"/>
        <v>0.48799999999999999</v>
      </c>
      <c r="S64" t="str">
        <f t="shared" si="6"/>
        <v>B</v>
      </c>
      <c r="T64">
        <f t="shared" si="11"/>
        <v>0.86799999999999999</v>
      </c>
      <c r="U64" t="str">
        <f t="shared" si="7"/>
        <v>F</v>
      </c>
      <c r="V64">
        <f t="shared" si="8"/>
        <v>2615.8333333333298</v>
      </c>
      <c r="W64">
        <v>500</v>
      </c>
      <c r="X64">
        <v>0.25</v>
      </c>
      <c r="Y64">
        <f t="shared" si="9"/>
        <v>282.93105772230899</v>
      </c>
    </row>
    <row r="65" spans="1:25">
      <c r="A65" t="s">
        <v>156</v>
      </c>
      <c r="B65" t="s">
        <v>0</v>
      </c>
      <c r="C65" t="s">
        <v>157</v>
      </c>
      <c r="D65">
        <v>170.06</v>
      </c>
      <c r="E65">
        <v>280.8</v>
      </c>
      <c r="F65">
        <v>105</v>
      </c>
      <c r="G65">
        <v>117</v>
      </c>
      <c r="H65">
        <v>233</v>
      </c>
      <c r="I65">
        <v>30</v>
      </c>
      <c r="J65">
        <v>1</v>
      </c>
      <c r="K65">
        <f t="shared" si="0"/>
        <v>-11</v>
      </c>
      <c r="L65">
        <f t="shared" si="1"/>
        <v>7.7666666666666702</v>
      </c>
      <c r="M65">
        <v>1.5</v>
      </c>
      <c r="N65">
        <f t="shared" si="2"/>
        <v>11.65</v>
      </c>
      <c r="O65">
        <f t="shared" si="3"/>
        <v>19.4166666666667</v>
      </c>
      <c r="P65" t="str">
        <f t="shared" si="4"/>
        <v>Reorder</v>
      </c>
      <c r="Q65">
        <f t="shared" si="5"/>
        <v>39623.980000000003</v>
      </c>
      <c r="R65">
        <f t="shared" si="10"/>
        <v>0.63200000000000001</v>
      </c>
      <c r="S65" t="str">
        <f t="shared" si="6"/>
        <v>B</v>
      </c>
      <c r="T65">
        <f t="shared" si="11"/>
        <v>0.93</v>
      </c>
      <c r="U65" t="str">
        <f t="shared" si="7"/>
        <v>F</v>
      </c>
      <c r="V65">
        <f t="shared" si="8"/>
        <v>2834.8333333333298</v>
      </c>
      <c r="W65">
        <v>500</v>
      </c>
      <c r="X65">
        <v>0.25</v>
      </c>
      <c r="Y65">
        <f t="shared" si="9"/>
        <v>258.22166295987802</v>
      </c>
    </row>
    <row r="66" spans="1:25">
      <c r="A66" t="s">
        <v>158</v>
      </c>
      <c r="B66" t="s">
        <v>2</v>
      </c>
      <c r="C66" t="s">
        <v>159</v>
      </c>
      <c r="D66">
        <v>150.1</v>
      </c>
      <c r="E66">
        <v>250.91</v>
      </c>
      <c r="F66">
        <v>285</v>
      </c>
      <c r="G66">
        <v>109</v>
      </c>
      <c r="H66">
        <v>88</v>
      </c>
      <c r="I66">
        <v>30</v>
      </c>
      <c r="J66">
        <v>14</v>
      </c>
      <c r="K66">
        <f t="shared" ref="K66:K129" si="12">F66+G66-H66</f>
        <v>306</v>
      </c>
      <c r="L66">
        <f t="shared" ref="L66:L129" si="13">H66/I66</f>
        <v>2.93333333333333</v>
      </c>
      <c r="M66">
        <v>1.5</v>
      </c>
      <c r="N66">
        <f t="shared" ref="N66:N129" si="14">L66*J66*M66</f>
        <v>61.6</v>
      </c>
      <c r="O66">
        <f t="shared" ref="O66:O129" si="15">(L66*J66)+N66</f>
        <v>102.666666666667</v>
      </c>
      <c r="P66" t="str">
        <f t="shared" ref="P66:P129" si="16">IF(K66&lt;=O66,"Reorder","OK")</f>
        <v>OK</v>
      </c>
      <c r="Q66">
        <f t="shared" ref="Q66:Q129" si="17">H66*D66</f>
        <v>13208.8</v>
      </c>
      <c r="R66">
        <f t="shared" si="10"/>
        <v>0.23100000000000001</v>
      </c>
      <c r="S66" t="str">
        <f t="shared" ref="S66:S129" si="18">IF(R66&gt;=0.67,"A",IF(R66&gt;=0.33,"B","C"))</f>
        <v>C</v>
      </c>
      <c r="T66">
        <f t="shared" si="11"/>
        <v>0.32600000000000001</v>
      </c>
      <c r="U66" t="str">
        <f t="shared" ref="U66:U129" si="19">IF(T66&gt;=0.67,"F",IF(T66&gt;=0.33,"N","S"))</f>
        <v>S</v>
      </c>
      <c r="V66">
        <f t="shared" ref="V66:V129" si="20">(H66/I66)*365</f>
        <v>1070.6666666666699</v>
      </c>
      <c r="W66">
        <v>500</v>
      </c>
      <c r="X66">
        <v>0.25</v>
      </c>
      <c r="Y66">
        <f t="shared" ref="Y66:Y129" si="21">SQRT((2*V66*W66)/(X66*D66))</f>
        <v>168.91444496539</v>
      </c>
    </row>
    <row r="67" spans="1:25">
      <c r="A67" t="s">
        <v>160</v>
      </c>
      <c r="B67" t="s">
        <v>0</v>
      </c>
      <c r="C67" t="s">
        <v>161</v>
      </c>
      <c r="D67">
        <v>150.32</v>
      </c>
      <c r="E67">
        <v>234.8</v>
      </c>
      <c r="F67">
        <v>254</v>
      </c>
      <c r="G67">
        <v>104</v>
      </c>
      <c r="H67">
        <v>81</v>
      </c>
      <c r="I67">
        <v>30</v>
      </c>
      <c r="J67">
        <v>14</v>
      </c>
      <c r="K67">
        <f t="shared" si="12"/>
        <v>277</v>
      </c>
      <c r="L67">
        <f t="shared" si="13"/>
        <v>2.7</v>
      </c>
      <c r="M67">
        <v>1.5</v>
      </c>
      <c r="N67">
        <f t="shared" si="14"/>
        <v>56.7</v>
      </c>
      <c r="O67">
        <f t="shared" si="15"/>
        <v>94.5</v>
      </c>
      <c r="P67" t="str">
        <f t="shared" si="16"/>
        <v>OK</v>
      </c>
      <c r="Q67">
        <f t="shared" si="17"/>
        <v>12175.92</v>
      </c>
      <c r="R67">
        <f t="shared" ref="R67:R130" si="22">_xlfn.PERCENTRANK.INC($Q$2:$Q$1001,Q67)</f>
        <v>0.21099999999999999</v>
      </c>
      <c r="S67" t="str">
        <f t="shared" si="18"/>
        <v>C</v>
      </c>
      <c r="T67">
        <f t="shared" ref="T67:T130" si="23">_xlfn.PERCENTRANK.INC($L$2:$L$1001,L67)</f>
        <v>0.28799999999999998</v>
      </c>
      <c r="U67" t="str">
        <f t="shared" si="19"/>
        <v>S</v>
      </c>
      <c r="V67">
        <f t="shared" si="20"/>
        <v>985.5</v>
      </c>
      <c r="W67">
        <v>500</v>
      </c>
      <c r="X67">
        <v>0.25</v>
      </c>
      <c r="Y67">
        <f t="shared" si="21"/>
        <v>161.938430733997</v>
      </c>
    </row>
    <row r="68" spans="1:25">
      <c r="A68" t="s">
        <v>162</v>
      </c>
      <c r="B68" t="s">
        <v>1</v>
      </c>
      <c r="C68" t="s">
        <v>163</v>
      </c>
      <c r="D68">
        <v>485.1</v>
      </c>
      <c r="E68">
        <v>628.39</v>
      </c>
      <c r="F68">
        <v>378</v>
      </c>
      <c r="G68">
        <v>150</v>
      </c>
      <c r="H68">
        <v>112</v>
      </c>
      <c r="I68">
        <v>30</v>
      </c>
      <c r="J68">
        <v>11</v>
      </c>
      <c r="K68">
        <f t="shared" si="12"/>
        <v>416</v>
      </c>
      <c r="L68">
        <f t="shared" si="13"/>
        <v>3.7333333333333298</v>
      </c>
      <c r="M68">
        <v>1.5</v>
      </c>
      <c r="N68">
        <f t="shared" si="14"/>
        <v>61.6</v>
      </c>
      <c r="O68">
        <f t="shared" si="15"/>
        <v>102.666666666667</v>
      </c>
      <c r="P68" t="str">
        <f t="shared" si="16"/>
        <v>OK</v>
      </c>
      <c r="Q68">
        <f t="shared" si="17"/>
        <v>54331.199999999997</v>
      </c>
      <c r="R68">
        <f t="shared" si="22"/>
        <v>0.78600000000000003</v>
      </c>
      <c r="S68" t="str">
        <f t="shared" si="18"/>
        <v>A</v>
      </c>
      <c r="T68">
        <f t="shared" si="23"/>
        <v>0.436</v>
      </c>
      <c r="U68" t="str">
        <f t="shared" si="19"/>
        <v>N</v>
      </c>
      <c r="V68">
        <f t="shared" si="20"/>
        <v>1362.6666666666699</v>
      </c>
      <c r="W68">
        <v>500</v>
      </c>
      <c r="X68">
        <v>0.25</v>
      </c>
      <c r="Y68">
        <f t="shared" si="21"/>
        <v>106.000807714711</v>
      </c>
    </row>
    <row r="69" spans="1:25">
      <c r="A69" t="s">
        <v>164</v>
      </c>
      <c r="B69" t="s">
        <v>4</v>
      </c>
      <c r="C69" t="s">
        <v>165</v>
      </c>
      <c r="D69">
        <v>199.02</v>
      </c>
      <c r="E69">
        <v>222.77</v>
      </c>
      <c r="F69">
        <v>499</v>
      </c>
      <c r="G69">
        <v>86</v>
      </c>
      <c r="H69">
        <v>55</v>
      </c>
      <c r="I69">
        <v>30</v>
      </c>
      <c r="J69">
        <v>10</v>
      </c>
      <c r="K69">
        <f t="shared" si="12"/>
        <v>530</v>
      </c>
      <c r="L69">
        <f t="shared" si="13"/>
        <v>1.8333333333333299</v>
      </c>
      <c r="M69">
        <v>1.5</v>
      </c>
      <c r="N69">
        <f t="shared" si="14"/>
        <v>27.5</v>
      </c>
      <c r="O69">
        <f t="shared" si="15"/>
        <v>45.8333333333333</v>
      </c>
      <c r="P69" t="str">
        <f t="shared" si="16"/>
        <v>OK</v>
      </c>
      <c r="Q69">
        <f t="shared" si="17"/>
        <v>10946.1</v>
      </c>
      <c r="R69">
        <f t="shared" si="22"/>
        <v>0.184</v>
      </c>
      <c r="S69" t="str">
        <f t="shared" si="18"/>
        <v>C</v>
      </c>
      <c r="T69">
        <f t="shared" si="23"/>
        <v>0.17899999999999999</v>
      </c>
      <c r="U69" t="str">
        <f t="shared" si="19"/>
        <v>S</v>
      </c>
      <c r="V69">
        <f t="shared" si="20"/>
        <v>669.16666666666697</v>
      </c>
      <c r="W69">
        <v>500</v>
      </c>
      <c r="X69">
        <v>0.25</v>
      </c>
      <c r="Y69">
        <f t="shared" si="21"/>
        <v>115.970835052564</v>
      </c>
    </row>
    <row r="70" spans="1:25">
      <c r="A70" t="s">
        <v>166</v>
      </c>
      <c r="B70" t="s">
        <v>3</v>
      </c>
      <c r="C70" t="s">
        <v>167</v>
      </c>
      <c r="D70">
        <v>67.22</v>
      </c>
      <c r="E70">
        <v>102.01</v>
      </c>
      <c r="F70">
        <v>226</v>
      </c>
      <c r="G70">
        <v>100</v>
      </c>
      <c r="H70">
        <v>121</v>
      </c>
      <c r="I70">
        <v>30</v>
      </c>
      <c r="J70">
        <v>10</v>
      </c>
      <c r="K70">
        <f t="shared" si="12"/>
        <v>205</v>
      </c>
      <c r="L70">
        <f t="shared" si="13"/>
        <v>4.0333333333333297</v>
      </c>
      <c r="M70">
        <v>1.5</v>
      </c>
      <c r="N70">
        <f t="shared" si="14"/>
        <v>60.5</v>
      </c>
      <c r="O70">
        <f t="shared" si="15"/>
        <v>100.833333333333</v>
      </c>
      <c r="P70" t="str">
        <f t="shared" si="16"/>
        <v>OK</v>
      </c>
      <c r="Q70">
        <f t="shared" si="17"/>
        <v>8133.62</v>
      </c>
      <c r="R70">
        <f t="shared" si="22"/>
        <v>0.121</v>
      </c>
      <c r="S70" t="str">
        <f t="shared" si="18"/>
        <v>C</v>
      </c>
      <c r="T70">
        <f t="shared" si="23"/>
        <v>0.48299999999999998</v>
      </c>
      <c r="U70" t="str">
        <f t="shared" si="19"/>
        <v>N</v>
      </c>
      <c r="V70">
        <f t="shared" si="20"/>
        <v>1472.1666666666699</v>
      </c>
      <c r="W70">
        <v>500</v>
      </c>
      <c r="X70">
        <v>0.25</v>
      </c>
      <c r="Y70">
        <f t="shared" si="21"/>
        <v>295.97786397550601</v>
      </c>
    </row>
    <row r="71" spans="1:25">
      <c r="A71" t="s">
        <v>168</v>
      </c>
      <c r="B71" t="s">
        <v>4</v>
      </c>
      <c r="C71" t="s">
        <v>169</v>
      </c>
      <c r="D71">
        <v>102.04</v>
      </c>
      <c r="E71">
        <v>176.49</v>
      </c>
      <c r="F71">
        <v>147</v>
      </c>
      <c r="G71">
        <v>85</v>
      </c>
      <c r="H71">
        <v>21</v>
      </c>
      <c r="I71">
        <v>30</v>
      </c>
      <c r="J71">
        <v>12</v>
      </c>
      <c r="K71">
        <f t="shared" si="12"/>
        <v>211</v>
      </c>
      <c r="L71">
        <f t="shared" si="13"/>
        <v>0.7</v>
      </c>
      <c r="M71">
        <v>1.5</v>
      </c>
      <c r="N71">
        <f t="shared" si="14"/>
        <v>12.6</v>
      </c>
      <c r="O71">
        <f t="shared" si="15"/>
        <v>21</v>
      </c>
      <c r="P71" t="str">
        <f t="shared" si="16"/>
        <v>OK</v>
      </c>
      <c r="Q71">
        <f t="shared" si="17"/>
        <v>2142.84</v>
      </c>
      <c r="R71">
        <f t="shared" si="22"/>
        <v>0.01</v>
      </c>
      <c r="S71" t="str">
        <f t="shared" si="18"/>
        <v>C</v>
      </c>
      <c r="T71">
        <f t="shared" si="23"/>
        <v>3.7999999999999999E-2</v>
      </c>
      <c r="U71" t="str">
        <f t="shared" si="19"/>
        <v>S</v>
      </c>
      <c r="V71">
        <f t="shared" si="20"/>
        <v>255.5</v>
      </c>
      <c r="W71">
        <v>500</v>
      </c>
      <c r="X71">
        <v>0.25</v>
      </c>
      <c r="Y71">
        <f t="shared" si="21"/>
        <v>100.078369917985</v>
      </c>
    </row>
    <row r="72" spans="1:25">
      <c r="A72" t="s">
        <v>170</v>
      </c>
      <c r="B72" t="s">
        <v>2</v>
      </c>
      <c r="C72" t="s">
        <v>171</v>
      </c>
      <c r="D72">
        <v>50.76</v>
      </c>
      <c r="E72">
        <v>88.72</v>
      </c>
      <c r="F72">
        <v>325</v>
      </c>
      <c r="G72">
        <v>195</v>
      </c>
      <c r="H72">
        <v>194</v>
      </c>
      <c r="I72">
        <v>30</v>
      </c>
      <c r="J72">
        <v>12</v>
      </c>
      <c r="K72">
        <f t="shared" si="12"/>
        <v>326</v>
      </c>
      <c r="L72">
        <f t="shared" si="13"/>
        <v>6.4666666666666703</v>
      </c>
      <c r="M72">
        <v>1.5</v>
      </c>
      <c r="N72">
        <f t="shared" si="14"/>
        <v>116.4</v>
      </c>
      <c r="O72">
        <f t="shared" si="15"/>
        <v>194</v>
      </c>
      <c r="P72" t="str">
        <f t="shared" si="16"/>
        <v>OK</v>
      </c>
      <c r="Q72">
        <f t="shared" si="17"/>
        <v>9847.44</v>
      </c>
      <c r="R72">
        <f t="shared" si="22"/>
        <v>0.159</v>
      </c>
      <c r="S72" t="str">
        <f t="shared" si="18"/>
        <v>C</v>
      </c>
      <c r="T72">
        <f t="shared" si="23"/>
        <v>0.78600000000000003</v>
      </c>
      <c r="U72" t="str">
        <f t="shared" si="19"/>
        <v>F</v>
      </c>
      <c r="V72">
        <f t="shared" si="20"/>
        <v>2360.3333333333298</v>
      </c>
      <c r="W72">
        <v>500</v>
      </c>
      <c r="X72">
        <v>0.25</v>
      </c>
      <c r="Y72">
        <f t="shared" si="21"/>
        <v>431.276563995723</v>
      </c>
    </row>
    <row r="73" spans="1:25">
      <c r="A73" t="s">
        <v>172</v>
      </c>
      <c r="B73" t="s">
        <v>0</v>
      </c>
      <c r="C73" t="s">
        <v>173</v>
      </c>
      <c r="D73">
        <v>213.9</v>
      </c>
      <c r="E73">
        <v>245.77</v>
      </c>
      <c r="F73">
        <v>390</v>
      </c>
      <c r="G73">
        <v>104</v>
      </c>
      <c r="H73">
        <v>169</v>
      </c>
      <c r="I73">
        <v>30</v>
      </c>
      <c r="J73">
        <v>6</v>
      </c>
      <c r="K73">
        <f t="shared" si="12"/>
        <v>325</v>
      </c>
      <c r="L73">
        <f t="shared" si="13"/>
        <v>5.6333333333333302</v>
      </c>
      <c r="M73">
        <v>1.5</v>
      </c>
      <c r="N73">
        <f t="shared" si="14"/>
        <v>50.7</v>
      </c>
      <c r="O73">
        <f t="shared" si="15"/>
        <v>84.5</v>
      </c>
      <c r="P73" t="str">
        <f t="shared" si="16"/>
        <v>OK</v>
      </c>
      <c r="Q73">
        <f t="shared" si="17"/>
        <v>36149.1</v>
      </c>
      <c r="R73">
        <f t="shared" si="22"/>
        <v>0.60299999999999998</v>
      </c>
      <c r="S73" t="str">
        <f t="shared" si="18"/>
        <v>B</v>
      </c>
      <c r="T73">
        <f t="shared" si="23"/>
        <v>0.68</v>
      </c>
      <c r="U73" t="str">
        <f t="shared" si="19"/>
        <v>F</v>
      </c>
      <c r="V73">
        <f t="shared" si="20"/>
        <v>2056.1666666666702</v>
      </c>
      <c r="W73">
        <v>500</v>
      </c>
      <c r="X73">
        <v>0.25</v>
      </c>
      <c r="Y73">
        <f t="shared" si="21"/>
        <v>196.08923876384401</v>
      </c>
    </row>
    <row r="74" spans="1:25">
      <c r="A74" t="s">
        <v>174</v>
      </c>
      <c r="B74" t="s">
        <v>1</v>
      </c>
      <c r="C74" t="s">
        <v>175</v>
      </c>
      <c r="D74">
        <v>373.89</v>
      </c>
      <c r="E74">
        <v>489.88</v>
      </c>
      <c r="F74">
        <v>208</v>
      </c>
      <c r="G74">
        <v>190</v>
      </c>
      <c r="H74">
        <v>114</v>
      </c>
      <c r="I74">
        <v>30</v>
      </c>
      <c r="J74">
        <v>6</v>
      </c>
      <c r="K74">
        <f t="shared" si="12"/>
        <v>284</v>
      </c>
      <c r="L74">
        <f t="shared" si="13"/>
        <v>3.8</v>
      </c>
      <c r="M74">
        <v>1.5</v>
      </c>
      <c r="N74">
        <f t="shared" si="14"/>
        <v>34.200000000000003</v>
      </c>
      <c r="O74">
        <f t="shared" si="15"/>
        <v>57</v>
      </c>
      <c r="P74" t="str">
        <f t="shared" si="16"/>
        <v>OK</v>
      </c>
      <c r="Q74">
        <f t="shared" si="17"/>
        <v>42623.46</v>
      </c>
      <c r="R74">
        <f t="shared" si="22"/>
        <v>0.67200000000000004</v>
      </c>
      <c r="S74" t="str">
        <f t="shared" si="18"/>
        <v>A</v>
      </c>
      <c r="T74">
        <f t="shared" si="23"/>
        <v>0.45</v>
      </c>
      <c r="U74" t="str">
        <f t="shared" si="19"/>
        <v>N</v>
      </c>
      <c r="V74">
        <f t="shared" si="20"/>
        <v>1387</v>
      </c>
      <c r="W74">
        <v>500</v>
      </c>
      <c r="X74">
        <v>0.25</v>
      </c>
      <c r="Y74">
        <f t="shared" si="21"/>
        <v>121.813746719245</v>
      </c>
    </row>
    <row r="75" spans="1:25">
      <c r="A75" t="s">
        <v>176</v>
      </c>
      <c r="B75" t="s">
        <v>2</v>
      </c>
      <c r="C75" t="s">
        <v>177</v>
      </c>
      <c r="D75">
        <v>363.74</v>
      </c>
      <c r="E75">
        <v>541.28</v>
      </c>
      <c r="F75">
        <v>148</v>
      </c>
      <c r="G75">
        <v>127</v>
      </c>
      <c r="H75">
        <v>180</v>
      </c>
      <c r="I75">
        <v>30</v>
      </c>
      <c r="J75">
        <v>7</v>
      </c>
      <c r="K75">
        <f t="shared" si="12"/>
        <v>95</v>
      </c>
      <c r="L75">
        <f t="shared" si="13"/>
        <v>6</v>
      </c>
      <c r="M75">
        <v>1.5</v>
      </c>
      <c r="N75">
        <f t="shared" si="14"/>
        <v>63</v>
      </c>
      <c r="O75">
        <f t="shared" si="15"/>
        <v>105</v>
      </c>
      <c r="P75" t="str">
        <f t="shared" si="16"/>
        <v>Reorder</v>
      </c>
      <c r="Q75">
        <f t="shared" si="17"/>
        <v>65473.2</v>
      </c>
      <c r="R75">
        <f t="shared" si="22"/>
        <v>0.85499999999999998</v>
      </c>
      <c r="S75" t="str">
        <f t="shared" si="18"/>
        <v>A</v>
      </c>
      <c r="T75">
        <f t="shared" si="23"/>
        <v>0.73099999999999998</v>
      </c>
      <c r="U75" t="str">
        <f t="shared" si="19"/>
        <v>F</v>
      </c>
      <c r="V75">
        <f t="shared" si="20"/>
        <v>2190</v>
      </c>
      <c r="W75">
        <v>500</v>
      </c>
      <c r="X75">
        <v>0.25</v>
      </c>
      <c r="Y75">
        <f t="shared" si="21"/>
        <v>155.187423157138</v>
      </c>
    </row>
    <row r="76" spans="1:25">
      <c r="A76" t="s">
        <v>178</v>
      </c>
      <c r="B76" t="s">
        <v>0</v>
      </c>
      <c r="C76" t="s">
        <v>179</v>
      </c>
      <c r="D76">
        <v>326.98</v>
      </c>
      <c r="E76">
        <v>428.56</v>
      </c>
      <c r="F76">
        <v>330</v>
      </c>
      <c r="G76">
        <v>20</v>
      </c>
      <c r="H76">
        <v>87</v>
      </c>
      <c r="I76">
        <v>30</v>
      </c>
      <c r="J76">
        <v>5</v>
      </c>
      <c r="K76">
        <f t="shared" si="12"/>
        <v>263</v>
      </c>
      <c r="L76">
        <f t="shared" si="13"/>
        <v>2.9</v>
      </c>
      <c r="M76">
        <v>1.5</v>
      </c>
      <c r="N76">
        <f t="shared" si="14"/>
        <v>21.75</v>
      </c>
      <c r="O76">
        <f t="shared" si="15"/>
        <v>36.25</v>
      </c>
      <c r="P76" t="str">
        <f t="shared" si="16"/>
        <v>OK</v>
      </c>
      <c r="Q76">
        <f t="shared" si="17"/>
        <v>28447.26</v>
      </c>
      <c r="R76">
        <f t="shared" si="22"/>
        <v>0.495</v>
      </c>
      <c r="S76" t="str">
        <f t="shared" si="18"/>
        <v>B</v>
      </c>
      <c r="T76">
        <f t="shared" si="23"/>
        <v>0.32</v>
      </c>
      <c r="U76" t="str">
        <f t="shared" si="19"/>
        <v>S</v>
      </c>
      <c r="V76">
        <f t="shared" si="20"/>
        <v>1058.5</v>
      </c>
      <c r="W76">
        <v>500</v>
      </c>
      <c r="X76">
        <v>0.25</v>
      </c>
      <c r="Y76">
        <f t="shared" si="21"/>
        <v>113.792812638622</v>
      </c>
    </row>
    <row r="77" spans="1:25">
      <c r="A77" t="s">
        <v>180</v>
      </c>
      <c r="B77" t="s">
        <v>0</v>
      </c>
      <c r="C77" t="s">
        <v>181</v>
      </c>
      <c r="D77">
        <v>243.45</v>
      </c>
      <c r="E77">
        <v>366.63</v>
      </c>
      <c r="F77">
        <v>385</v>
      </c>
      <c r="G77">
        <v>102</v>
      </c>
      <c r="H77">
        <v>129</v>
      </c>
      <c r="I77">
        <v>30</v>
      </c>
      <c r="J77">
        <v>8</v>
      </c>
      <c r="K77">
        <f t="shared" si="12"/>
        <v>358</v>
      </c>
      <c r="L77">
        <f t="shared" si="13"/>
        <v>4.3</v>
      </c>
      <c r="M77">
        <v>1.5</v>
      </c>
      <c r="N77">
        <f t="shared" si="14"/>
        <v>51.6</v>
      </c>
      <c r="O77">
        <f t="shared" si="15"/>
        <v>86</v>
      </c>
      <c r="P77" t="str">
        <f t="shared" si="16"/>
        <v>OK</v>
      </c>
      <c r="Q77">
        <f t="shared" si="17"/>
        <v>31405.05</v>
      </c>
      <c r="R77">
        <f t="shared" si="22"/>
        <v>0.54100000000000004</v>
      </c>
      <c r="S77" t="str">
        <f t="shared" si="18"/>
        <v>B</v>
      </c>
      <c r="T77">
        <f t="shared" si="23"/>
        <v>0.50600000000000001</v>
      </c>
      <c r="U77" t="str">
        <f t="shared" si="19"/>
        <v>N</v>
      </c>
      <c r="V77">
        <f t="shared" si="20"/>
        <v>1569.5</v>
      </c>
      <c r="W77">
        <v>500</v>
      </c>
      <c r="X77">
        <v>0.25</v>
      </c>
      <c r="Y77">
        <f t="shared" si="21"/>
        <v>160.585292181135</v>
      </c>
    </row>
    <row r="78" spans="1:25">
      <c r="A78" t="s">
        <v>182</v>
      </c>
      <c r="B78" t="s">
        <v>2</v>
      </c>
      <c r="C78" t="s">
        <v>183</v>
      </c>
      <c r="D78">
        <v>354.03</v>
      </c>
      <c r="E78">
        <v>516.11</v>
      </c>
      <c r="F78">
        <v>456</v>
      </c>
      <c r="G78">
        <v>63</v>
      </c>
      <c r="H78">
        <v>178</v>
      </c>
      <c r="I78">
        <v>30</v>
      </c>
      <c r="J78">
        <v>2</v>
      </c>
      <c r="K78">
        <f t="shared" si="12"/>
        <v>341</v>
      </c>
      <c r="L78">
        <f t="shared" si="13"/>
        <v>5.93333333333333</v>
      </c>
      <c r="M78">
        <v>1.5</v>
      </c>
      <c r="N78">
        <f t="shared" si="14"/>
        <v>17.8</v>
      </c>
      <c r="O78">
        <f t="shared" si="15"/>
        <v>29.6666666666667</v>
      </c>
      <c r="P78" t="str">
        <f t="shared" si="16"/>
        <v>OK</v>
      </c>
      <c r="Q78">
        <f t="shared" si="17"/>
        <v>63017.34</v>
      </c>
      <c r="R78">
        <f t="shared" si="22"/>
        <v>0.84299999999999997</v>
      </c>
      <c r="S78" t="str">
        <f t="shared" si="18"/>
        <v>A</v>
      </c>
      <c r="T78">
        <f t="shared" si="23"/>
        <v>0.72299999999999998</v>
      </c>
      <c r="U78" t="str">
        <f t="shared" si="19"/>
        <v>F</v>
      </c>
      <c r="V78">
        <f t="shared" si="20"/>
        <v>2165.6666666666702</v>
      </c>
      <c r="W78">
        <v>500</v>
      </c>
      <c r="X78">
        <v>0.25</v>
      </c>
      <c r="Y78">
        <f t="shared" si="21"/>
        <v>156.42485790671</v>
      </c>
    </row>
    <row r="79" spans="1:25">
      <c r="A79" t="s">
        <v>184</v>
      </c>
      <c r="B79" t="s">
        <v>3</v>
      </c>
      <c r="C79" t="s">
        <v>185</v>
      </c>
      <c r="D79">
        <v>281.95</v>
      </c>
      <c r="E79">
        <v>435.07</v>
      </c>
      <c r="F79">
        <v>221</v>
      </c>
      <c r="G79">
        <v>43</v>
      </c>
      <c r="H79">
        <v>219</v>
      </c>
      <c r="I79">
        <v>30</v>
      </c>
      <c r="J79">
        <v>13</v>
      </c>
      <c r="K79">
        <f t="shared" si="12"/>
        <v>45</v>
      </c>
      <c r="L79">
        <f t="shared" si="13"/>
        <v>7.3</v>
      </c>
      <c r="M79">
        <v>1.5</v>
      </c>
      <c r="N79">
        <f t="shared" si="14"/>
        <v>142.35</v>
      </c>
      <c r="O79">
        <f t="shared" si="15"/>
        <v>237.25</v>
      </c>
      <c r="P79" t="str">
        <f t="shared" si="16"/>
        <v>Reorder</v>
      </c>
      <c r="Q79">
        <f t="shared" si="17"/>
        <v>61747.05</v>
      </c>
      <c r="R79">
        <f t="shared" si="22"/>
        <v>0.83499999999999996</v>
      </c>
      <c r="S79" t="str">
        <f t="shared" si="18"/>
        <v>A</v>
      </c>
      <c r="T79">
        <f t="shared" si="23"/>
        <v>0.88500000000000001</v>
      </c>
      <c r="U79" t="str">
        <f t="shared" si="19"/>
        <v>F</v>
      </c>
      <c r="V79">
        <f t="shared" si="20"/>
        <v>2664.5</v>
      </c>
      <c r="W79">
        <v>500</v>
      </c>
      <c r="X79">
        <v>0.25</v>
      </c>
      <c r="Y79">
        <f t="shared" si="21"/>
        <v>194.424866082406</v>
      </c>
    </row>
    <row r="80" spans="1:25">
      <c r="A80" t="s">
        <v>186</v>
      </c>
      <c r="B80" t="s">
        <v>0</v>
      </c>
      <c r="C80" t="s">
        <v>187</v>
      </c>
      <c r="D80">
        <v>352.76</v>
      </c>
      <c r="E80">
        <v>443.51</v>
      </c>
      <c r="F80">
        <v>151</v>
      </c>
      <c r="G80">
        <v>57</v>
      </c>
      <c r="H80">
        <v>16</v>
      </c>
      <c r="I80">
        <v>30</v>
      </c>
      <c r="J80">
        <v>1</v>
      </c>
      <c r="K80">
        <f t="shared" si="12"/>
        <v>192</v>
      </c>
      <c r="L80">
        <f t="shared" si="13"/>
        <v>0.53333333333333299</v>
      </c>
      <c r="M80">
        <v>1.5</v>
      </c>
      <c r="N80">
        <f t="shared" si="14"/>
        <v>0.8</v>
      </c>
      <c r="O80">
        <f t="shared" si="15"/>
        <v>1.3333333333333299</v>
      </c>
      <c r="P80" t="str">
        <f t="shared" si="16"/>
        <v>OK</v>
      </c>
      <c r="Q80">
        <f t="shared" si="17"/>
        <v>5644.16</v>
      </c>
      <c r="R80">
        <f t="shared" si="22"/>
        <v>7.5999999999999998E-2</v>
      </c>
      <c r="S80" t="str">
        <f t="shared" si="18"/>
        <v>C</v>
      </c>
      <c r="T80">
        <f t="shared" si="23"/>
        <v>2.5000000000000001E-2</v>
      </c>
      <c r="U80" t="str">
        <f t="shared" si="19"/>
        <v>S</v>
      </c>
      <c r="V80">
        <f t="shared" si="20"/>
        <v>194.666666666667</v>
      </c>
      <c r="W80">
        <v>500</v>
      </c>
      <c r="X80">
        <v>0.25</v>
      </c>
      <c r="Y80">
        <f t="shared" si="21"/>
        <v>46.982500266506499</v>
      </c>
    </row>
    <row r="81" spans="1:25">
      <c r="A81" t="s">
        <v>188</v>
      </c>
      <c r="B81" t="s">
        <v>0</v>
      </c>
      <c r="C81" t="s">
        <v>189</v>
      </c>
      <c r="D81">
        <v>492.77</v>
      </c>
      <c r="E81">
        <v>752.9</v>
      </c>
      <c r="F81">
        <v>443</v>
      </c>
      <c r="G81">
        <v>38</v>
      </c>
      <c r="H81">
        <v>126</v>
      </c>
      <c r="I81">
        <v>30</v>
      </c>
      <c r="J81">
        <v>7</v>
      </c>
      <c r="K81">
        <f t="shared" si="12"/>
        <v>355</v>
      </c>
      <c r="L81">
        <f t="shared" si="13"/>
        <v>4.2</v>
      </c>
      <c r="M81">
        <v>1.5</v>
      </c>
      <c r="N81">
        <f t="shared" si="14"/>
        <v>44.1</v>
      </c>
      <c r="O81">
        <f t="shared" si="15"/>
        <v>73.5</v>
      </c>
      <c r="P81" t="str">
        <f t="shared" si="16"/>
        <v>OK</v>
      </c>
      <c r="Q81">
        <f t="shared" si="17"/>
        <v>62089.02</v>
      </c>
      <c r="R81">
        <f t="shared" si="22"/>
        <v>0.83699999999999997</v>
      </c>
      <c r="S81" t="str">
        <f t="shared" si="18"/>
        <v>A</v>
      </c>
      <c r="T81">
        <f t="shared" si="23"/>
        <v>0.49299999999999999</v>
      </c>
      <c r="U81" t="str">
        <f t="shared" si="19"/>
        <v>N</v>
      </c>
      <c r="V81">
        <f t="shared" si="20"/>
        <v>1533</v>
      </c>
      <c r="W81">
        <v>500</v>
      </c>
      <c r="X81">
        <v>0.25</v>
      </c>
      <c r="Y81">
        <f t="shared" si="21"/>
        <v>111.55240635321</v>
      </c>
    </row>
    <row r="82" spans="1:25">
      <c r="A82" t="s">
        <v>190</v>
      </c>
      <c r="B82" t="s">
        <v>4</v>
      </c>
      <c r="C82" t="s">
        <v>191</v>
      </c>
      <c r="D82">
        <v>137.5</v>
      </c>
      <c r="E82">
        <v>218.27</v>
      </c>
      <c r="F82">
        <v>303</v>
      </c>
      <c r="G82">
        <v>122</v>
      </c>
      <c r="H82">
        <v>72</v>
      </c>
      <c r="I82">
        <v>30</v>
      </c>
      <c r="J82">
        <v>3</v>
      </c>
      <c r="K82">
        <f t="shared" si="12"/>
        <v>353</v>
      </c>
      <c r="L82">
        <f t="shared" si="13"/>
        <v>2.4</v>
      </c>
      <c r="M82">
        <v>1.5</v>
      </c>
      <c r="N82">
        <f t="shared" si="14"/>
        <v>10.8</v>
      </c>
      <c r="O82">
        <f t="shared" si="15"/>
        <v>18</v>
      </c>
      <c r="P82" t="str">
        <f t="shared" si="16"/>
        <v>OK</v>
      </c>
      <c r="Q82">
        <f t="shared" si="17"/>
        <v>9900</v>
      </c>
      <c r="R82">
        <f t="shared" si="22"/>
        <v>0.16</v>
      </c>
      <c r="S82" t="str">
        <f t="shared" si="18"/>
        <v>C</v>
      </c>
      <c r="T82">
        <f t="shared" si="23"/>
        <v>0.247</v>
      </c>
      <c r="U82" t="str">
        <f t="shared" si="19"/>
        <v>S</v>
      </c>
      <c r="V82">
        <f t="shared" si="20"/>
        <v>876</v>
      </c>
      <c r="W82">
        <v>500</v>
      </c>
      <c r="X82">
        <v>0.25</v>
      </c>
      <c r="Y82">
        <f t="shared" si="21"/>
        <v>159.63594947140299</v>
      </c>
    </row>
    <row r="83" spans="1:25">
      <c r="A83" t="s">
        <v>192</v>
      </c>
      <c r="B83" t="s">
        <v>1</v>
      </c>
      <c r="C83" t="s">
        <v>193</v>
      </c>
      <c r="D83">
        <v>451.7</v>
      </c>
      <c r="E83">
        <v>768.93</v>
      </c>
      <c r="F83">
        <v>104</v>
      </c>
      <c r="G83">
        <v>128</v>
      </c>
      <c r="H83">
        <v>66</v>
      </c>
      <c r="I83">
        <v>30</v>
      </c>
      <c r="J83">
        <v>3</v>
      </c>
      <c r="K83">
        <f t="shared" si="12"/>
        <v>166</v>
      </c>
      <c r="L83">
        <f t="shared" si="13"/>
        <v>2.2000000000000002</v>
      </c>
      <c r="M83">
        <v>1.5</v>
      </c>
      <c r="N83">
        <f t="shared" si="14"/>
        <v>9.9</v>
      </c>
      <c r="O83">
        <f t="shared" si="15"/>
        <v>16.5</v>
      </c>
      <c r="P83" t="str">
        <f t="shared" si="16"/>
        <v>OK</v>
      </c>
      <c r="Q83">
        <f t="shared" si="17"/>
        <v>29812.2</v>
      </c>
      <c r="R83">
        <f t="shared" si="22"/>
        <v>0.51700000000000002</v>
      </c>
      <c r="S83" t="str">
        <f t="shared" si="18"/>
        <v>B</v>
      </c>
      <c r="T83">
        <f t="shared" si="23"/>
        <v>0.22</v>
      </c>
      <c r="U83" t="str">
        <f t="shared" si="19"/>
        <v>S</v>
      </c>
      <c r="V83">
        <f t="shared" si="20"/>
        <v>803</v>
      </c>
      <c r="W83">
        <v>500</v>
      </c>
      <c r="X83">
        <v>0.25</v>
      </c>
      <c r="Y83">
        <f t="shared" si="21"/>
        <v>84.326237457069993</v>
      </c>
    </row>
    <row r="84" spans="1:25">
      <c r="A84" t="s">
        <v>194</v>
      </c>
      <c r="B84" t="s">
        <v>4</v>
      </c>
      <c r="C84" t="s">
        <v>195</v>
      </c>
      <c r="D84">
        <v>259.05</v>
      </c>
      <c r="E84">
        <v>386.03</v>
      </c>
      <c r="F84">
        <v>484</v>
      </c>
      <c r="G84">
        <v>51</v>
      </c>
      <c r="H84">
        <v>126</v>
      </c>
      <c r="I84">
        <v>30</v>
      </c>
      <c r="J84">
        <v>3</v>
      </c>
      <c r="K84">
        <f t="shared" si="12"/>
        <v>409</v>
      </c>
      <c r="L84">
        <f t="shared" si="13"/>
        <v>4.2</v>
      </c>
      <c r="M84">
        <v>1.5</v>
      </c>
      <c r="N84">
        <f t="shared" si="14"/>
        <v>18.899999999999999</v>
      </c>
      <c r="O84">
        <f t="shared" si="15"/>
        <v>31.5</v>
      </c>
      <c r="P84" t="str">
        <f t="shared" si="16"/>
        <v>OK</v>
      </c>
      <c r="Q84">
        <f t="shared" si="17"/>
        <v>32640.3</v>
      </c>
      <c r="R84">
        <f t="shared" si="22"/>
        <v>0.55700000000000005</v>
      </c>
      <c r="S84" t="str">
        <f t="shared" si="18"/>
        <v>B</v>
      </c>
      <c r="T84">
        <f t="shared" si="23"/>
        <v>0.49299999999999999</v>
      </c>
      <c r="U84" t="str">
        <f t="shared" si="19"/>
        <v>N</v>
      </c>
      <c r="V84">
        <f t="shared" si="20"/>
        <v>1533</v>
      </c>
      <c r="W84">
        <v>500</v>
      </c>
      <c r="X84">
        <v>0.25</v>
      </c>
      <c r="Y84">
        <f t="shared" si="21"/>
        <v>153.85417109750301</v>
      </c>
    </row>
    <row r="85" spans="1:25">
      <c r="A85" t="s">
        <v>196</v>
      </c>
      <c r="B85" t="s">
        <v>2</v>
      </c>
      <c r="C85" t="s">
        <v>197</v>
      </c>
      <c r="D85">
        <v>350.41</v>
      </c>
      <c r="E85">
        <v>627.77</v>
      </c>
      <c r="F85">
        <v>354</v>
      </c>
      <c r="G85">
        <v>101</v>
      </c>
      <c r="H85">
        <v>203</v>
      </c>
      <c r="I85">
        <v>30</v>
      </c>
      <c r="J85">
        <v>15</v>
      </c>
      <c r="K85">
        <f t="shared" si="12"/>
        <v>252</v>
      </c>
      <c r="L85">
        <f t="shared" si="13"/>
        <v>6.7666666666666702</v>
      </c>
      <c r="M85">
        <v>1.5</v>
      </c>
      <c r="N85">
        <f t="shared" si="14"/>
        <v>152.25</v>
      </c>
      <c r="O85">
        <f t="shared" si="15"/>
        <v>253.75</v>
      </c>
      <c r="P85" t="str">
        <f t="shared" si="16"/>
        <v>Reorder</v>
      </c>
      <c r="Q85">
        <f t="shared" si="17"/>
        <v>71133.23</v>
      </c>
      <c r="R85">
        <f t="shared" si="22"/>
        <v>0.88</v>
      </c>
      <c r="S85" t="str">
        <f t="shared" si="18"/>
        <v>A</v>
      </c>
      <c r="T85">
        <f t="shared" si="23"/>
        <v>0.82399999999999995</v>
      </c>
      <c r="U85" t="str">
        <f t="shared" si="19"/>
        <v>F</v>
      </c>
      <c r="V85">
        <f t="shared" si="20"/>
        <v>2469.8333333333298</v>
      </c>
      <c r="W85">
        <v>500</v>
      </c>
      <c r="X85">
        <v>0.25</v>
      </c>
      <c r="Y85">
        <f t="shared" si="21"/>
        <v>167.90961804326599</v>
      </c>
    </row>
    <row r="86" spans="1:25">
      <c r="A86" t="s">
        <v>198</v>
      </c>
      <c r="B86" t="s">
        <v>2</v>
      </c>
      <c r="C86" t="s">
        <v>199</v>
      </c>
      <c r="D86">
        <v>325.69</v>
      </c>
      <c r="E86">
        <v>522.24</v>
      </c>
      <c r="F86">
        <v>308</v>
      </c>
      <c r="G86">
        <v>129</v>
      </c>
      <c r="H86">
        <v>222</v>
      </c>
      <c r="I86">
        <v>30</v>
      </c>
      <c r="J86">
        <v>15</v>
      </c>
      <c r="K86">
        <f t="shared" si="12"/>
        <v>215</v>
      </c>
      <c r="L86">
        <f t="shared" si="13"/>
        <v>7.4</v>
      </c>
      <c r="M86">
        <v>1.5</v>
      </c>
      <c r="N86">
        <f t="shared" si="14"/>
        <v>166.5</v>
      </c>
      <c r="O86">
        <f t="shared" si="15"/>
        <v>277.5</v>
      </c>
      <c r="P86" t="str">
        <f t="shared" si="16"/>
        <v>Reorder</v>
      </c>
      <c r="Q86">
        <f t="shared" si="17"/>
        <v>72303.179999999993</v>
      </c>
      <c r="R86">
        <f t="shared" si="22"/>
        <v>0.88600000000000001</v>
      </c>
      <c r="S86" t="str">
        <f t="shared" si="18"/>
        <v>A</v>
      </c>
      <c r="T86">
        <f t="shared" si="23"/>
        <v>0.89900000000000002</v>
      </c>
      <c r="U86" t="str">
        <f t="shared" si="19"/>
        <v>F</v>
      </c>
      <c r="V86">
        <f t="shared" si="20"/>
        <v>2701</v>
      </c>
      <c r="W86">
        <v>500</v>
      </c>
      <c r="X86">
        <v>0.25</v>
      </c>
      <c r="Y86">
        <f t="shared" si="21"/>
        <v>182.13360161664801</v>
      </c>
    </row>
    <row r="87" spans="1:25">
      <c r="A87" t="s">
        <v>200</v>
      </c>
      <c r="B87" t="s">
        <v>4</v>
      </c>
      <c r="C87" t="s">
        <v>201</v>
      </c>
      <c r="D87">
        <v>250.66</v>
      </c>
      <c r="E87">
        <v>303.64999999999998</v>
      </c>
      <c r="F87">
        <v>491</v>
      </c>
      <c r="G87">
        <v>141</v>
      </c>
      <c r="H87">
        <v>125</v>
      </c>
      <c r="I87">
        <v>30</v>
      </c>
      <c r="J87">
        <v>5</v>
      </c>
      <c r="K87">
        <f t="shared" si="12"/>
        <v>507</v>
      </c>
      <c r="L87">
        <f t="shared" si="13"/>
        <v>4.1666666666666696</v>
      </c>
      <c r="M87">
        <v>1.5</v>
      </c>
      <c r="N87">
        <f t="shared" si="14"/>
        <v>31.25</v>
      </c>
      <c r="O87">
        <f t="shared" si="15"/>
        <v>52.0833333333333</v>
      </c>
      <c r="P87" t="str">
        <f t="shared" si="16"/>
        <v>OK</v>
      </c>
      <c r="Q87">
        <f t="shared" si="17"/>
        <v>31332.5</v>
      </c>
      <c r="R87">
        <f t="shared" si="22"/>
        <v>0.53800000000000003</v>
      </c>
      <c r="S87" t="str">
        <f t="shared" si="18"/>
        <v>B</v>
      </c>
      <c r="T87">
        <f t="shared" si="23"/>
        <v>0.49</v>
      </c>
      <c r="U87" t="str">
        <f t="shared" si="19"/>
        <v>N</v>
      </c>
      <c r="V87">
        <f t="shared" si="20"/>
        <v>1520.8333333333301</v>
      </c>
      <c r="W87">
        <v>500</v>
      </c>
      <c r="X87">
        <v>0.25</v>
      </c>
      <c r="Y87">
        <f t="shared" si="21"/>
        <v>155.785950844051</v>
      </c>
    </row>
    <row r="88" spans="1:25">
      <c r="A88" t="s">
        <v>202</v>
      </c>
      <c r="B88" t="s">
        <v>0</v>
      </c>
      <c r="C88" t="s">
        <v>203</v>
      </c>
      <c r="D88">
        <v>427.94</v>
      </c>
      <c r="E88">
        <v>553.79999999999995</v>
      </c>
      <c r="F88">
        <v>448</v>
      </c>
      <c r="G88">
        <v>153</v>
      </c>
      <c r="H88">
        <v>134</v>
      </c>
      <c r="I88">
        <v>30</v>
      </c>
      <c r="J88">
        <v>11</v>
      </c>
      <c r="K88">
        <f t="shared" si="12"/>
        <v>467</v>
      </c>
      <c r="L88">
        <f t="shared" si="13"/>
        <v>4.4666666666666703</v>
      </c>
      <c r="M88">
        <v>1.5</v>
      </c>
      <c r="N88">
        <f t="shared" si="14"/>
        <v>73.7</v>
      </c>
      <c r="O88">
        <f t="shared" si="15"/>
        <v>122.833333333333</v>
      </c>
      <c r="P88" t="str">
        <f t="shared" si="16"/>
        <v>OK</v>
      </c>
      <c r="Q88">
        <f t="shared" si="17"/>
        <v>57343.96</v>
      </c>
      <c r="R88">
        <f t="shared" si="22"/>
        <v>0.81299999999999994</v>
      </c>
      <c r="S88" t="str">
        <f t="shared" si="18"/>
        <v>A</v>
      </c>
      <c r="T88">
        <f t="shared" si="23"/>
        <v>0.52800000000000002</v>
      </c>
      <c r="U88" t="str">
        <f t="shared" si="19"/>
        <v>N</v>
      </c>
      <c r="V88">
        <f t="shared" si="20"/>
        <v>1630.3333333333301</v>
      </c>
      <c r="W88">
        <v>500</v>
      </c>
      <c r="X88">
        <v>0.25</v>
      </c>
      <c r="Y88">
        <f t="shared" si="21"/>
        <v>123.44592507855801</v>
      </c>
    </row>
    <row r="89" spans="1:25">
      <c r="A89" t="s">
        <v>204</v>
      </c>
      <c r="B89" t="s">
        <v>0</v>
      </c>
      <c r="C89" t="s">
        <v>205</v>
      </c>
      <c r="D89">
        <v>173.57</v>
      </c>
      <c r="E89">
        <v>200.34</v>
      </c>
      <c r="F89">
        <v>196</v>
      </c>
      <c r="G89">
        <v>80</v>
      </c>
      <c r="H89">
        <v>79</v>
      </c>
      <c r="I89">
        <v>30</v>
      </c>
      <c r="J89">
        <v>6</v>
      </c>
      <c r="K89">
        <f t="shared" si="12"/>
        <v>197</v>
      </c>
      <c r="L89">
        <f t="shared" si="13"/>
        <v>2.6333333333333302</v>
      </c>
      <c r="M89">
        <v>1.5</v>
      </c>
      <c r="N89">
        <f t="shared" si="14"/>
        <v>23.7</v>
      </c>
      <c r="O89">
        <f t="shared" si="15"/>
        <v>39.5</v>
      </c>
      <c r="P89" t="str">
        <f t="shared" si="16"/>
        <v>OK</v>
      </c>
      <c r="Q89">
        <f t="shared" si="17"/>
        <v>13712.03</v>
      </c>
      <c r="R89">
        <f t="shared" si="22"/>
        <v>0.23799999999999999</v>
      </c>
      <c r="S89" t="str">
        <f t="shared" si="18"/>
        <v>C</v>
      </c>
      <c r="T89">
        <f t="shared" si="23"/>
        <v>0.27500000000000002</v>
      </c>
      <c r="U89" t="str">
        <f t="shared" si="19"/>
        <v>S</v>
      </c>
      <c r="V89">
        <f t="shared" si="20"/>
        <v>961.16666666666697</v>
      </c>
      <c r="W89">
        <v>500</v>
      </c>
      <c r="X89">
        <v>0.25</v>
      </c>
      <c r="Y89">
        <f t="shared" si="21"/>
        <v>148.83052524390899</v>
      </c>
    </row>
    <row r="90" spans="1:25">
      <c r="A90" t="s">
        <v>206</v>
      </c>
      <c r="B90" t="s">
        <v>3</v>
      </c>
      <c r="C90" t="s">
        <v>207</v>
      </c>
      <c r="D90">
        <v>451.86</v>
      </c>
      <c r="E90">
        <v>522.53</v>
      </c>
      <c r="F90">
        <v>127</v>
      </c>
      <c r="G90">
        <v>79</v>
      </c>
      <c r="H90">
        <v>108</v>
      </c>
      <c r="I90">
        <v>30</v>
      </c>
      <c r="J90">
        <v>12</v>
      </c>
      <c r="K90">
        <f t="shared" si="12"/>
        <v>98</v>
      </c>
      <c r="L90">
        <f t="shared" si="13"/>
        <v>3.6</v>
      </c>
      <c r="M90">
        <v>1.5</v>
      </c>
      <c r="N90">
        <f t="shared" si="14"/>
        <v>64.8</v>
      </c>
      <c r="O90">
        <f t="shared" si="15"/>
        <v>108</v>
      </c>
      <c r="P90" t="str">
        <f t="shared" si="16"/>
        <v>Reorder</v>
      </c>
      <c r="Q90">
        <f t="shared" si="17"/>
        <v>48800.88</v>
      </c>
      <c r="R90">
        <f t="shared" si="22"/>
        <v>0.73799999999999999</v>
      </c>
      <c r="S90" t="str">
        <f t="shared" si="18"/>
        <v>A</v>
      </c>
      <c r="T90">
        <f t="shared" si="23"/>
        <v>0.41799999999999998</v>
      </c>
      <c r="U90" t="str">
        <f t="shared" si="19"/>
        <v>N</v>
      </c>
      <c r="V90">
        <f t="shared" si="20"/>
        <v>1314</v>
      </c>
      <c r="W90">
        <v>500</v>
      </c>
      <c r="X90">
        <v>0.25</v>
      </c>
      <c r="Y90">
        <f t="shared" si="21"/>
        <v>107.851385672978</v>
      </c>
    </row>
    <row r="91" spans="1:25">
      <c r="A91" t="s">
        <v>208</v>
      </c>
      <c r="B91" t="s">
        <v>0</v>
      </c>
      <c r="C91" t="s">
        <v>209</v>
      </c>
      <c r="D91">
        <v>367.89</v>
      </c>
      <c r="E91">
        <v>421.22</v>
      </c>
      <c r="F91">
        <v>258</v>
      </c>
      <c r="G91">
        <v>104</v>
      </c>
      <c r="H91">
        <v>148</v>
      </c>
      <c r="I91">
        <v>30</v>
      </c>
      <c r="J91">
        <v>8</v>
      </c>
      <c r="K91">
        <f t="shared" si="12"/>
        <v>214</v>
      </c>
      <c r="L91">
        <f t="shared" si="13"/>
        <v>4.93333333333333</v>
      </c>
      <c r="M91">
        <v>1.5</v>
      </c>
      <c r="N91">
        <f t="shared" si="14"/>
        <v>59.2</v>
      </c>
      <c r="O91">
        <f t="shared" si="15"/>
        <v>98.6666666666667</v>
      </c>
      <c r="P91" t="str">
        <f t="shared" si="16"/>
        <v>OK</v>
      </c>
      <c r="Q91">
        <f t="shared" si="17"/>
        <v>54447.72</v>
      </c>
      <c r="R91">
        <f t="shared" si="22"/>
        <v>0.78800000000000003</v>
      </c>
      <c r="S91" t="str">
        <f t="shared" si="18"/>
        <v>A</v>
      </c>
      <c r="T91">
        <f t="shared" si="23"/>
        <v>0.59399999999999997</v>
      </c>
      <c r="U91" t="str">
        <f t="shared" si="19"/>
        <v>N</v>
      </c>
      <c r="V91">
        <f t="shared" si="20"/>
        <v>1800.6666666666699</v>
      </c>
      <c r="W91">
        <v>500</v>
      </c>
      <c r="X91">
        <v>0.25</v>
      </c>
      <c r="Y91">
        <f t="shared" si="21"/>
        <v>139.92253564788001</v>
      </c>
    </row>
    <row r="92" spans="1:25">
      <c r="A92" t="s">
        <v>210</v>
      </c>
      <c r="B92" t="s">
        <v>2</v>
      </c>
      <c r="C92" t="s">
        <v>211</v>
      </c>
      <c r="D92">
        <v>78.02</v>
      </c>
      <c r="E92">
        <v>131.31</v>
      </c>
      <c r="F92">
        <v>249</v>
      </c>
      <c r="G92">
        <v>169</v>
      </c>
      <c r="H92">
        <v>188</v>
      </c>
      <c r="I92">
        <v>30</v>
      </c>
      <c r="J92">
        <v>1</v>
      </c>
      <c r="K92">
        <f t="shared" si="12"/>
        <v>230</v>
      </c>
      <c r="L92">
        <f t="shared" si="13"/>
        <v>6.2666666666666702</v>
      </c>
      <c r="M92">
        <v>1.5</v>
      </c>
      <c r="N92">
        <f t="shared" si="14"/>
        <v>9.4</v>
      </c>
      <c r="O92">
        <f t="shared" si="15"/>
        <v>15.6666666666667</v>
      </c>
      <c r="P92" t="str">
        <f t="shared" si="16"/>
        <v>OK</v>
      </c>
      <c r="Q92">
        <f t="shared" si="17"/>
        <v>14667.76</v>
      </c>
      <c r="R92">
        <f t="shared" si="22"/>
        <v>0.25800000000000001</v>
      </c>
      <c r="S92" t="str">
        <f t="shared" si="18"/>
        <v>C</v>
      </c>
      <c r="T92">
        <f t="shared" si="23"/>
        <v>0.76800000000000002</v>
      </c>
      <c r="U92" t="str">
        <f t="shared" si="19"/>
        <v>F</v>
      </c>
      <c r="V92">
        <f t="shared" si="20"/>
        <v>2287.3333333333298</v>
      </c>
      <c r="W92">
        <v>500</v>
      </c>
      <c r="X92">
        <v>0.25</v>
      </c>
      <c r="Y92">
        <f t="shared" si="21"/>
        <v>342.44572753243801</v>
      </c>
    </row>
    <row r="93" spans="1:25">
      <c r="A93" t="s">
        <v>212</v>
      </c>
      <c r="B93" t="s">
        <v>4</v>
      </c>
      <c r="C93" t="s">
        <v>213</v>
      </c>
      <c r="D93">
        <v>221.17</v>
      </c>
      <c r="E93">
        <v>244.2</v>
      </c>
      <c r="F93">
        <v>230</v>
      </c>
      <c r="G93">
        <v>96</v>
      </c>
      <c r="H93">
        <v>202</v>
      </c>
      <c r="I93">
        <v>30</v>
      </c>
      <c r="J93">
        <v>7</v>
      </c>
      <c r="K93">
        <f t="shared" si="12"/>
        <v>124</v>
      </c>
      <c r="L93">
        <f t="shared" si="13"/>
        <v>6.7333333333333298</v>
      </c>
      <c r="M93">
        <v>1.5</v>
      </c>
      <c r="N93">
        <f t="shared" si="14"/>
        <v>70.7</v>
      </c>
      <c r="O93">
        <f t="shared" si="15"/>
        <v>117.833333333333</v>
      </c>
      <c r="P93" t="str">
        <f t="shared" si="16"/>
        <v>OK</v>
      </c>
      <c r="Q93">
        <f t="shared" si="17"/>
        <v>44676.34</v>
      </c>
      <c r="R93">
        <f t="shared" si="22"/>
        <v>0.7</v>
      </c>
      <c r="S93" t="str">
        <f t="shared" si="18"/>
        <v>A</v>
      </c>
      <c r="T93">
        <f t="shared" si="23"/>
        <v>0.81799999999999995</v>
      </c>
      <c r="U93" t="str">
        <f t="shared" si="19"/>
        <v>F</v>
      </c>
      <c r="V93">
        <f t="shared" si="20"/>
        <v>2457.6666666666702</v>
      </c>
      <c r="W93">
        <v>500</v>
      </c>
      <c r="X93">
        <v>0.25</v>
      </c>
      <c r="Y93">
        <f t="shared" si="21"/>
        <v>210.82804242925599</v>
      </c>
    </row>
    <row r="94" spans="1:25">
      <c r="A94" t="s">
        <v>214</v>
      </c>
      <c r="B94" t="s">
        <v>2</v>
      </c>
      <c r="C94" t="s">
        <v>215</v>
      </c>
      <c r="D94">
        <v>292.2</v>
      </c>
      <c r="E94">
        <v>471.68</v>
      </c>
      <c r="F94">
        <v>459</v>
      </c>
      <c r="G94">
        <v>174</v>
      </c>
      <c r="H94">
        <v>239</v>
      </c>
      <c r="I94">
        <v>30</v>
      </c>
      <c r="J94">
        <v>4</v>
      </c>
      <c r="K94">
        <f t="shared" si="12"/>
        <v>394</v>
      </c>
      <c r="L94">
        <f t="shared" si="13"/>
        <v>7.9666666666666703</v>
      </c>
      <c r="M94">
        <v>1.5</v>
      </c>
      <c r="N94">
        <f t="shared" si="14"/>
        <v>47.8</v>
      </c>
      <c r="O94">
        <f t="shared" si="15"/>
        <v>79.6666666666667</v>
      </c>
      <c r="P94" t="str">
        <f t="shared" si="16"/>
        <v>OK</v>
      </c>
      <c r="Q94">
        <f t="shared" si="17"/>
        <v>69835.8</v>
      </c>
      <c r="R94">
        <f t="shared" si="22"/>
        <v>0.873</v>
      </c>
      <c r="S94" t="str">
        <f t="shared" si="18"/>
        <v>A</v>
      </c>
      <c r="T94">
        <f t="shared" si="23"/>
        <v>0.95599999999999996</v>
      </c>
      <c r="U94" t="str">
        <f t="shared" si="19"/>
        <v>F</v>
      </c>
      <c r="V94">
        <f t="shared" si="20"/>
        <v>2907.8333333333298</v>
      </c>
      <c r="W94">
        <v>500</v>
      </c>
      <c r="X94">
        <v>0.25</v>
      </c>
      <c r="Y94">
        <f t="shared" si="21"/>
        <v>199.51458318272901</v>
      </c>
    </row>
    <row r="95" spans="1:25">
      <c r="A95" t="s">
        <v>216</v>
      </c>
      <c r="B95" t="s">
        <v>2</v>
      </c>
      <c r="C95" t="s">
        <v>217</v>
      </c>
      <c r="D95">
        <v>148.74</v>
      </c>
      <c r="E95">
        <v>208.99</v>
      </c>
      <c r="F95">
        <v>64</v>
      </c>
      <c r="G95">
        <v>119</v>
      </c>
      <c r="H95">
        <v>96</v>
      </c>
      <c r="I95">
        <v>30</v>
      </c>
      <c r="J95">
        <v>11</v>
      </c>
      <c r="K95">
        <f t="shared" si="12"/>
        <v>87</v>
      </c>
      <c r="L95">
        <f t="shared" si="13"/>
        <v>3.2</v>
      </c>
      <c r="M95">
        <v>1.5</v>
      </c>
      <c r="N95">
        <f t="shared" si="14"/>
        <v>52.8</v>
      </c>
      <c r="O95">
        <f t="shared" si="15"/>
        <v>88</v>
      </c>
      <c r="P95" t="str">
        <f t="shared" si="16"/>
        <v>Reorder</v>
      </c>
      <c r="Q95">
        <f t="shared" si="17"/>
        <v>14279.04</v>
      </c>
      <c r="R95">
        <f t="shared" si="22"/>
        <v>0.248</v>
      </c>
      <c r="S95" t="str">
        <f t="shared" si="18"/>
        <v>C</v>
      </c>
      <c r="T95">
        <f t="shared" si="23"/>
        <v>0.36399999999999999</v>
      </c>
      <c r="U95" t="str">
        <f t="shared" si="19"/>
        <v>N</v>
      </c>
      <c r="V95">
        <f t="shared" si="20"/>
        <v>1168</v>
      </c>
      <c r="W95">
        <v>500</v>
      </c>
      <c r="X95">
        <v>0.25</v>
      </c>
      <c r="Y95">
        <f t="shared" si="21"/>
        <v>177.230118751313</v>
      </c>
    </row>
    <row r="96" spans="1:25">
      <c r="A96" t="s">
        <v>218</v>
      </c>
      <c r="B96" t="s">
        <v>2</v>
      </c>
      <c r="C96" t="s">
        <v>219</v>
      </c>
      <c r="D96">
        <v>375.88</v>
      </c>
      <c r="E96">
        <v>634.62</v>
      </c>
      <c r="F96">
        <v>115</v>
      </c>
      <c r="G96">
        <v>179</v>
      </c>
      <c r="H96">
        <v>146</v>
      </c>
      <c r="I96">
        <v>30</v>
      </c>
      <c r="J96">
        <v>1</v>
      </c>
      <c r="K96">
        <f t="shared" si="12"/>
        <v>148</v>
      </c>
      <c r="L96">
        <f t="shared" si="13"/>
        <v>4.8666666666666698</v>
      </c>
      <c r="M96">
        <v>1.5</v>
      </c>
      <c r="N96">
        <f t="shared" si="14"/>
        <v>7.3</v>
      </c>
      <c r="O96">
        <f t="shared" si="15"/>
        <v>12.1666666666667</v>
      </c>
      <c r="P96" t="str">
        <f t="shared" si="16"/>
        <v>OK</v>
      </c>
      <c r="Q96">
        <f t="shared" si="17"/>
        <v>54878.48</v>
      </c>
      <c r="R96">
        <f t="shared" si="22"/>
        <v>0.79200000000000004</v>
      </c>
      <c r="S96" t="str">
        <f t="shared" si="18"/>
        <v>A</v>
      </c>
      <c r="T96">
        <f t="shared" si="23"/>
        <v>0.58699999999999997</v>
      </c>
      <c r="U96" t="str">
        <f t="shared" si="19"/>
        <v>N</v>
      </c>
      <c r="V96">
        <f t="shared" si="20"/>
        <v>1776.3333333333301</v>
      </c>
      <c r="W96">
        <v>500</v>
      </c>
      <c r="X96">
        <v>0.25</v>
      </c>
      <c r="Y96">
        <f t="shared" si="21"/>
        <v>137.48889429869899</v>
      </c>
    </row>
    <row r="97" spans="1:25">
      <c r="A97" t="s">
        <v>220</v>
      </c>
      <c r="B97" t="s">
        <v>2</v>
      </c>
      <c r="C97" t="s">
        <v>221</v>
      </c>
      <c r="D97">
        <v>316.35000000000002</v>
      </c>
      <c r="E97">
        <v>494.8</v>
      </c>
      <c r="F97">
        <v>92</v>
      </c>
      <c r="G97">
        <v>184</v>
      </c>
      <c r="H97">
        <v>119</v>
      </c>
      <c r="I97">
        <v>30</v>
      </c>
      <c r="J97">
        <v>3</v>
      </c>
      <c r="K97">
        <f t="shared" si="12"/>
        <v>157</v>
      </c>
      <c r="L97">
        <f t="shared" si="13"/>
        <v>3.9666666666666699</v>
      </c>
      <c r="M97">
        <v>1.5</v>
      </c>
      <c r="N97">
        <f t="shared" si="14"/>
        <v>17.850000000000001</v>
      </c>
      <c r="O97">
        <f t="shared" si="15"/>
        <v>29.75</v>
      </c>
      <c r="P97" t="str">
        <f t="shared" si="16"/>
        <v>OK</v>
      </c>
      <c r="Q97">
        <f t="shared" si="17"/>
        <v>37645.65</v>
      </c>
      <c r="R97">
        <f t="shared" si="22"/>
        <v>0.61699999999999999</v>
      </c>
      <c r="S97" t="str">
        <f t="shared" si="18"/>
        <v>B</v>
      </c>
      <c r="T97">
        <f t="shared" si="23"/>
        <v>0.47599999999999998</v>
      </c>
      <c r="U97" t="str">
        <f t="shared" si="19"/>
        <v>N</v>
      </c>
      <c r="V97">
        <f t="shared" si="20"/>
        <v>1447.8333333333301</v>
      </c>
      <c r="W97">
        <v>500</v>
      </c>
      <c r="X97">
        <v>0.25</v>
      </c>
      <c r="Y97">
        <f t="shared" si="21"/>
        <v>135.30235689156299</v>
      </c>
    </row>
    <row r="98" spans="1:25">
      <c r="A98" t="s">
        <v>222</v>
      </c>
      <c r="B98" t="s">
        <v>2</v>
      </c>
      <c r="C98" t="s">
        <v>223</v>
      </c>
      <c r="D98">
        <v>131.78</v>
      </c>
      <c r="E98">
        <v>168.96</v>
      </c>
      <c r="F98">
        <v>217</v>
      </c>
      <c r="G98">
        <v>74</v>
      </c>
      <c r="H98">
        <v>126</v>
      </c>
      <c r="I98">
        <v>30</v>
      </c>
      <c r="J98">
        <v>6</v>
      </c>
      <c r="K98">
        <f t="shared" si="12"/>
        <v>165</v>
      </c>
      <c r="L98">
        <f t="shared" si="13"/>
        <v>4.2</v>
      </c>
      <c r="M98">
        <v>1.5</v>
      </c>
      <c r="N98">
        <f t="shared" si="14"/>
        <v>37.799999999999997</v>
      </c>
      <c r="O98">
        <f t="shared" si="15"/>
        <v>63</v>
      </c>
      <c r="P98" t="str">
        <f t="shared" si="16"/>
        <v>OK</v>
      </c>
      <c r="Q98">
        <f t="shared" si="17"/>
        <v>16604.28</v>
      </c>
      <c r="R98">
        <f t="shared" si="22"/>
        <v>0.30199999999999999</v>
      </c>
      <c r="S98" t="str">
        <f t="shared" si="18"/>
        <v>C</v>
      </c>
      <c r="T98">
        <f t="shared" si="23"/>
        <v>0.49299999999999999</v>
      </c>
      <c r="U98" t="str">
        <f t="shared" si="19"/>
        <v>N</v>
      </c>
      <c r="V98">
        <f t="shared" si="20"/>
        <v>1533</v>
      </c>
      <c r="W98">
        <v>500</v>
      </c>
      <c r="X98">
        <v>0.25</v>
      </c>
      <c r="Y98">
        <f t="shared" si="21"/>
        <v>215.713001353187</v>
      </c>
    </row>
    <row r="99" spans="1:25">
      <c r="A99" t="s">
        <v>224</v>
      </c>
      <c r="B99" t="s">
        <v>3</v>
      </c>
      <c r="C99" t="s">
        <v>225</v>
      </c>
      <c r="D99">
        <v>392.55</v>
      </c>
      <c r="E99">
        <v>535.98</v>
      </c>
      <c r="F99">
        <v>435</v>
      </c>
      <c r="G99">
        <v>127</v>
      </c>
      <c r="H99">
        <v>74</v>
      </c>
      <c r="I99">
        <v>30</v>
      </c>
      <c r="J99">
        <v>14</v>
      </c>
      <c r="K99">
        <f t="shared" si="12"/>
        <v>488</v>
      </c>
      <c r="L99">
        <f t="shared" si="13"/>
        <v>2.4666666666666699</v>
      </c>
      <c r="M99">
        <v>1.5</v>
      </c>
      <c r="N99">
        <f t="shared" si="14"/>
        <v>51.8</v>
      </c>
      <c r="O99">
        <f t="shared" si="15"/>
        <v>86.3333333333333</v>
      </c>
      <c r="P99" t="str">
        <f t="shared" si="16"/>
        <v>OK</v>
      </c>
      <c r="Q99">
        <f t="shared" si="17"/>
        <v>29048.7</v>
      </c>
      <c r="R99">
        <f t="shared" si="22"/>
        <v>0.504</v>
      </c>
      <c r="S99" t="str">
        <f t="shared" si="18"/>
        <v>B</v>
      </c>
      <c r="T99">
        <f t="shared" si="23"/>
        <v>0.25700000000000001</v>
      </c>
      <c r="U99" t="str">
        <f t="shared" si="19"/>
        <v>S</v>
      </c>
      <c r="V99">
        <f t="shared" si="20"/>
        <v>900.33333333333303</v>
      </c>
      <c r="W99">
        <v>500</v>
      </c>
      <c r="X99">
        <v>0.25</v>
      </c>
      <c r="Y99">
        <f t="shared" si="21"/>
        <v>95.782059184542604</v>
      </c>
    </row>
    <row r="100" spans="1:25">
      <c r="A100" t="s">
        <v>226</v>
      </c>
      <c r="B100" t="s">
        <v>1</v>
      </c>
      <c r="C100" t="s">
        <v>227</v>
      </c>
      <c r="D100">
        <v>261.64</v>
      </c>
      <c r="E100">
        <v>424.99</v>
      </c>
      <c r="F100">
        <v>76</v>
      </c>
      <c r="G100">
        <v>109</v>
      </c>
      <c r="H100">
        <v>67</v>
      </c>
      <c r="I100">
        <v>30</v>
      </c>
      <c r="J100">
        <v>11</v>
      </c>
      <c r="K100">
        <f t="shared" si="12"/>
        <v>118</v>
      </c>
      <c r="L100">
        <f t="shared" si="13"/>
        <v>2.2333333333333298</v>
      </c>
      <c r="M100">
        <v>1.5</v>
      </c>
      <c r="N100">
        <f t="shared" si="14"/>
        <v>36.85</v>
      </c>
      <c r="O100">
        <f t="shared" si="15"/>
        <v>61.4166666666667</v>
      </c>
      <c r="P100" t="str">
        <f t="shared" si="16"/>
        <v>OK</v>
      </c>
      <c r="Q100">
        <f t="shared" si="17"/>
        <v>17529.88</v>
      </c>
      <c r="R100">
        <f t="shared" si="22"/>
        <v>0.32200000000000001</v>
      </c>
      <c r="S100" t="str">
        <f t="shared" si="18"/>
        <v>C</v>
      </c>
      <c r="T100">
        <f t="shared" si="23"/>
        <v>0.22500000000000001</v>
      </c>
      <c r="U100" t="str">
        <f t="shared" si="19"/>
        <v>S</v>
      </c>
      <c r="V100">
        <f t="shared" si="20"/>
        <v>815.16666666666697</v>
      </c>
      <c r="W100">
        <v>500</v>
      </c>
      <c r="X100">
        <v>0.25</v>
      </c>
      <c r="Y100">
        <f t="shared" si="21"/>
        <v>111.63519405637901</v>
      </c>
    </row>
    <row r="101" spans="1:25">
      <c r="A101" t="s">
        <v>228</v>
      </c>
      <c r="B101" t="s">
        <v>1</v>
      </c>
      <c r="C101" t="s">
        <v>229</v>
      </c>
      <c r="D101">
        <v>401.55</v>
      </c>
      <c r="E101">
        <v>624.9</v>
      </c>
      <c r="F101">
        <v>436</v>
      </c>
      <c r="G101">
        <v>27</v>
      </c>
      <c r="H101">
        <v>73</v>
      </c>
      <c r="I101">
        <v>30</v>
      </c>
      <c r="J101">
        <v>4</v>
      </c>
      <c r="K101">
        <f t="shared" si="12"/>
        <v>390</v>
      </c>
      <c r="L101">
        <f t="shared" si="13"/>
        <v>2.43333333333333</v>
      </c>
      <c r="M101">
        <v>1.5</v>
      </c>
      <c r="N101">
        <f t="shared" si="14"/>
        <v>14.6</v>
      </c>
      <c r="O101">
        <f t="shared" si="15"/>
        <v>24.3333333333333</v>
      </c>
      <c r="P101" t="str">
        <f t="shared" si="16"/>
        <v>OK</v>
      </c>
      <c r="Q101">
        <f t="shared" si="17"/>
        <v>29313.15</v>
      </c>
      <c r="R101">
        <f t="shared" si="22"/>
        <v>0.50800000000000001</v>
      </c>
      <c r="S101" t="str">
        <f t="shared" si="18"/>
        <v>B</v>
      </c>
      <c r="T101">
        <f t="shared" si="23"/>
        <v>0.252</v>
      </c>
      <c r="U101" t="str">
        <f t="shared" si="19"/>
        <v>S</v>
      </c>
      <c r="V101">
        <f t="shared" si="20"/>
        <v>888.16666666666697</v>
      </c>
      <c r="W101">
        <v>500</v>
      </c>
      <c r="X101">
        <v>0.25</v>
      </c>
      <c r="Y101">
        <f t="shared" si="21"/>
        <v>94.060528689347393</v>
      </c>
    </row>
    <row r="102" spans="1:25">
      <c r="A102" t="s">
        <v>230</v>
      </c>
      <c r="B102" t="s">
        <v>1</v>
      </c>
      <c r="C102" t="s">
        <v>231</v>
      </c>
      <c r="D102">
        <v>329.6</v>
      </c>
      <c r="E102">
        <v>417.6</v>
      </c>
      <c r="F102">
        <v>292</v>
      </c>
      <c r="G102">
        <v>191</v>
      </c>
      <c r="H102">
        <v>39</v>
      </c>
      <c r="I102">
        <v>30</v>
      </c>
      <c r="J102">
        <v>10</v>
      </c>
      <c r="K102">
        <f t="shared" si="12"/>
        <v>444</v>
      </c>
      <c r="L102">
        <f t="shared" si="13"/>
        <v>1.3</v>
      </c>
      <c r="M102">
        <v>1.5</v>
      </c>
      <c r="N102">
        <f t="shared" si="14"/>
        <v>19.5</v>
      </c>
      <c r="O102">
        <f t="shared" si="15"/>
        <v>32.5</v>
      </c>
      <c r="P102" t="str">
        <f t="shared" si="16"/>
        <v>OK</v>
      </c>
      <c r="Q102">
        <f t="shared" si="17"/>
        <v>12854.4</v>
      </c>
      <c r="R102">
        <f t="shared" si="22"/>
        <v>0.219</v>
      </c>
      <c r="S102" t="str">
        <f t="shared" si="18"/>
        <v>C</v>
      </c>
      <c r="T102">
        <f t="shared" si="23"/>
        <v>0.11600000000000001</v>
      </c>
      <c r="U102" t="str">
        <f t="shared" si="19"/>
        <v>S</v>
      </c>
      <c r="V102">
        <f t="shared" si="20"/>
        <v>474.5</v>
      </c>
      <c r="W102">
        <v>500</v>
      </c>
      <c r="X102">
        <v>0.25</v>
      </c>
      <c r="Y102">
        <f t="shared" si="21"/>
        <v>75.884749097767099</v>
      </c>
    </row>
    <row r="103" spans="1:25">
      <c r="A103" t="s">
        <v>232</v>
      </c>
      <c r="B103" t="s">
        <v>0</v>
      </c>
      <c r="C103" t="s">
        <v>233</v>
      </c>
      <c r="D103">
        <v>259.27</v>
      </c>
      <c r="E103">
        <v>331.7</v>
      </c>
      <c r="F103">
        <v>238</v>
      </c>
      <c r="G103">
        <v>62</v>
      </c>
      <c r="H103">
        <v>165</v>
      </c>
      <c r="I103">
        <v>30</v>
      </c>
      <c r="J103">
        <v>10</v>
      </c>
      <c r="K103">
        <f t="shared" si="12"/>
        <v>135</v>
      </c>
      <c r="L103">
        <f t="shared" si="13"/>
        <v>5.5</v>
      </c>
      <c r="M103">
        <v>1.5</v>
      </c>
      <c r="N103">
        <f t="shared" si="14"/>
        <v>82.5</v>
      </c>
      <c r="O103">
        <f t="shared" si="15"/>
        <v>137.5</v>
      </c>
      <c r="P103" t="str">
        <f t="shared" si="16"/>
        <v>Reorder</v>
      </c>
      <c r="Q103">
        <f t="shared" si="17"/>
        <v>42779.55</v>
      </c>
      <c r="R103">
        <f t="shared" si="22"/>
        <v>0.67400000000000004</v>
      </c>
      <c r="S103" t="str">
        <f t="shared" si="18"/>
        <v>A</v>
      </c>
      <c r="T103">
        <f t="shared" si="23"/>
        <v>0.66</v>
      </c>
      <c r="U103" t="str">
        <f t="shared" si="19"/>
        <v>N</v>
      </c>
      <c r="V103">
        <f t="shared" si="20"/>
        <v>2007.5</v>
      </c>
      <c r="W103">
        <v>500</v>
      </c>
      <c r="X103">
        <v>0.25</v>
      </c>
      <c r="Y103">
        <f t="shared" si="21"/>
        <v>175.98742578602</v>
      </c>
    </row>
    <row r="104" spans="1:25">
      <c r="A104" t="s">
        <v>234</v>
      </c>
      <c r="B104" t="s">
        <v>1</v>
      </c>
      <c r="C104" t="s">
        <v>235</v>
      </c>
      <c r="D104">
        <v>400.01</v>
      </c>
      <c r="E104">
        <v>485.87</v>
      </c>
      <c r="F104">
        <v>209</v>
      </c>
      <c r="G104">
        <v>47</v>
      </c>
      <c r="H104">
        <v>158</v>
      </c>
      <c r="I104">
        <v>30</v>
      </c>
      <c r="J104">
        <v>1</v>
      </c>
      <c r="K104">
        <f t="shared" si="12"/>
        <v>98</v>
      </c>
      <c r="L104">
        <f t="shared" si="13"/>
        <v>5.2666666666666702</v>
      </c>
      <c r="M104">
        <v>1.5</v>
      </c>
      <c r="N104">
        <f t="shared" si="14"/>
        <v>7.9</v>
      </c>
      <c r="O104">
        <f t="shared" si="15"/>
        <v>13.1666666666667</v>
      </c>
      <c r="P104" t="str">
        <f t="shared" si="16"/>
        <v>OK</v>
      </c>
      <c r="Q104">
        <f t="shared" si="17"/>
        <v>63201.58</v>
      </c>
      <c r="R104">
        <f t="shared" si="22"/>
        <v>0.84399999999999997</v>
      </c>
      <c r="S104" t="str">
        <f t="shared" si="18"/>
        <v>A</v>
      </c>
      <c r="T104">
        <f t="shared" si="23"/>
        <v>0.63300000000000001</v>
      </c>
      <c r="U104" t="str">
        <f t="shared" si="19"/>
        <v>N</v>
      </c>
      <c r="V104">
        <f t="shared" si="20"/>
        <v>1922.3333333333301</v>
      </c>
      <c r="W104">
        <v>500</v>
      </c>
      <c r="X104">
        <v>0.25</v>
      </c>
      <c r="Y104">
        <f t="shared" si="21"/>
        <v>138.646502884185</v>
      </c>
    </row>
    <row r="105" spans="1:25">
      <c r="A105" t="s">
        <v>236</v>
      </c>
      <c r="B105" t="s">
        <v>3</v>
      </c>
      <c r="C105" t="s">
        <v>237</v>
      </c>
      <c r="D105">
        <v>309.11</v>
      </c>
      <c r="E105">
        <v>536.5</v>
      </c>
      <c r="F105">
        <v>242</v>
      </c>
      <c r="G105">
        <v>121</v>
      </c>
      <c r="H105">
        <v>193</v>
      </c>
      <c r="I105">
        <v>30</v>
      </c>
      <c r="J105">
        <v>4</v>
      </c>
      <c r="K105">
        <f t="shared" si="12"/>
        <v>170</v>
      </c>
      <c r="L105">
        <f t="shared" si="13"/>
        <v>6.43333333333333</v>
      </c>
      <c r="M105">
        <v>1.5</v>
      </c>
      <c r="N105">
        <f t="shared" si="14"/>
        <v>38.6</v>
      </c>
      <c r="O105">
        <f t="shared" si="15"/>
        <v>64.3333333333333</v>
      </c>
      <c r="P105" t="str">
        <f t="shared" si="16"/>
        <v>OK</v>
      </c>
      <c r="Q105">
        <f t="shared" si="17"/>
        <v>59658.23</v>
      </c>
      <c r="R105">
        <f t="shared" si="22"/>
        <v>0.82399999999999995</v>
      </c>
      <c r="S105" t="str">
        <f t="shared" si="18"/>
        <v>A</v>
      </c>
      <c r="T105">
        <f t="shared" si="23"/>
        <v>0.78300000000000003</v>
      </c>
      <c r="U105" t="str">
        <f t="shared" si="19"/>
        <v>F</v>
      </c>
      <c r="V105">
        <f t="shared" si="20"/>
        <v>2348.1666666666702</v>
      </c>
      <c r="W105">
        <v>500</v>
      </c>
      <c r="X105">
        <v>0.25</v>
      </c>
      <c r="Y105">
        <f t="shared" si="21"/>
        <v>174.316271252288</v>
      </c>
    </row>
    <row r="106" spans="1:25">
      <c r="A106" t="s">
        <v>238</v>
      </c>
      <c r="B106" t="s">
        <v>1</v>
      </c>
      <c r="C106" t="s">
        <v>239</v>
      </c>
      <c r="D106">
        <v>316.44</v>
      </c>
      <c r="E106">
        <v>532.05999999999995</v>
      </c>
      <c r="F106">
        <v>174</v>
      </c>
      <c r="G106">
        <v>46</v>
      </c>
      <c r="H106">
        <v>188</v>
      </c>
      <c r="I106">
        <v>30</v>
      </c>
      <c r="J106">
        <v>13</v>
      </c>
      <c r="K106">
        <f t="shared" si="12"/>
        <v>32</v>
      </c>
      <c r="L106">
        <f t="shared" si="13"/>
        <v>6.2666666666666702</v>
      </c>
      <c r="M106">
        <v>1.5</v>
      </c>
      <c r="N106">
        <f t="shared" si="14"/>
        <v>122.2</v>
      </c>
      <c r="O106">
        <f t="shared" si="15"/>
        <v>203.666666666667</v>
      </c>
      <c r="P106" t="str">
        <f t="shared" si="16"/>
        <v>Reorder</v>
      </c>
      <c r="Q106">
        <f t="shared" si="17"/>
        <v>59490.720000000001</v>
      </c>
      <c r="R106">
        <f t="shared" si="22"/>
        <v>0.82199999999999995</v>
      </c>
      <c r="S106" t="str">
        <f t="shared" si="18"/>
        <v>A</v>
      </c>
      <c r="T106">
        <f t="shared" si="23"/>
        <v>0.76800000000000002</v>
      </c>
      <c r="U106" t="str">
        <f t="shared" si="19"/>
        <v>F</v>
      </c>
      <c r="V106">
        <f t="shared" si="20"/>
        <v>2287.3333333333298</v>
      </c>
      <c r="W106">
        <v>500</v>
      </c>
      <c r="X106">
        <v>0.25</v>
      </c>
      <c r="Y106">
        <f t="shared" si="21"/>
        <v>170.03919381828999</v>
      </c>
    </row>
    <row r="107" spans="1:25">
      <c r="A107" t="s">
        <v>240</v>
      </c>
      <c r="B107" t="s">
        <v>3</v>
      </c>
      <c r="C107" t="s">
        <v>241</v>
      </c>
      <c r="D107">
        <v>432.63</v>
      </c>
      <c r="E107">
        <v>657.72</v>
      </c>
      <c r="F107">
        <v>111</v>
      </c>
      <c r="G107">
        <v>164</v>
      </c>
      <c r="H107">
        <v>210</v>
      </c>
      <c r="I107">
        <v>30</v>
      </c>
      <c r="J107">
        <v>1</v>
      </c>
      <c r="K107">
        <f t="shared" si="12"/>
        <v>65</v>
      </c>
      <c r="L107">
        <f t="shared" si="13"/>
        <v>7</v>
      </c>
      <c r="M107">
        <v>1.5</v>
      </c>
      <c r="N107">
        <f t="shared" si="14"/>
        <v>10.5</v>
      </c>
      <c r="O107">
        <f t="shared" si="15"/>
        <v>17.5</v>
      </c>
      <c r="P107" t="str">
        <f t="shared" si="16"/>
        <v>OK</v>
      </c>
      <c r="Q107">
        <f t="shared" si="17"/>
        <v>90852.3</v>
      </c>
      <c r="R107">
        <f t="shared" si="22"/>
        <v>0.95599999999999996</v>
      </c>
      <c r="S107" t="str">
        <f t="shared" si="18"/>
        <v>A</v>
      </c>
      <c r="T107">
        <f t="shared" si="23"/>
        <v>0.84899999999999998</v>
      </c>
      <c r="U107" t="str">
        <f t="shared" si="19"/>
        <v>F</v>
      </c>
      <c r="V107">
        <f t="shared" si="20"/>
        <v>2555</v>
      </c>
      <c r="W107">
        <v>500</v>
      </c>
      <c r="X107">
        <v>0.25</v>
      </c>
      <c r="Y107">
        <f t="shared" si="21"/>
        <v>153.69761631658801</v>
      </c>
    </row>
    <row r="108" spans="1:25">
      <c r="A108" t="s">
        <v>242</v>
      </c>
      <c r="B108" t="s">
        <v>3</v>
      </c>
      <c r="C108" t="s">
        <v>243</v>
      </c>
      <c r="D108">
        <v>289.74</v>
      </c>
      <c r="E108">
        <v>452.88</v>
      </c>
      <c r="F108">
        <v>85</v>
      </c>
      <c r="G108">
        <v>149</v>
      </c>
      <c r="H108">
        <v>175</v>
      </c>
      <c r="I108">
        <v>30</v>
      </c>
      <c r="J108">
        <v>6</v>
      </c>
      <c r="K108">
        <f t="shared" si="12"/>
        <v>59</v>
      </c>
      <c r="L108">
        <f t="shared" si="13"/>
        <v>5.8333333333333304</v>
      </c>
      <c r="M108">
        <v>1.5</v>
      </c>
      <c r="N108">
        <f t="shared" si="14"/>
        <v>52.5</v>
      </c>
      <c r="O108">
        <f t="shared" si="15"/>
        <v>87.5</v>
      </c>
      <c r="P108" t="str">
        <f t="shared" si="16"/>
        <v>Reorder</v>
      </c>
      <c r="Q108">
        <f t="shared" si="17"/>
        <v>50704.5</v>
      </c>
      <c r="R108">
        <f t="shared" si="22"/>
        <v>0.752</v>
      </c>
      <c r="S108" t="str">
        <f t="shared" si="18"/>
        <v>A</v>
      </c>
      <c r="T108">
        <f t="shared" si="23"/>
        <v>0.70599999999999996</v>
      </c>
      <c r="U108" t="str">
        <f t="shared" si="19"/>
        <v>F</v>
      </c>
      <c r="V108">
        <f t="shared" si="20"/>
        <v>2129.1666666666702</v>
      </c>
      <c r="W108">
        <v>500</v>
      </c>
      <c r="X108">
        <v>0.25</v>
      </c>
      <c r="Y108">
        <f t="shared" si="21"/>
        <v>171.44727902561101</v>
      </c>
    </row>
    <row r="109" spans="1:25">
      <c r="A109" t="s">
        <v>244</v>
      </c>
      <c r="B109" t="s">
        <v>1</v>
      </c>
      <c r="C109" t="s">
        <v>245</v>
      </c>
      <c r="D109">
        <v>432.31</v>
      </c>
      <c r="E109">
        <v>724.39</v>
      </c>
      <c r="F109">
        <v>104</v>
      </c>
      <c r="G109">
        <v>130</v>
      </c>
      <c r="H109">
        <v>102</v>
      </c>
      <c r="I109">
        <v>30</v>
      </c>
      <c r="J109">
        <v>11</v>
      </c>
      <c r="K109">
        <f t="shared" si="12"/>
        <v>132</v>
      </c>
      <c r="L109">
        <f t="shared" si="13"/>
        <v>3.4</v>
      </c>
      <c r="M109">
        <v>1.5</v>
      </c>
      <c r="N109">
        <f t="shared" si="14"/>
        <v>56.1</v>
      </c>
      <c r="O109">
        <f t="shared" si="15"/>
        <v>93.5</v>
      </c>
      <c r="P109" t="str">
        <f t="shared" si="16"/>
        <v>OK</v>
      </c>
      <c r="Q109">
        <f t="shared" si="17"/>
        <v>44095.62</v>
      </c>
      <c r="R109">
        <f t="shared" si="22"/>
        <v>0.69299999999999995</v>
      </c>
      <c r="S109" t="str">
        <f t="shared" si="18"/>
        <v>A</v>
      </c>
      <c r="T109">
        <f t="shared" si="23"/>
        <v>0.38500000000000001</v>
      </c>
      <c r="U109" t="str">
        <f t="shared" si="19"/>
        <v>N</v>
      </c>
      <c r="V109">
        <f t="shared" si="20"/>
        <v>1241</v>
      </c>
      <c r="W109">
        <v>500</v>
      </c>
      <c r="X109">
        <v>0.25</v>
      </c>
      <c r="Y109">
        <f t="shared" si="21"/>
        <v>107.15643229919</v>
      </c>
    </row>
    <row r="110" spans="1:25">
      <c r="A110" t="s">
        <v>246</v>
      </c>
      <c r="B110" t="s">
        <v>2</v>
      </c>
      <c r="C110" t="s">
        <v>247</v>
      </c>
      <c r="D110">
        <v>368.29</v>
      </c>
      <c r="E110">
        <v>517.39</v>
      </c>
      <c r="F110">
        <v>425</v>
      </c>
      <c r="G110">
        <v>153</v>
      </c>
      <c r="H110">
        <v>176</v>
      </c>
      <c r="I110">
        <v>30</v>
      </c>
      <c r="J110">
        <v>5</v>
      </c>
      <c r="K110">
        <f t="shared" si="12"/>
        <v>402</v>
      </c>
      <c r="L110">
        <f t="shared" si="13"/>
        <v>5.8666666666666698</v>
      </c>
      <c r="M110">
        <v>1.5</v>
      </c>
      <c r="N110">
        <f t="shared" si="14"/>
        <v>44</v>
      </c>
      <c r="O110">
        <f t="shared" si="15"/>
        <v>73.3333333333333</v>
      </c>
      <c r="P110" t="str">
        <f t="shared" si="16"/>
        <v>OK</v>
      </c>
      <c r="Q110">
        <f t="shared" si="17"/>
        <v>64819.040000000001</v>
      </c>
      <c r="R110">
        <f t="shared" si="22"/>
        <v>0.85</v>
      </c>
      <c r="S110" t="str">
        <f t="shared" si="18"/>
        <v>A</v>
      </c>
      <c r="T110">
        <f t="shared" si="23"/>
        <v>0.71199999999999997</v>
      </c>
      <c r="U110" t="str">
        <f t="shared" si="19"/>
        <v>F</v>
      </c>
      <c r="V110">
        <f t="shared" si="20"/>
        <v>2141.3333333333298</v>
      </c>
      <c r="W110">
        <v>500</v>
      </c>
      <c r="X110">
        <v>0.25</v>
      </c>
      <c r="Y110">
        <f t="shared" si="21"/>
        <v>152.502572975904</v>
      </c>
    </row>
    <row r="111" spans="1:25">
      <c r="A111" t="s">
        <v>248</v>
      </c>
      <c r="B111" t="s">
        <v>4</v>
      </c>
      <c r="C111" t="s">
        <v>249</v>
      </c>
      <c r="D111">
        <v>413.69</v>
      </c>
      <c r="E111">
        <v>610.9</v>
      </c>
      <c r="F111">
        <v>297</v>
      </c>
      <c r="G111">
        <v>139</v>
      </c>
      <c r="H111">
        <v>121</v>
      </c>
      <c r="I111">
        <v>30</v>
      </c>
      <c r="J111">
        <v>14</v>
      </c>
      <c r="K111">
        <f t="shared" si="12"/>
        <v>315</v>
      </c>
      <c r="L111">
        <f t="shared" si="13"/>
        <v>4.0333333333333297</v>
      </c>
      <c r="M111">
        <v>1.5</v>
      </c>
      <c r="N111">
        <f t="shared" si="14"/>
        <v>84.7</v>
      </c>
      <c r="O111">
        <f t="shared" si="15"/>
        <v>141.166666666667</v>
      </c>
      <c r="P111" t="str">
        <f t="shared" si="16"/>
        <v>OK</v>
      </c>
      <c r="Q111">
        <f t="shared" si="17"/>
        <v>50056.49</v>
      </c>
      <c r="R111">
        <f t="shared" si="22"/>
        <v>0.746</v>
      </c>
      <c r="S111" t="str">
        <f t="shared" si="18"/>
        <v>A</v>
      </c>
      <c r="T111">
        <f t="shared" si="23"/>
        <v>0.48299999999999998</v>
      </c>
      <c r="U111" t="str">
        <f t="shared" si="19"/>
        <v>N</v>
      </c>
      <c r="V111">
        <f t="shared" si="20"/>
        <v>1472.1666666666699</v>
      </c>
      <c r="W111">
        <v>500</v>
      </c>
      <c r="X111">
        <v>0.25</v>
      </c>
      <c r="Y111">
        <f t="shared" si="21"/>
        <v>119.308386985868</v>
      </c>
    </row>
    <row r="112" spans="1:25">
      <c r="A112" t="s">
        <v>250</v>
      </c>
      <c r="B112" t="s">
        <v>4</v>
      </c>
      <c r="C112" t="s">
        <v>251</v>
      </c>
      <c r="D112">
        <v>170.78</v>
      </c>
      <c r="E112">
        <v>289.68</v>
      </c>
      <c r="F112">
        <v>475</v>
      </c>
      <c r="G112">
        <v>42</v>
      </c>
      <c r="H112">
        <v>81</v>
      </c>
      <c r="I112">
        <v>30</v>
      </c>
      <c r="J112">
        <v>15</v>
      </c>
      <c r="K112">
        <f t="shared" si="12"/>
        <v>436</v>
      </c>
      <c r="L112">
        <f t="shared" si="13"/>
        <v>2.7</v>
      </c>
      <c r="M112">
        <v>1.5</v>
      </c>
      <c r="N112">
        <f t="shared" si="14"/>
        <v>60.75</v>
      </c>
      <c r="O112">
        <f t="shared" si="15"/>
        <v>101.25</v>
      </c>
      <c r="P112" t="str">
        <f t="shared" si="16"/>
        <v>OK</v>
      </c>
      <c r="Q112">
        <f t="shared" si="17"/>
        <v>13833.18</v>
      </c>
      <c r="R112">
        <f t="shared" si="22"/>
        <v>0.24</v>
      </c>
      <c r="S112" t="str">
        <f t="shared" si="18"/>
        <v>C</v>
      </c>
      <c r="T112">
        <f t="shared" si="23"/>
        <v>0.28799999999999998</v>
      </c>
      <c r="U112" t="str">
        <f t="shared" si="19"/>
        <v>S</v>
      </c>
      <c r="V112">
        <f t="shared" si="20"/>
        <v>985.5</v>
      </c>
      <c r="W112">
        <v>500</v>
      </c>
      <c r="X112">
        <v>0.25</v>
      </c>
      <c r="Y112">
        <f t="shared" si="21"/>
        <v>151.92869426631901</v>
      </c>
    </row>
    <row r="113" spans="1:25">
      <c r="A113" t="s">
        <v>252</v>
      </c>
      <c r="B113" t="s">
        <v>2</v>
      </c>
      <c r="C113" t="s">
        <v>253</v>
      </c>
      <c r="D113">
        <v>159.74</v>
      </c>
      <c r="E113">
        <v>227.68</v>
      </c>
      <c r="F113">
        <v>362</v>
      </c>
      <c r="G113">
        <v>191</v>
      </c>
      <c r="H113">
        <v>107</v>
      </c>
      <c r="I113">
        <v>30</v>
      </c>
      <c r="J113">
        <v>6</v>
      </c>
      <c r="K113">
        <f t="shared" si="12"/>
        <v>446</v>
      </c>
      <c r="L113">
        <f t="shared" si="13"/>
        <v>3.56666666666667</v>
      </c>
      <c r="M113">
        <v>1.5</v>
      </c>
      <c r="N113">
        <f t="shared" si="14"/>
        <v>32.1</v>
      </c>
      <c r="O113">
        <f t="shared" si="15"/>
        <v>53.5</v>
      </c>
      <c r="P113" t="str">
        <f t="shared" si="16"/>
        <v>OK</v>
      </c>
      <c r="Q113">
        <f t="shared" si="17"/>
        <v>17092.18</v>
      </c>
      <c r="R113">
        <f t="shared" si="22"/>
        <v>0.312</v>
      </c>
      <c r="S113" t="str">
        <f t="shared" si="18"/>
        <v>C</v>
      </c>
      <c r="T113">
        <f t="shared" si="23"/>
        <v>0.41</v>
      </c>
      <c r="U113" t="str">
        <f t="shared" si="19"/>
        <v>N</v>
      </c>
      <c r="V113">
        <f t="shared" si="20"/>
        <v>1301.8333333333301</v>
      </c>
      <c r="W113">
        <v>500</v>
      </c>
      <c r="X113">
        <v>0.25</v>
      </c>
      <c r="Y113">
        <f t="shared" si="21"/>
        <v>180.55139543554699</v>
      </c>
    </row>
    <row r="114" spans="1:25">
      <c r="A114" t="s">
        <v>254</v>
      </c>
      <c r="B114" t="s">
        <v>1</v>
      </c>
      <c r="C114" t="s">
        <v>255</v>
      </c>
      <c r="D114">
        <v>272.44</v>
      </c>
      <c r="E114">
        <v>361.67</v>
      </c>
      <c r="F114">
        <v>299</v>
      </c>
      <c r="G114">
        <v>74</v>
      </c>
      <c r="H114">
        <v>100</v>
      </c>
      <c r="I114">
        <v>30</v>
      </c>
      <c r="J114">
        <v>13</v>
      </c>
      <c r="K114">
        <f t="shared" si="12"/>
        <v>273</v>
      </c>
      <c r="L114">
        <f t="shared" si="13"/>
        <v>3.3333333333333299</v>
      </c>
      <c r="M114">
        <v>1.5</v>
      </c>
      <c r="N114">
        <f t="shared" si="14"/>
        <v>65</v>
      </c>
      <c r="O114">
        <f t="shared" si="15"/>
        <v>108.333333333333</v>
      </c>
      <c r="P114" t="str">
        <f t="shared" si="16"/>
        <v>OK</v>
      </c>
      <c r="Q114">
        <f t="shared" si="17"/>
        <v>27244</v>
      </c>
      <c r="R114">
        <f t="shared" si="22"/>
        <v>0.47699999999999998</v>
      </c>
      <c r="S114" t="str">
        <f t="shared" si="18"/>
        <v>B</v>
      </c>
      <c r="T114">
        <f t="shared" si="23"/>
        <v>0.379</v>
      </c>
      <c r="U114" t="str">
        <f t="shared" si="19"/>
        <v>N</v>
      </c>
      <c r="V114">
        <f t="shared" si="20"/>
        <v>1216.6666666666699</v>
      </c>
      <c r="W114">
        <v>500</v>
      </c>
      <c r="X114">
        <v>0.25</v>
      </c>
      <c r="Y114">
        <f t="shared" si="21"/>
        <v>133.65350879074799</v>
      </c>
    </row>
    <row r="115" spans="1:25">
      <c r="A115" t="s">
        <v>256</v>
      </c>
      <c r="B115" t="s">
        <v>3</v>
      </c>
      <c r="C115" t="s">
        <v>257</v>
      </c>
      <c r="D115">
        <v>203.15</v>
      </c>
      <c r="E115">
        <v>348.65</v>
      </c>
      <c r="F115">
        <v>409</v>
      </c>
      <c r="G115">
        <v>90</v>
      </c>
      <c r="H115">
        <v>152</v>
      </c>
      <c r="I115">
        <v>30</v>
      </c>
      <c r="J115">
        <v>1</v>
      </c>
      <c r="K115">
        <f t="shared" si="12"/>
        <v>347</v>
      </c>
      <c r="L115">
        <f t="shared" si="13"/>
        <v>5.06666666666667</v>
      </c>
      <c r="M115">
        <v>1.5</v>
      </c>
      <c r="N115">
        <f t="shared" si="14"/>
        <v>7.6</v>
      </c>
      <c r="O115">
        <f t="shared" si="15"/>
        <v>12.6666666666667</v>
      </c>
      <c r="P115" t="str">
        <f t="shared" si="16"/>
        <v>OK</v>
      </c>
      <c r="Q115">
        <f t="shared" si="17"/>
        <v>30878.799999999999</v>
      </c>
      <c r="R115">
        <f t="shared" si="22"/>
        <v>0.52900000000000003</v>
      </c>
      <c r="S115" t="str">
        <f t="shared" si="18"/>
        <v>B</v>
      </c>
      <c r="T115">
        <f t="shared" si="23"/>
        <v>0.61299999999999999</v>
      </c>
      <c r="U115" t="str">
        <f t="shared" si="19"/>
        <v>N</v>
      </c>
      <c r="V115">
        <f t="shared" si="20"/>
        <v>1849.3333333333301</v>
      </c>
      <c r="W115">
        <v>500</v>
      </c>
      <c r="X115">
        <v>0.25</v>
      </c>
      <c r="Y115">
        <f t="shared" si="21"/>
        <v>190.82232418148001</v>
      </c>
    </row>
    <row r="116" spans="1:25">
      <c r="A116" t="s">
        <v>258</v>
      </c>
      <c r="B116" t="s">
        <v>4</v>
      </c>
      <c r="C116" t="s">
        <v>259</v>
      </c>
      <c r="D116">
        <v>476.63</v>
      </c>
      <c r="E116">
        <v>552.86</v>
      </c>
      <c r="F116">
        <v>418</v>
      </c>
      <c r="G116">
        <v>124</v>
      </c>
      <c r="H116">
        <v>135</v>
      </c>
      <c r="I116">
        <v>30</v>
      </c>
      <c r="J116">
        <v>9</v>
      </c>
      <c r="K116">
        <f t="shared" si="12"/>
        <v>407</v>
      </c>
      <c r="L116">
        <f t="shared" si="13"/>
        <v>4.5</v>
      </c>
      <c r="M116">
        <v>1.5</v>
      </c>
      <c r="N116">
        <f t="shared" si="14"/>
        <v>60.75</v>
      </c>
      <c r="O116">
        <f t="shared" si="15"/>
        <v>101.25</v>
      </c>
      <c r="P116" t="str">
        <f t="shared" si="16"/>
        <v>OK</v>
      </c>
      <c r="Q116">
        <f t="shared" si="17"/>
        <v>64345.05</v>
      </c>
      <c r="R116">
        <f t="shared" si="22"/>
        <v>0.84699999999999998</v>
      </c>
      <c r="S116" t="str">
        <f t="shared" si="18"/>
        <v>A</v>
      </c>
      <c r="T116">
        <f t="shared" si="23"/>
        <v>0.53100000000000003</v>
      </c>
      <c r="U116" t="str">
        <f t="shared" si="19"/>
        <v>N</v>
      </c>
      <c r="V116">
        <f t="shared" si="20"/>
        <v>1642.5</v>
      </c>
      <c r="W116">
        <v>500</v>
      </c>
      <c r="X116">
        <v>0.25</v>
      </c>
      <c r="Y116">
        <f t="shared" si="21"/>
        <v>117.406461117885</v>
      </c>
    </row>
    <row r="117" spans="1:25">
      <c r="A117" t="s">
        <v>260</v>
      </c>
      <c r="B117" t="s">
        <v>0</v>
      </c>
      <c r="C117" t="s">
        <v>261</v>
      </c>
      <c r="D117">
        <v>360.77</v>
      </c>
      <c r="E117">
        <v>559.96</v>
      </c>
      <c r="F117">
        <v>301</v>
      </c>
      <c r="G117">
        <v>134</v>
      </c>
      <c r="H117">
        <v>212</v>
      </c>
      <c r="I117">
        <v>30</v>
      </c>
      <c r="J117">
        <v>1</v>
      </c>
      <c r="K117">
        <f t="shared" si="12"/>
        <v>223</v>
      </c>
      <c r="L117">
        <f t="shared" si="13"/>
        <v>7.06666666666667</v>
      </c>
      <c r="M117">
        <v>1.5</v>
      </c>
      <c r="N117">
        <f t="shared" si="14"/>
        <v>10.6</v>
      </c>
      <c r="O117">
        <f t="shared" si="15"/>
        <v>17.6666666666667</v>
      </c>
      <c r="P117" t="str">
        <f t="shared" si="16"/>
        <v>OK</v>
      </c>
      <c r="Q117">
        <f t="shared" si="17"/>
        <v>76483.240000000005</v>
      </c>
      <c r="R117">
        <f t="shared" si="22"/>
        <v>0.90700000000000003</v>
      </c>
      <c r="S117" t="str">
        <f t="shared" si="18"/>
        <v>A</v>
      </c>
      <c r="T117">
        <f t="shared" si="23"/>
        <v>0.85799999999999998</v>
      </c>
      <c r="U117" t="str">
        <f t="shared" si="19"/>
        <v>F</v>
      </c>
      <c r="V117">
        <f t="shared" si="20"/>
        <v>2579.3333333333298</v>
      </c>
      <c r="W117">
        <v>500</v>
      </c>
      <c r="X117">
        <v>0.25</v>
      </c>
      <c r="Y117">
        <f t="shared" si="21"/>
        <v>169.109701436433</v>
      </c>
    </row>
    <row r="118" spans="1:25">
      <c r="A118" t="s">
        <v>262</v>
      </c>
      <c r="B118" t="s">
        <v>1</v>
      </c>
      <c r="C118" t="s">
        <v>263</v>
      </c>
      <c r="D118">
        <v>182.41</v>
      </c>
      <c r="E118">
        <v>252.29</v>
      </c>
      <c r="F118">
        <v>174</v>
      </c>
      <c r="G118">
        <v>98</v>
      </c>
      <c r="H118">
        <v>179</v>
      </c>
      <c r="I118">
        <v>30</v>
      </c>
      <c r="J118">
        <v>10</v>
      </c>
      <c r="K118">
        <f t="shared" si="12"/>
        <v>93</v>
      </c>
      <c r="L118">
        <f t="shared" si="13"/>
        <v>5.9666666666666703</v>
      </c>
      <c r="M118">
        <v>1.5</v>
      </c>
      <c r="N118">
        <f t="shared" si="14"/>
        <v>89.5</v>
      </c>
      <c r="O118">
        <f t="shared" si="15"/>
        <v>149.166666666667</v>
      </c>
      <c r="P118" t="str">
        <f t="shared" si="16"/>
        <v>Reorder</v>
      </c>
      <c r="Q118">
        <f t="shared" si="17"/>
        <v>32651.39</v>
      </c>
      <c r="R118">
        <f t="shared" si="22"/>
        <v>0.55800000000000005</v>
      </c>
      <c r="S118" t="str">
        <f t="shared" si="18"/>
        <v>B</v>
      </c>
      <c r="T118">
        <f t="shared" si="23"/>
        <v>0.72699999999999998</v>
      </c>
      <c r="U118" t="str">
        <f t="shared" si="19"/>
        <v>F</v>
      </c>
      <c r="V118">
        <f t="shared" si="20"/>
        <v>2177.8333333333298</v>
      </c>
      <c r="W118">
        <v>500</v>
      </c>
      <c r="X118">
        <v>0.25</v>
      </c>
      <c r="Y118">
        <f t="shared" si="21"/>
        <v>218.53348638988999</v>
      </c>
    </row>
    <row r="119" spans="1:25">
      <c r="A119" t="s">
        <v>264</v>
      </c>
      <c r="B119" t="s">
        <v>3</v>
      </c>
      <c r="C119" t="s">
        <v>265</v>
      </c>
      <c r="D119">
        <v>262.97000000000003</v>
      </c>
      <c r="E119">
        <v>387</v>
      </c>
      <c r="F119">
        <v>267</v>
      </c>
      <c r="G119">
        <v>160</v>
      </c>
      <c r="H119">
        <v>94</v>
      </c>
      <c r="I119">
        <v>30</v>
      </c>
      <c r="J119">
        <v>6</v>
      </c>
      <c r="K119">
        <f t="shared" si="12"/>
        <v>333</v>
      </c>
      <c r="L119">
        <f t="shared" si="13"/>
        <v>3.1333333333333302</v>
      </c>
      <c r="M119">
        <v>1.5</v>
      </c>
      <c r="N119">
        <f t="shared" si="14"/>
        <v>28.2</v>
      </c>
      <c r="O119">
        <f t="shared" si="15"/>
        <v>47</v>
      </c>
      <c r="P119" t="str">
        <f t="shared" si="16"/>
        <v>OK</v>
      </c>
      <c r="Q119">
        <f t="shared" si="17"/>
        <v>24719.18</v>
      </c>
      <c r="R119">
        <f t="shared" si="22"/>
        <v>0.45100000000000001</v>
      </c>
      <c r="S119" t="str">
        <f t="shared" si="18"/>
        <v>B</v>
      </c>
      <c r="T119">
        <f t="shared" si="23"/>
        <v>0.35399999999999998</v>
      </c>
      <c r="U119" t="str">
        <f t="shared" si="19"/>
        <v>N</v>
      </c>
      <c r="V119">
        <f t="shared" si="20"/>
        <v>1143.6666666666699</v>
      </c>
      <c r="W119">
        <v>500</v>
      </c>
      <c r="X119">
        <v>0.25</v>
      </c>
      <c r="Y119">
        <f t="shared" si="21"/>
        <v>131.89448126219401</v>
      </c>
    </row>
    <row r="120" spans="1:25">
      <c r="A120" t="s">
        <v>266</v>
      </c>
      <c r="B120" t="s">
        <v>2</v>
      </c>
      <c r="C120" t="s">
        <v>267</v>
      </c>
      <c r="D120">
        <v>171.91</v>
      </c>
      <c r="E120">
        <v>219.35</v>
      </c>
      <c r="F120">
        <v>111</v>
      </c>
      <c r="G120">
        <v>69</v>
      </c>
      <c r="H120">
        <v>90</v>
      </c>
      <c r="I120">
        <v>30</v>
      </c>
      <c r="J120">
        <v>2</v>
      </c>
      <c r="K120">
        <f t="shared" si="12"/>
        <v>90</v>
      </c>
      <c r="L120">
        <f t="shared" si="13"/>
        <v>3</v>
      </c>
      <c r="M120">
        <v>1.5</v>
      </c>
      <c r="N120">
        <f t="shared" si="14"/>
        <v>9</v>
      </c>
      <c r="O120">
        <f t="shared" si="15"/>
        <v>15</v>
      </c>
      <c r="P120" t="str">
        <f t="shared" si="16"/>
        <v>OK</v>
      </c>
      <c r="Q120">
        <f t="shared" si="17"/>
        <v>15471.9</v>
      </c>
      <c r="R120">
        <f t="shared" si="22"/>
        <v>0.27400000000000002</v>
      </c>
      <c r="S120" t="str">
        <f t="shared" si="18"/>
        <v>C</v>
      </c>
      <c r="T120">
        <f t="shared" si="23"/>
        <v>0.33500000000000002</v>
      </c>
      <c r="U120" t="str">
        <f t="shared" si="19"/>
        <v>N</v>
      </c>
      <c r="V120">
        <f t="shared" si="20"/>
        <v>1095</v>
      </c>
      <c r="W120">
        <v>500</v>
      </c>
      <c r="X120">
        <v>0.25</v>
      </c>
      <c r="Y120">
        <f t="shared" si="21"/>
        <v>159.619698111259</v>
      </c>
    </row>
    <row r="121" spans="1:25">
      <c r="A121" t="s">
        <v>268</v>
      </c>
      <c r="B121" t="s">
        <v>4</v>
      </c>
      <c r="C121" t="s">
        <v>269</v>
      </c>
      <c r="D121">
        <v>477.89</v>
      </c>
      <c r="E121">
        <v>756.55</v>
      </c>
      <c r="F121">
        <v>148</v>
      </c>
      <c r="G121">
        <v>75</v>
      </c>
      <c r="H121">
        <v>199</v>
      </c>
      <c r="I121">
        <v>30</v>
      </c>
      <c r="J121">
        <v>8</v>
      </c>
      <c r="K121">
        <f t="shared" si="12"/>
        <v>24</v>
      </c>
      <c r="L121">
        <f t="shared" si="13"/>
        <v>6.6333333333333302</v>
      </c>
      <c r="M121">
        <v>1.5</v>
      </c>
      <c r="N121">
        <f t="shared" si="14"/>
        <v>79.599999999999994</v>
      </c>
      <c r="O121">
        <f t="shared" si="15"/>
        <v>132.666666666667</v>
      </c>
      <c r="P121" t="str">
        <f t="shared" si="16"/>
        <v>Reorder</v>
      </c>
      <c r="Q121">
        <f t="shared" si="17"/>
        <v>95100.11</v>
      </c>
      <c r="R121">
        <f t="shared" si="22"/>
        <v>0.96499999999999997</v>
      </c>
      <c r="S121" t="str">
        <f t="shared" si="18"/>
        <v>A</v>
      </c>
      <c r="T121">
        <f t="shared" si="23"/>
        <v>0.80500000000000005</v>
      </c>
      <c r="U121" t="str">
        <f t="shared" si="19"/>
        <v>F</v>
      </c>
      <c r="V121">
        <f t="shared" si="20"/>
        <v>2421.1666666666702</v>
      </c>
      <c r="W121">
        <v>500</v>
      </c>
      <c r="X121">
        <v>0.25</v>
      </c>
      <c r="Y121">
        <f t="shared" si="21"/>
        <v>142.356849250556</v>
      </c>
    </row>
    <row r="122" spans="1:25">
      <c r="A122" t="s">
        <v>270</v>
      </c>
      <c r="B122" t="s">
        <v>3</v>
      </c>
      <c r="C122" t="s">
        <v>271</v>
      </c>
      <c r="D122">
        <v>376.06</v>
      </c>
      <c r="E122">
        <v>670.75</v>
      </c>
      <c r="F122">
        <v>318</v>
      </c>
      <c r="G122">
        <v>172</v>
      </c>
      <c r="H122">
        <v>82</v>
      </c>
      <c r="I122">
        <v>30</v>
      </c>
      <c r="J122">
        <v>2</v>
      </c>
      <c r="K122">
        <f t="shared" si="12"/>
        <v>408</v>
      </c>
      <c r="L122">
        <f t="shared" si="13"/>
        <v>2.7333333333333298</v>
      </c>
      <c r="M122">
        <v>1.5</v>
      </c>
      <c r="N122">
        <f t="shared" si="14"/>
        <v>8.1999999999999993</v>
      </c>
      <c r="O122">
        <f t="shared" si="15"/>
        <v>13.6666666666667</v>
      </c>
      <c r="P122" t="str">
        <f t="shared" si="16"/>
        <v>OK</v>
      </c>
      <c r="Q122">
        <f t="shared" si="17"/>
        <v>30836.92</v>
      </c>
      <c r="R122">
        <f t="shared" si="22"/>
        <v>0.52800000000000002</v>
      </c>
      <c r="S122" t="str">
        <f t="shared" si="18"/>
        <v>B</v>
      </c>
      <c r="T122">
        <f t="shared" si="23"/>
        <v>0.29199999999999998</v>
      </c>
      <c r="U122" t="str">
        <f t="shared" si="19"/>
        <v>S</v>
      </c>
      <c r="V122">
        <f t="shared" si="20"/>
        <v>997.66666666666697</v>
      </c>
      <c r="W122">
        <v>500</v>
      </c>
      <c r="X122">
        <v>0.25</v>
      </c>
      <c r="Y122">
        <f t="shared" si="21"/>
        <v>103.01350303658</v>
      </c>
    </row>
    <row r="123" spans="1:25">
      <c r="A123" t="s">
        <v>272</v>
      </c>
      <c r="B123" t="s">
        <v>0</v>
      </c>
      <c r="C123" t="s">
        <v>273</v>
      </c>
      <c r="D123">
        <v>183.31</v>
      </c>
      <c r="E123">
        <v>247.95</v>
      </c>
      <c r="F123">
        <v>204</v>
      </c>
      <c r="G123">
        <v>23</v>
      </c>
      <c r="H123">
        <v>191</v>
      </c>
      <c r="I123">
        <v>30</v>
      </c>
      <c r="J123">
        <v>9</v>
      </c>
      <c r="K123">
        <f t="shared" si="12"/>
        <v>36</v>
      </c>
      <c r="L123">
        <f t="shared" si="13"/>
        <v>6.3666666666666698</v>
      </c>
      <c r="M123">
        <v>1.5</v>
      </c>
      <c r="N123">
        <f t="shared" si="14"/>
        <v>85.95</v>
      </c>
      <c r="O123">
        <f t="shared" si="15"/>
        <v>143.25</v>
      </c>
      <c r="P123" t="str">
        <f t="shared" si="16"/>
        <v>Reorder</v>
      </c>
      <c r="Q123">
        <f t="shared" si="17"/>
        <v>35012.21</v>
      </c>
      <c r="R123">
        <f t="shared" si="22"/>
        <v>0.58799999999999997</v>
      </c>
      <c r="S123" t="str">
        <f t="shared" si="18"/>
        <v>B</v>
      </c>
      <c r="T123">
        <f t="shared" si="23"/>
        <v>0.78</v>
      </c>
      <c r="U123" t="str">
        <f t="shared" si="19"/>
        <v>F</v>
      </c>
      <c r="V123">
        <f t="shared" si="20"/>
        <v>2323.8333333333298</v>
      </c>
      <c r="W123">
        <v>500</v>
      </c>
      <c r="X123">
        <v>0.25</v>
      </c>
      <c r="Y123">
        <f t="shared" si="21"/>
        <v>225.18497277102199</v>
      </c>
    </row>
    <row r="124" spans="1:25">
      <c r="A124" t="s">
        <v>274</v>
      </c>
      <c r="B124" t="s">
        <v>0</v>
      </c>
      <c r="C124" t="s">
        <v>275</v>
      </c>
      <c r="D124">
        <v>173.44</v>
      </c>
      <c r="E124">
        <v>309.07</v>
      </c>
      <c r="F124">
        <v>333</v>
      </c>
      <c r="G124">
        <v>94</v>
      </c>
      <c r="H124">
        <v>188</v>
      </c>
      <c r="I124">
        <v>30</v>
      </c>
      <c r="J124">
        <v>3</v>
      </c>
      <c r="K124">
        <f t="shared" si="12"/>
        <v>239</v>
      </c>
      <c r="L124">
        <f t="shared" si="13"/>
        <v>6.2666666666666702</v>
      </c>
      <c r="M124">
        <v>1.5</v>
      </c>
      <c r="N124">
        <f t="shared" si="14"/>
        <v>28.2</v>
      </c>
      <c r="O124">
        <f t="shared" si="15"/>
        <v>47</v>
      </c>
      <c r="P124" t="str">
        <f t="shared" si="16"/>
        <v>OK</v>
      </c>
      <c r="Q124">
        <f t="shared" si="17"/>
        <v>32606.720000000001</v>
      </c>
      <c r="R124">
        <f t="shared" si="22"/>
        <v>0.55600000000000005</v>
      </c>
      <c r="S124" t="str">
        <f t="shared" si="18"/>
        <v>B</v>
      </c>
      <c r="T124">
        <f t="shared" si="23"/>
        <v>0.76800000000000002</v>
      </c>
      <c r="U124" t="str">
        <f t="shared" si="19"/>
        <v>F</v>
      </c>
      <c r="V124">
        <f t="shared" si="20"/>
        <v>2287.3333333333298</v>
      </c>
      <c r="W124">
        <v>500</v>
      </c>
      <c r="X124">
        <v>0.25</v>
      </c>
      <c r="Y124">
        <f t="shared" si="21"/>
        <v>229.67836755237801</v>
      </c>
    </row>
    <row r="125" spans="1:25">
      <c r="A125" t="s">
        <v>276</v>
      </c>
      <c r="B125" t="s">
        <v>2</v>
      </c>
      <c r="C125" t="s">
        <v>277</v>
      </c>
      <c r="D125">
        <v>96.16</v>
      </c>
      <c r="E125">
        <v>106.6</v>
      </c>
      <c r="F125">
        <v>195</v>
      </c>
      <c r="G125">
        <v>140</v>
      </c>
      <c r="H125">
        <v>132</v>
      </c>
      <c r="I125">
        <v>30</v>
      </c>
      <c r="J125">
        <v>8</v>
      </c>
      <c r="K125">
        <f t="shared" si="12"/>
        <v>203</v>
      </c>
      <c r="L125">
        <f t="shared" si="13"/>
        <v>4.4000000000000004</v>
      </c>
      <c r="M125">
        <v>1.5</v>
      </c>
      <c r="N125">
        <f t="shared" si="14"/>
        <v>52.8</v>
      </c>
      <c r="O125">
        <f t="shared" si="15"/>
        <v>88</v>
      </c>
      <c r="P125" t="str">
        <f t="shared" si="16"/>
        <v>OK</v>
      </c>
      <c r="Q125">
        <f t="shared" si="17"/>
        <v>12693.12</v>
      </c>
      <c r="R125">
        <f t="shared" si="22"/>
        <v>0.218</v>
      </c>
      <c r="S125" t="str">
        <f t="shared" si="18"/>
        <v>C</v>
      </c>
      <c r="T125">
        <f t="shared" si="23"/>
        <v>0.51700000000000002</v>
      </c>
      <c r="U125" t="str">
        <f t="shared" si="19"/>
        <v>N</v>
      </c>
      <c r="V125">
        <f t="shared" si="20"/>
        <v>1606</v>
      </c>
      <c r="W125">
        <v>500</v>
      </c>
      <c r="X125">
        <v>0.25</v>
      </c>
      <c r="Y125">
        <f t="shared" si="21"/>
        <v>258.46725993679502</v>
      </c>
    </row>
    <row r="126" spans="1:25">
      <c r="A126" t="s">
        <v>278</v>
      </c>
      <c r="B126" t="s">
        <v>3</v>
      </c>
      <c r="C126" t="s">
        <v>279</v>
      </c>
      <c r="D126">
        <v>132.96</v>
      </c>
      <c r="E126">
        <v>151.04</v>
      </c>
      <c r="F126">
        <v>491</v>
      </c>
      <c r="G126">
        <v>142</v>
      </c>
      <c r="H126">
        <v>39</v>
      </c>
      <c r="I126">
        <v>30</v>
      </c>
      <c r="J126">
        <v>14</v>
      </c>
      <c r="K126">
        <f t="shared" si="12"/>
        <v>594</v>
      </c>
      <c r="L126">
        <f t="shared" si="13"/>
        <v>1.3</v>
      </c>
      <c r="M126">
        <v>1.5</v>
      </c>
      <c r="N126">
        <f t="shared" si="14"/>
        <v>27.3</v>
      </c>
      <c r="O126">
        <f t="shared" si="15"/>
        <v>45.5</v>
      </c>
      <c r="P126" t="str">
        <f t="shared" si="16"/>
        <v>OK</v>
      </c>
      <c r="Q126">
        <f t="shared" si="17"/>
        <v>5185.4399999999996</v>
      </c>
      <c r="R126">
        <f t="shared" si="22"/>
        <v>6.4000000000000001E-2</v>
      </c>
      <c r="S126" t="str">
        <f t="shared" si="18"/>
        <v>C</v>
      </c>
      <c r="T126">
        <f t="shared" si="23"/>
        <v>0.11600000000000001</v>
      </c>
      <c r="U126" t="str">
        <f t="shared" si="19"/>
        <v>S</v>
      </c>
      <c r="V126">
        <f t="shared" si="20"/>
        <v>474.5</v>
      </c>
      <c r="W126">
        <v>500</v>
      </c>
      <c r="X126">
        <v>0.25</v>
      </c>
      <c r="Y126">
        <f t="shared" si="21"/>
        <v>119.47790555480999</v>
      </c>
    </row>
    <row r="127" spans="1:25">
      <c r="A127" t="s">
        <v>280</v>
      </c>
      <c r="B127" t="s">
        <v>1</v>
      </c>
      <c r="C127" t="s">
        <v>281</v>
      </c>
      <c r="D127">
        <v>230.32</v>
      </c>
      <c r="E127">
        <v>265.3</v>
      </c>
      <c r="F127">
        <v>372</v>
      </c>
      <c r="G127">
        <v>195</v>
      </c>
      <c r="H127">
        <v>23</v>
      </c>
      <c r="I127">
        <v>30</v>
      </c>
      <c r="J127">
        <v>3</v>
      </c>
      <c r="K127">
        <f t="shared" si="12"/>
        <v>544</v>
      </c>
      <c r="L127">
        <f t="shared" si="13"/>
        <v>0.76666666666666705</v>
      </c>
      <c r="M127">
        <v>1.5</v>
      </c>
      <c r="N127">
        <f t="shared" si="14"/>
        <v>3.45</v>
      </c>
      <c r="O127">
        <f t="shared" si="15"/>
        <v>5.75</v>
      </c>
      <c r="P127" t="str">
        <f t="shared" si="16"/>
        <v>OK</v>
      </c>
      <c r="Q127">
        <f t="shared" si="17"/>
        <v>5297.36</v>
      </c>
      <c r="R127">
        <f t="shared" si="22"/>
        <v>6.6000000000000003E-2</v>
      </c>
      <c r="S127" t="str">
        <f t="shared" si="18"/>
        <v>C</v>
      </c>
      <c r="T127">
        <f t="shared" si="23"/>
        <v>4.5999999999999999E-2</v>
      </c>
      <c r="U127" t="str">
        <f t="shared" si="19"/>
        <v>S</v>
      </c>
      <c r="V127">
        <f t="shared" si="20"/>
        <v>279.83333333333297</v>
      </c>
      <c r="W127">
        <v>500</v>
      </c>
      <c r="X127">
        <v>0.25</v>
      </c>
      <c r="Y127">
        <f t="shared" si="21"/>
        <v>69.713019297884301</v>
      </c>
    </row>
    <row r="128" spans="1:25">
      <c r="A128" t="s">
        <v>282</v>
      </c>
      <c r="B128" t="s">
        <v>0</v>
      </c>
      <c r="C128" t="s">
        <v>283</v>
      </c>
      <c r="D128">
        <v>415.01</v>
      </c>
      <c r="E128">
        <v>732.24</v>
      </c>
      <c r="F128">
        <v>93</v>
      </c>
      <c r="G128">
        <v>83</v>
      </c>
      <c r="H128">
        <v>40</v>
      </c>
      <c r="I128">
        <v>30</v>
      </c>
      <c r="J128">
        <v>9</v>
      </c>
      <c r="K128">
        <f t="shared" si="12"/>
        <v>136</v>
      </c>
      <c r="L128">
        <f t="shared" si="13"/>
        <v>1.3333333333333299</v>
      </c>
      <c r="M128">
        <v>1.5</v>
      </c>
      <c r="N128">
        <f t="shared" si="14"/>
        <v>18</v>
      </c>
      <c r="O128">
        <f t="shared" si="15"/>
        <v>30</v>
      </c>
      <c r="P128" t="str">
        <f t="shared" si="16"/>
        <v>OK</v>
      </c>
      <c r="Q128">
        <f t="shared" si="17"/>
        <v>16600.400000000001</v>
      </c>
      <c r="R128">
        <f t="shared" si="22"/>
        <v>0.30099999999999999</v>
      </c>
      <c r="S128" t="str">
        <f t="shared" si="18"/>
        <v>C</v>
      </c>
      <c r="T128">
        <f t="shared" si="23"/>
        <v>0.12</v>
      </c>
      <c r="U128" t="str">
        <f t="shared" si="19"/>
        <v>S</v>
      </c>
      <c r="V128">
        <f t="shared" si="20"/>
        <v>486.66666666666703</v>
      </c>
      <c r="W128">
        <v>500</v>
      </c>
      <c r="X128">
        <v>0.25</v>
      </c>
      <c r="Y128">
        <f t="shared" si="21"/>
        <v>68.488320350972302</v>
      </c>
    </row>
    <row r="129" spans="1:25">
      <c r="A129" t="s">
        <v>284</v>
      </c>
      <c r="B129" t="s">
        <v>2</v>
      </c>
      <c r="C129" t="s">
        <v>285</v>
      </c>
      <c r="D129">
        <v>322.83999999999997</v>
      </c>
      <c r="E129">
        <v>533.82000000000005</v>
      </c>
      <c r="F129">
        <v>165</v>
      </c>
      <c r="G129">
        <v>153</v>
      </c>
      <c r="H129">
        <v>107</v>
      </c>
      <c r="I129">
        <v>30</v>
      </c>
      <c r="J129">
        <v>8</v>
      </c>
      <c r="K129">
        <f t="shared" si="12"/>
        <v>211</v>
      </c>
      <c r="L129">
        <f t="shared" si="13"/>
        <v>3.56666666666667</v>
      </c>
      <c r="M129">
        <v>1.5</v>
      </c>
      <c r="N129">
        <f t="shared" si="14"/>
        <v>42.8</v>
      </c>
      <c r="O129">
        <f t="shared" si="15"/>
        <v>71.3333333333333</v>
      </c>
      <c r="P129" t="str">
        <f t="shared" si="16"/>
        <v>OK</v>
      </c>
      <c r="Q129">
        <f t="shared" si="17"/>
        <v>34543.879999999997</v>
      </c>
      <c r="R129">
        <f t="shared" si="22"/>
        <v>0.58099999999999996</v>
      </c>
      <c r="S129" t="str">
        <f t="shared" si="18"/>
        <v>B</v>
      </c>
      <c r="T129">
        <f t="shared" si="23"/>
        <v>0.41</v>
      </c>
      <c r="U129" t="str">
        <f t="shared" si="19"/>
        <v>N</v>
      </c>
      <c r="V129">
        <f t="shared" si="20"/>
        <v>1301.8333333333301</v>
      </c>
      <c r="W129">
        <v>500</v>
      </c>
      <c r="X129">
        <v>0.25</v>
      </c>
      <c r="Y129">
        <f t="shared" si="21"/>
        <v>127.00301178425499</v>
      </c>
    </row>
    <row r="130" spans="1:25">
      <c r="A130" t="s">
        <v>286</v>
      </c>
      <c r="B130" t="s">
        <v>2</v>
      </c>
      <c r="C130" t="s">
        <v>287</v>
      </c>
      <c r="D130">
        <v>183.81</v>
      </c>
      <c r="E130">
        <v>277.91000000000003</v>
      </c>
      <c r="F130">
        <v>269</v>
      </c>
      <c r="G130">
        <v>98</v>
      </c>
      <c r="H130">
        <v>155</v>
      </c>
      <c r="I130">
        <v>30</v>
      </c>
      <c r="J130">
        <v>10</v>
      </c>
      <c r="K130">
        <f t="shared" ref="K130:K193" si="24">F130+G130-H130</f>
        <v>212</v>
      </c>
      <c r="L130">
        <f t="shared" ref="L130:L193" si="25">H130/I130</f>
        <v>5.1666666666666696</v>
      </c>
      <c r="M130">
        <v>1.5</v>
      </c>
      <c r="N130">
        <f t="shared" ref="N130:N193" si="26">L130*J130*M130</f>
        <v>77.5</v>
      </c>
      <c r="O130">
        <f t="shared" ref="O130:O193" si="27">(L130*J130)+N130</f>
        <v>129.166666666667</v>
      </c>
      <c r="P130" t="str">
        <f t="shared" ref="P130:P193" si="28">IF(K130&lt;=O130,"Reorder","OK")</f>
        <v>OK</v>
      </c>
      <c r="Q130">
        <f t="shared" ref="Q130:Q193" si="29">H130*D130</f>
        <v>28490.55</v>
      </c>
      <c r="R130">
        <f t="shared" si="22"/>
        <v>0.497</v>
      </c>
      <c r="S130" t="str">
        <f t="shared" ref="S130:S193" si="30">IF(R130&gt;=0.67,"A",IF(R130&gt;=0.33,"B","C"))</f>
        <v>B</v>
      </c>
      <c r="T130">
        <f t="shared" si="23"/>
        <v>0.624</v>
      </c>
      <c r="U130" t="str">
        <f t="shared" ref="U130:U193" si="31">IF(T130&gt;=0.67,"F",IF(T130&gt;=0.33,"N","S"))</f>
        <v>N</v>
      </c>
      <c r="V130">
        <f t="shared" ref="V130:V193" si="32">(H130/I130)*365</f>
        <v>1885.8333333333301</v>
      </c>
      <c r="W130">
        <v>500</v>
      </c>
      <c r="X130">
        <v>0.25</v>
      </c>
      <c r="Y130">
        <f t="shared" ref="Y130:Y193" si="33">SQRT((2*V130*W130)/(X130*D130))</f>
        <v>202.58024036320001</v>
      </c>
    </row>
    <row r="131" spans="1:25">
      <c r="A131" t="s">
        <v>288</v>
      </c>
      <c r="B131" t="s">
        <v>1</v>
      </c>
      <c r="C131" t="s">
        <v>289</v>
      </c>
      <c r="D131">
        <v>324.33</v>
      </c>
      <c r="E131">
        <v>524.79</v>
      </c>
      <c r="F131">
        <v>440</v>
      </c>
      <c r="G131">
        <v>73</v>
      </c>
      <c r="H131">
        <v>170</v>
      </c>
      <c r="I131">
        <v>30</v>
      </c>
      <c r="J131">
        <v>4</v>
      </c>
      <c r="K131">
        <f t="shared" si="24"/>
        <v>343</v>
      </c>
      <c r="L131">
        <f t="shared" si="25"/>
        <v>5.6666666666666696</v>
      </c>
      <c r="M131">
        <v>1.5</v>
      </c>
      <c r="N131">
        <f t="shared" si="26"/>
        <v>34</v>
      </c>
      <c r="O131">
        <f t="shared" si="27"/>
        <v>56.6666666666667</v>
      </c>
      <c r="P131" t="str">
        <f t="shared" si="28"/>
        <v>OK</v>
      </c>
      <c r="Q131">
        <f t="shared" si="29"/>
        <v>55136.1</v>
      </c>
      <c r="R131">
        <f t="shared" ref="R131:R194" si="34">_xlfn.PERCENTRANK.INC($Q$2:$Q$1001,Q131)</f>
        <v>0.79500000000000004</v>
      </c>
      <c r="S131" t="str">
        <f t="shared" si="30"/>
        <v>A</v>
      </c>
      <c r="T131">
        <f t="shared" ref="T131:T194" si="35">_xlfn.PERCENTRANK.INC($L$2:$L$1001,L131)</f>
        <v>0.68700000000000006</v>
      </c>
      <c r="U131" t="str">
        <f t="shared" si="31"/>
        <v>F</v>
      </c>
      <c r="V131">
        <f t="shared" si="32"/>
        <v>2068.3333333333298</v>
      </c>
      <c r="W131">
        <v>500</v>
      </c>
      <c r="X131">
        <v>0.25</v>
      </c>
      <c r="Y131">
        <f t="shared" si="33"/>
        <v>159.71536568839801</v>
      </c>
    </row>
    <row r="132" spans="1:25">
      <c r="A132" t="s">
        <v>290</v>
      </c>
      <c r="B132" t="s">
        <v>3</v>
      </c>
      <c r="C132" t="s">
        <v>291</v>
      </c>
      <c r="D132">
        <v>347.19</v>
      </c>
      <c r="E132">
        <v>420.08</v>
      </c>
      <c r="F132">
        <v>138</v>
      </c>
      <c r="G132">
        <v>161</v>
      </c>
      <c r="H132">
        <v>29</v>
      </c>
      <c r="I132">
        <v>30</v>
      </c>
      <c r="J132">
        <v>3</v>
      </c>
      <c r="K132">
        <f t="shared" si="24"/>
        <v>270</v>
      </c>
      <c r="L132">
        <f t="shared" si="25"/>
        <v>0.96666666666666701</v>
      </c>
      <c r="M132">
        <v>1.5</v>
      </c>
      <c r="N132">
        <f t="shared" si="26"/>
        <v>4.3499999999999996</v>
      </c>
      <c r="O132">
        <f t="shared" si="27"/>
        <v>7.25</v>
      </c>
      <c r="P132" t="str">
        <f t="shared" si="28"/>
        <v>OK</v>
      </c>
      <c r="Q132">
        <f t="shared" si="29"/>
        <v>10068.51</v>
      </c>
      <c r="R132">
        <f t="shared" si="34"/>
        <v>0.16500000000000001</v>
      </c>
      <c r="S132" t="str">
        <f t="shared" si="30"/>
        <v>C</v>
      </c>
      <c r="T132">
        <f t="shared" si="35"/>
        <v>7.1999999999999995E-2</v>
      </c>
      <c r="U132" t="str">
        <f t="shared" si="31"/>
        <v>S</v>
      </c>
      <c r="V132">
        <f t="shared" si="32"/>
        <v>352.83333333333297</v>
      </c>
      <c r="W132">
        <v>500</v>
      </c>
      <c r="X132">
        <v>0.25</v>
      </c>
      <c r="Y132">
        <f t="shared" si="33"/>
        <v>63.757487666934303</v>
      </c>
    </row>
    <row r="133" spans="1:25">
      <c r="A133" t="s">
        <v>292</v>
      </c>
      <c r="B133" t="s">
        <v>1</v>
      </c>
      <c r="C133" t="s">
        <v>293</v>
      </c>
      <c r="D133">
        <v>233.83</v>
      </c>
      <c r="E133">
        <v>370.05</v>
      </c>
      <c r="F133">
        <v>290</v>
      </c>
      <c r="G133">
        <v>94</v>
      </c>
      <c r="H133">
        <v>18</v>
      </c>
      <c r="I133">
        <v>30</v>
      </c>
      <c r="J133">
        <v>4</v>
      </c>
      <c r="K133">
        <f t="shared" si="24"/>
        <v>366</v>
      </c>
      <c r="L133">
        <f t="shared" si="25"/>
        <v>0.6</v>
      </c>
      <c r="M133">
        <v>1.5</v>
      </c>
      <c r="N133">
        <f t="shared" si="26"/>
        <v>3.6</v>
      </c>
      <c r="O133">
        <f t="shared" si="27"/>
        <v>6</v>
      </c>
      <c r="P133" t="str">
        <f t="shared" si="28"/>
        <v>OK</v>
      </c>
      <c r="Q133">
        <f t="shared" si="29"/>
        <v>4208.9399999999996</v>
      </c>
      <c r="R133">
        <f t="shared" si="34"/>
        <v>4.2000000000000003E-2</v>
      </c>
      <c r="S133" t="str">
        <f t="shared" si="30"/>
        <v>C</v>
      </c>
      <c r="T133">
        <f t="shared" si="35"/>
        <v>3.1E-2</v>
      </c>
      <c r="U133" t="str">
        <f t="shared" si="31"/>
        <v>S</v>
      </c>
      <c r="V133">
        <f t="shared" si="32"/>
        <v>219</v>
      </c>
      <c r="W133">
        <v>500</v>
      </c>
      <c r="X133">
        <v>0.25</v>
      </c>
      <c r="Y133">
        <f t="shared" si="33"/>
        <v>61.207119053493699</v>
      </c>
    </row>
    <row r="134" spans="1:25">
      <c r="A134" t="s">
        <v>294</v>
      </c>
      <c r="B134" t="s">
        <v>3</v>
      </c>
      <c r="C134" t="s">
        <v>295</v>
      </c>
      <c r="D134">
        <v>368.13</v>
      </c>
      <c r="E134">
        <v>586.1</v>
      </c>
      <c r="F134">
        <v>282</v>
      </c>
      <c r="G134">
        <v>38</v>
      </c>
      <c r="H134">
        <v>185</v>
      </c>
      <c r="I134">
        <v>30</v>
      </c>
      <c r="J134">
        <v>4</v>
      </c>
      <c r="K134">
        <f t="shared" si="24"/>
        <v>135</v>
      </c>
      <c r="L134">
        <f t="shared" si="25"/>
        <v>6.1666666666666696</v>
      </c>
      <c r="M134">
        <v>1.5</v>
      </c>
      <c r="N134">
        <f t="shared" si="26"/>
        <v>37</v>
      </c>
      <c r="O134">
        <f t="shared" si="27"/>
        <v>61.6666666666667</v>
      </c>
      <c r="P134" t="str">
        <f t="shared" si="28"/>
        <v>OK</v>
      </c>
      <c r="Q134">
        <f t="shared" si="29"/>
        <v>68104.05</v>
      </c>
      <c r="R134">
        <f t="shared" si="34"/>
        <v>0.86499999999999999</v>
      </c>
      <c r="S134" t="str">
        <f t="shared" si="30"/>
        <v>A</v>
      </c>
      <c r="T134">
        <f t="shared" si="35"/>
        <v>0.748</v>
      </c>
      <c r="U134" t="str">
        <f t="shared" si="31"/>
        <v>F</v>
      </c>
      <c r="V134">
        <f t="shared" si="32"/>
        <v>2250.8333333333298</v>
      </c>
      <c r="W134">
        <v>500</v>
      </c>
      <c r="X134">
        <v>0.25</v>
      </c>
      <c r="Y134">
        <f t="shared" si="33"/>
        <v>156.38714790622299</v>
      </c>
    </row>
    <row r="135" spans="1:25">
      <c r="A135" t="s">
        <v>296</v>
      </c>
      <c r="B135" t="s">
        <v>3</v>
      </c>
      <c r="C135" t="s">
        <v>297</v>
      </c>
      <c r="D135">
        <v>404.52</v>
      </c>
      <c r="E135">
        <v>621.97</v>
      </c>
      <c r="F135">
        <v>388</v>
      </c>
      <c r="G135">
        <v>70</v>
      </c>
      <c r="H135">
        <v>118</v>
      </c>
      <c r="I135">
        <v>30</v>
      </c>
      <c r="J135">
        <v>2</v>
      </c>
      <c r="K135">
        <f t="shared" si="24"/>
        <v>340</v>
      </c>
      <c r="L135">
        <f t="shared" si="25"/>
        <v>3.93333333333333</v>
      </c>
      <c r="M135">
        <v>1.5</v>
      </c>
      <c r="N135">
        <f t="shared" si="26"/>
        <v>11.8</v>
      </c>
      <c r="O135">
        <f t="shared" si="27"/>
        <v>19.6666666666667</v>
      </c>
      <c r="P135" t="str">
        <f t="shared" si="28"/>
        <v>OK</v>
      </c>
      <c r="Q135">
        <f t="shared" si="29"/>
        <v>47733.36</v>
      </c>
      <c r="R135">
        <f t="shared" si="34"/>
        <v>0.73299999999999998</v>
      </c>
      <c r="S135" t="str">
        <f t="shared" si="30"/>
        <v>A</v>
      </c>
      <c r="T135">
        <f t="shared" si="35"/>
        <v>0.47099999999999997</v>
      </c>
      <c r="U135" t="str">
        <f t="shared" si="31"/>
        <v>N</v>
      </c>
      <c r="V135">
        <f t="shared" si="32"/>
        <v>1435.6666666666699</v>
      </c>
      <c r="W135">
        <v>500</v>
      </c>
      <c r="X135">
        <v>0.25</v>
      </c>
      <c r="Y135">
        <f t="shared" si="33"/>
        <v>119.14801321203301</v>
      </c>
    </row>
    <row r="136" spans="1:25">
      <c r="A136" t="s">
        <v>298</v>
      </c>
      <c r="B136" t="s">
        <v>4</v>
      </c>
      <c r="C136" t="s">
        <v>299</v>
      </c>
      <c r="D136">
        <v>151.16</v>
      </c>
      <c r="E136">
        <v>182.04</v>
      </c>
      <c r="F136">
        <v>186</v>
      </c>
      <c r="G136">
        <v>56</v>
      </c>
      <c r="H136">
        <v>28</v>
      </c>
      <c r="I136">
        <v>30</v>
      </c>
      <c r="J136">
        <v>1</v>
      </c>
      <c r="K136">
        <f t="shared" si="24"/>
        <v>214</v>
      </c>
      <c r="L136">
        <f t="shared" si="25"/>
        <v>0.93333333333333302</v>
      </c>
      <c r="M136">
        <v>1.5</v>
      </c>
      <c r="N136">
        <f t="shared" si="26"/>
        <v>1.4</v>
      </c>
      <c r="O136">
        <f t="shared" si="27"/>
        <v>2.3333333333333299</v>
      </c>
      <c r="P136" t="str">
        <f t="shared" si="28"/>
        <v>OK</v>
      </c>
      <c r="Q136">
        <f t="shared" si="29"/>
        <v>4232.4799999999996</v>
      </c>
      <c r="R136">
        <f t="shared" si="34"/>
        <v>4.2999999999999997E-2</v>
      </c>
      <c r="S136" t="str">
        <f t="shared" si="30"/>
        <v>C</v>
      </c>
      <c r="T136">
        <f t="shared" si="35"/>
        <v>6.5000000000000002E-2</v>
      </c>
      <c r="U136" t="str">
        <f t="shared" si="31"/>
        <v>S</v>
      </c>
      <c r="V136">
        <f t="shared" si="32"/>
        <v>340.66666666666703</v>
      </c>
      <c r="W136">
        <v>500</v>
      </c>
      <c r="X136">
        <v>0.25</v>
      </c>
      <c r="Y136">
        <f t="shared" si="33"/>
        <v>94.945934764783203</v>
      </c>
    </row>
    <row r="137" spans="1:25">
      <c r="A137" t="s">
        <v>300</v>
      </c>
      <c r="B137" t="s">
        <v>0</v>
      </c>
      <c r="C137" t="s">
        <v>301</v>
      </c>
      <c r="D137">
        <v>406.68</v>
      </c>
      <c r="E137">
        <v>616.74</v>
      </c>
      <c r="F137">
        <v>472</v>
      </c>
      <c r="G137">
        <v>165</v>
      </c>
      <c r="H137">
        <v>245</v>
      </c>
      <c r="I137">
        <v>30</v>
      </c>
      <c r="J137">
        <v>5</v>
      </c>
      <c r="K137">
        <f t="shared" si="24"/>
        <v>392</v>
      </c>
      <c r="L137">
        <f t="shared" si="25"/>
        <v>8.1666666666666696</v>
      </c>
      <c r="M137">
        <v>1.5</v>
      </c>
      <c r="N137">
        <f t="shared" si="26"/>
        <v>61.25</v>
      </c>
      <c r="O137">
        <f t="shared" si="27"/>
        <v>102.083333333333</v>
      </c>
      <c r="P137" t="str">
        <f t="shared" si="28"/>
        <v>OK</v>
      </c>
      <c r="Q137">
        <f t="shared" si="29"/>
        <v>99636.6</v>
      </c>
      <c r="R137">
        <f t="shared" si="34"/>
        <v>0.97199999999999998</v>
      </c>
      <c r="S137" t="str">
        <f t="shared" si="30"/>
        <v>A</v>
      </c>
      <c r="T137">
        <f t="shared" si="35"/>
        <v>0.97899999999999998</v>
      </c>
      <c r="U137" t="str">
        <f t="shared" si="31"/>
        <v>F</v>
      </c>
      <c r="V137">
        <f t="shared" si="32"/>
        <v>2980.8333333333298</v>
      </c>
      <c r="W137">
        <v>500</v>
      </c>
      <c r="X137">
        <v>0.25</v>
      </c>
      <c r="Y137">
        <f t="shared" si="33"/>
        <v>171.22707397470501</v>
      </c>
    </row>
    <row r="138" spans="1:25">
      <c r="A138" t="s">
        <v>302</v>
      </c>
      <c r="B138" t="s">
        <v>2</v>
      </c>
      <c r="C138" t="s">
        <v>303</v>
      </c>
      <c r="D138">
        <v>105.96</v>
      </c>
      <c r="E138">
        <v>167.64</v>
      </c>
      <c r="F138">
        <v>408</v>
      </c>
      <c r="G138">
        <v>123</v>
      </c>
      <c r="H138">
        <v>79</v>
      </c>
      <c r="I138">
        <v>30</v>
      </c>
      <c r="J138">
        <v>9</v>
      </c>
      <c r="K138">
        <f t="shared" si="24"/>
        <v>452</v>
      </c>
      <c r="L138">
        <f t="shared" si="25"/>
        <v>2.6333333333333302</v>
      </c>
      <c r="M138">
        <v>1.5</v>
      </c>
      <c r="N138">
        <f t="shared" si="26"/>
        <v>35.549999999999997</v>
      </c>
      <c r="O138">
        <f t="shared" si="27"/>
        <v>59.25</v>
      </c>
      <c r="P138" t="str">
        <f t="shared" si="28"/>
        <v>OK</v>
      </c>
      <c r="Q138">
        <f t="shared" si="29"/>
        <v>8370.84</v>
      </c>
      <c r="R138">
        <f t="shared" si="34"/>
        <v>0.126</v>
      </c>
      <c r="S138" t="str">
        <f t="shared" si="30"/>
        <v>C</v>
      </c>
      <c r="T138">
        <f t="shared" si="35"/>
        <v>0.27500000000000002</v>
      </c>
      <c r="U138" t="str">
        <f t="shared" si="31"/>
        <v>S</v>
      </c>
      <c r="V138">
        <f t="shared" si="32"/>
        <v>961.16666666666697</v>
      </c>
      <c r="W138">
        <v>500</v>
      </c>
      <c r="X138">
        <v>0.25</v>
      </c>
      <c r="Y138">
        <f t="shared" si="33"/>
        <v>190.483942569965</v>
      </c>
    </row>
    <row r="139" spans="1:25">
      <c r="A139" t="s">
        <v>304</v>
      </c>
      <c r="B139" t="s">
        <v>4</v>
      </c>
      <c r="C139" t="s">
        <v>305</v>
      </c>
      <c r="D139">
        <v>272.20999999999998</v>
      </c>
      <c r="E139">
        <v>314.76</v>
      </c>
      <c r="F139">
        <v>70</v>
      </c>
      <c r="G139">
        <v>130</v>
      </c>
      <c r="H139">
        <v>198</v>
      </c>
      <c r="I139">
        <v>30</v>
      </c>
      <c r="J139">
        <v>6</v>
      </c>
      <c r="K139">
        <f t="shared" si="24"/>
        <v>2</v>
      </c>
      <c r="L139">
        <f t="shared" si="25"/>
        <v>6.6</v>
      </c>
      <c r="M139">
        <v>1.5</v>
      </c>
      <c r="N139">
        <f t="shared" si="26"/>
        <v>59.4</v>
      </c>
      <c r="O139">
        <f t="shared" si="27"/>
        <v>99</v>
      </c>
      <c r="P139" t="str">
        <f t="shared" si="28"/>
        <v>Reorder</v>
      </c>
      <c r="Q139">
        <f t="shared" si="29"/>
        <v>53897.58</v>
      </c>
      <c r="R139">
        <f t="shared" si="34"/>
        <v>0.77800000000000002</v>
      </c>
      <c r="S139" t="str">
        <f t="shared" si="30"/>
        <v>A</v>
      </c>
      <c r="T139">
        <f t="shared" si="35"/>
        <v>0.80300000000000005</v>
      </c>
      <c r="U139" t="str">
        <f t="shared" si="31"/>
        <v>F</v>
      </c>
      <c r="V139">
        <f t="shared" si="32"/>
        <v>2409</v>
      </c>
      <c r="W139">
        <v>500</v>
      </c>
      <c r="X139">
        <v>0.25</v>
      </c>
      <c r="Y139">
        <f t="shared" si="33"/>
        <v>188.14659276629899</v>
      </c>
    </row>
    <row r="140" spans="1:25">
      <c r="A140" t="s">
        <v>306</v>
      </c>
      <c r="B140" t="s">
        <v>4</v>
      </c>
      <c r="C140" t="s">
        <v>307</v>
      </c>
      <c r="D140">
        <v>162.66999999999999</v>
      </c>
      <c r="E140">
        <v>189.34</v>
      </c>
      <c r="F140">
        <v>395</v>
      </c>
      <c r="G140">
        <v>167</v>
      </c>
      <c r="H140">
        <v>160</v>
      </c>
      <c r="I140">
        <v>30</v>
      </c>
      <c r="J140">
        <v>1</v>
      </c>
      <c r="K140">
        <f t="shared" si="24"/>
        <v>402</v>
      </c>
      <c r="L140">
        <f t="shared" si="25"/>
        <v>5.3333333333333304</v>
      </c>
      <c r="M140">
        <v>1.5</v>
      </c>
      <c r="N140">
        <f t="shared" si="26"/>
        <v>8</v>
      </c>
      <c r="O140">
        <f t="shared" si="27"/>
        <v>13.3333333333333</v>
      </c>
      <c r="P140" t="str">
        <f t="shared" si="28"/>
        <v>OK</v>
      </c>
      <c r="Q140">
        <f t="shared" si="29"/>
        <v>26027.200000000001</v>
      </c>
      <c r="R140">
        <f t="shared" si="34"/>
        <v>0.46700000000000003</v>
      </c>
      <c r="S140" t="str">
        <f t="shared" si="30"/>
        <v>B</v>
      </c>
      <c r="T140">
        <f t="shared" si="35"/>
        <v>0.63800000000000001</v>
      </c>
      <c r="U140" t="str">
        <f t="shared" si="31"/>
        <v>N</v>
      </c>
      <c r="V140">
        <f t="shared" si="32"/>
        <v>1946.6666666666699</v>
      </c>
      <c r="W140">
        <v>500</v>
      </c>
      <c r="X140">
        <v>0.25</v>
      </c>
      <c r="Y140">
        <f t="shared" si="33"/>
        <v>218.78727467567401</v>
      </c>
    </row>
    <row r="141" spans="1:25">
      <c r="A141" t="s">
        <v>308</v>
      </c>
      <c r="B141" t="s">
        <v>3</v>
      </c>
      <c r="C141" t="s">
        <v>309</v>
      </c>
      <c r="D141">
        <v>309.31</v>
      </c>
      <c r="E141">
        <v>505.47</v>
      </c>
      <c r="F141">
        <v>139</v>
      </c>
      <c r="G141">
        <v>140</v>
      </c>
      <c r="H141">
        <v>142</v>
      </c>
      <c r="I141">
        <v>30</v>
      </c>
      <c r="J141">
        <v>11</v>
      </c>
      <c r="K141">
        <f t="shared" si="24"/>
        <v>137</v>
      </c>
      <c r="L141">
        <f t="shared" si="25"/>
        <v>4.7333333333333298</v>
      </c>
      <c r="M141">
        <v>1.5</v>
      </c>
      <c r="N141">
        <f t="shared" si="26"/>
        <v>78.099999999999994</v>
      </c>
      <c r="O141">
        <f t="shared" si="27"/>
        <v>130.166666666667</v>
      </c>
      <c r="P141" t="str">
        <f t="shared" si="28"/>
        <v>OK</v>
      </c>
      <c r="Q141">
        <f t="shared" si="29"/>
        <v>43922.02</v>
      </c>
      <c r="R141">
        <f t="shared" si="34"/>
        <v>0.68899999999999995</v>
      </c>
      <c r="S141" t="str">
        <f t="shared" si="30"/>
        <v>A</v>
      </c>
      <c r="T141">
        <f t="shared" si="35"/>
        <v>0.56699999999999995</v>
      </c>
      <c r="U141" t="str">
        <f t="shared" si="31"/>
        <v>N</v>
      </c>
      <c r="V141">
        <f t="shared" si="32"/>
        <v>1727.6666666666699</v>
      </c>
      <c r="W141">
        <v>500</v>
      </c>
      <c r="X141">
        <v>0.25</v>
      </c>
      <c r="Y141">
        <f t="shared" si="33"/>
        <v>149.473082984293</v>
      </c>
    </row>
    <row r="142" spans="1:25">
      <c r="A142" t="s">
        <v>310</v>
      </c>
      <c r="B142" t="s">
        <v>2</v>
      </c>
      <c r="C142" t="s">
        <v>311</v>
      </c>
      <c r="D142">
        <v>462.23</v>
      </c>
      <c r="E142">
        <v>567.17999999999995</v>
      </c>
      <c r="F142">
        <v>349</v>
      </c>
      <c r="G142">
        <v>131</v>
      </c>
      <c r="H142">
        <v>172</v>
      </c>
      <c r="I142">
        <v>30</v>
      </c>
      <c r="J142">
        <v>14</v>
      </c>
      <c r="K142">
        <f t="shared" si="24"/>
        <v>308</v>
      </c>
      <c r="L142">
        <f t="shared" si="25"/>
        <v>5.7333333333333298</v>
      </c>
      <c r="M142">
        <v>1.5</v>
      </c>
      <c r="N142">
        <f t="shared" si="26"/>
        <v>120.4</v>
      </c>
      <c r="O142">
        <f t="shared" si="27"/>
        <v>200.666666666667</v>
      </c>
      <c r="P142" t="str">
        <f t="shared" si="28"/>
        <v>OK</v>
      </c>
      <c r="Q142">
        <f t="shared" si="29"/>
        <v>79503.56</v>
      </c>
      <c r="R142">
        <f t="shared" si="34"/>
        <v>0.92100000000000004</v>
      </c>
      <c r="S142" t="str">
        <f t="shared" si="30"/>
        <v>A</v>
      </c>
      <c r="T142">
        <f t="shared" si="35"/>
        <v>0.69499999999999995</v>
      </c>
      <c r="U142" t="str">
        <f t="shared" si="31"/>
        <v>F</v>
      </c>
      <c r="V142">
        <f t="shared" si="32"/>
        <v>2092.6666666666702</v>
      </c>
      <c r="W142">
        <v>500</v>
      </c>
      <c r="X142">
        <v>0.25</v>
      </c>
      <c r="Y142">
        <f t="shared" si="33"/>
        <v>134.57083881970101</v>
      </c>
    </row>
    <row r="143" spans="1:25">
      <c r="A143" t="s">
        <v>312</v>
      </c>
      <c r="B143" t="s">
        <v>2</v>
      </c>
      <c r="C143" t="s">
        <v>313</v>
      </c>
      <c r="D143">
        <v>486.07</v>
      </c>
      <c r="E143">
        <v>694.6</v>
      </c>
      <c r="F143">
        <v>259</v>
      </c>
      <c r="G143">
        <v>105</v>
      </c>
      <c r="H143">
        <v>92</v>
      </c>
      <c r="I143">
        <v>30</v>
      </c>
      <c r="J143">
        <v>11</v>
      </c>
      <c r="K143">
        <f t="shared" si="24"/>
        <v>272</v>
      </c>
      <c r="L143">
        <f t="shared" si="25"/>
        <v>3.06666666666667</v>
      </c>
      <c r="M143">
        <v>1.5</v>
      </c>
      <c r="N143">
        <f t="shared" si="26"/>
        <v>50.6</v>
      </c>
      <c r="O143">
        <f t="shared" si="27"/>
        <v>84.3333333333333</v>
      </c>
      <c r="P143" t="str">
        <f t="shared" si="28"/>
        <v>OK</v>
      </c>
      <c r="Q143">
        <f t="shared" si="29"/>
        <v>44718.44</v>
      </c>
      <c r="R143">
        <f t="shared" si="34"/>
        <v>0.70099999999999996</v>
      </c>
      <c r="S143" t="str">
        <f t="shared" si="30"/>
        <v>A</v>
      </c>
      <c r="T143">
        <f t="shared" si="35"/>
        <v>0.35</v>
      </c>
      <c r="U143" t="str">
        <f t="shared" si="31"/>
        <v>N</v>
      </c>
      <c r="V143">
        <f t="shared" si="32"/>
        <v>1119.3333333333301</v>
      </c>
      <c r="W143">
        <v>500</v>
      </c>
      <c r="X143">
        <v>0.25</v>
      </c>
      <c r="Y143">
        <f t="shared" si="33"/>
        <v>95.9754827961156</v>
      </c>
    </row>
    <row r="144" spans="1:25">
      <c r="A144" t="s">
        <v>314</v>
      </c>
      <c r="B144" t="s">
        <v>1</v>
      </c>
      <c r="C144" t="s">
        <v>315</v>
      </c>
      <c r="D144">
        <v>435.98</v>
      </c>
      <c r="E144">
        <v>580.23</v>
      </c>
      <c r="F144">
        <v>405</v>
      </c>
      <c r="G144">
        <v>146</v>
      </c>
      <c r="H144">
        <v>83</v>
      </c>
      <c r="I144">
        <v>30</v>
      </c>
      <c r="J144">
        <v>11</v>
      </c>
      <c r="K144">
        <f t="shared" si="24"/>
        <v>468</v>
      </c>
      <c r="L144">
        <f t="shared" si="25"/>
        <v>2.7666666666666702</v>
      </c>
      <c r="M144">
        <v>1.5</v>
      </c>
      <c r="N144">
        <f t="shared" si="26"/>
        <v>45.65</v>
      </c>
      <c r="O144">
        <f t="shared" si="27"/>
        <v>76.0833333333333</v>
      </c>
      <c r="P144" t="str">
        <f t="shared" si="28"/>
        <v>OK</v>
      </c>
      <c r="Q144">
        <f t="shared" si="29"/>
        <v>36186.339999999997</v>
      </c>
      <c r="R144">
        <f t="shared" si="34"/>
        <v>0.60399999999999998</v>
      </c>
      <c r="S144" t="str">
        <f t="shared" si="30"/>
        <v>B</v>
      </c>
      <c r="T144">
        <f t="shared" si="35"/>
        <v>0.29499999999999998</v>
      </c>
      <c r="U144" t="str">
        <f t="shared" si="31"/>
        <v>S</v>
      </c>
      <c r="V144">
        <f t="shared" si="32"/>
        <v>1009.83333333333</v>
      </c>
      <c r="W144">
        <v>500</v>
      </c>
      <c r="X144">
        <v>0.25</v>
      </c>
      <c r="Y144">
        <f t="shared" si="33"/>
        <v>96.2546154303039</v>
      </c>
    </row>
    <row r="145" spans="1:25">
      <c r="A145" t="s">
        <v>316</v>
      </c>
      <c r="B145" t="s">
        <v>2</v>
      </c>
      <c r="C145" t="s">
        <v>317</v>
      </c>
      <c r="D145">
        <v>416.1</v>
      </c>
      <c r="E145">
        <v>617.94000000000005</v>
      </c>
      <c r="F145">
        <v>282</v>
      </c>
      <c r="G145">
        <v>42</v>
      </c>
      <c r="H145">
        <v>90</v>
      </c>
      <c r="I145">
        <v>30</v>
      </c>
      <c r="J145">
        <v>5</v>
      </c>
      <c r="K145">
        <f t="shared" si="24"/>
        <v>234</v>
      </c>
      <c r="L145">
        <f t="shared" si="25"/>
        <v>3</v>
      </c>
      <c r="M145">
        <v>1.5</v>
      </c>
      <c r="N145">
        <f t="shared" si="26"/>
        <v>22.5</v>
      </c>
      <c r="O145">
        <f t="shared" si="27"/>
        <v>37.5</v>
      </c>
      <c r="P145" t="str">
        <f t="shared" si="28"/>
        <v>OK</v>
      </c>
      <c r="Q145">
        <f t="shared" si="29"/>
        <v>37449</v>
      </c>
      <c r="R145">
        <f t="shared" si="34"/>
        <v>0.61499999999999999</v>
      </c>
      <c r="S145" t="str">
        <f t="shared" si="30"/>
        <v>B</v>
      </c>
      <c r="T145">
        <f t="shared" si="35"/>
        <v>0.33500000000000002</v>
      </c>
      <c r="U145" t="str">
        <f t="shared" si="31"/>
        <v>N</v>
      </c>
      <c r="V145">
        <f t="shared" si="32"/>
        <v>1095</v>
      </c>
      <c r="W145">
        <v>500</v>
      </c>
      <c r="X145">
        <v>0.25</v>
      </c>
      <c r="Y145">
        <f t="shared" si="33"/>
        <v>102.59783520851499</v>
      </c>
    </row>
    <row r="146" spans="1:25">
      <c r="A146" t="s">
        <v>318</v>
      </c>
      <c r="B146" t="s">
        <v>3</v>
      </c>
      <c r="C146" t="s">
        <v>319</v>
      </c>
      <c r="D146">
        <v>102.16</v>
      </c>
      <c r="E146">
        <v>167.62</v>
      </c>
      <c r="F146">
        <v>492</v>
      </c>
      <c r="G146">
        <v>151</v>
      </c>
      <c r="H146">
        <v>221</v>
      </c>
      <c r="I146">
        <v>30</v>
      </c>
      <c r="J146">
        <v>1</v>
      </c>
      <c r="K146">
        <f t="shared" si="24"/>
        <v>422</v>
      </c>
      <c r="L146">
        <f t="shared" si="25"/>
        <v>7.3666666666666698</v>
      </c>
      <c r="M146">
        <v>1.5</v>
      </c>
      <c r="N146">
        <f t="shared" si="26"/>
        <v>11.05</v>
      </c>
      <c r="O146">
        <f t="shared" si="27"/>
        <v>18.4166666666667</v>
      </c>
      <c r="P146" t="str">
        <f t="shared" si="28"/>
        <v>OK</v>
      </c>
      <c r="Q146">
        <f t="shared" si="29"/>
        <v>22577.360000000001</v>
      </c>
      <c r="R146">
        <f t="shared" si="34"/>
        <v>0.41599999999999998</v>
      </c>
      <c r="S146" t="str">
        <f t="shared" si="30"/>
        <v>B</v>
      </c>
      <c r="T146">
        <f t="shared" si="35"/>
        <v>0.89500000000000002</v>
      </c>
      <c r="U146" t="str">
        <f t="shared" si="31"/>
        <v>F</v>
      </c>
      <c r="V146">
        <f t="shared" si="32"/>
        <v>2688.8333333333298</v>
      </c>
      <c r="W146">
        <v>500</v>
      </c>
      <c r="X146">
        <v>0.25</v>
      </c>
      <c r="Y146">
        <f t="shared" si="33"/>
        <v>324.46771864662998</v>
      </c>
    </row>
    <row r="147" spans="1:25">
      <c r="A147" t="s">
        <v>320</v>
      </c>
      <c r="B147" t="s">
        <v>4</v>
      </c>
      <c r="C147" t="s">
        <v>321</v>
      </c>
      <c r="D147">
        <v>257.89</v>
      </c>
      <c r="E147">
        <v>293.45999999999998</v>
      </c>
      <c r="F147">
        <v>315</v>
      </c>
      <c r="G147">
        <v>112</v>
      </c>
      <c r="H147">
        <v>169</v>
      </c>
      <c r="I147">
        <v>30</v>
      </c>
      <c r="J147">
        <v>13</v>
      </c>
      <c r="K147">
        <f t="shared" si="24"/>
        <v>258</v>
      </c>
      <c r="L147">
        <f t="shared" si="25"/>
        <v>5.6333333333333302</v>
      </c>
      <c r="M147">
        <v>1.5</v>
      </c>
      <c r="N147">
        <f t="shared" si="26"/>
        <v>109.85</v>
      </c>
      <c r="O147">
        <f t="shared" si="27"/>
        <v>183.083333333333</v>
      </c>
      <c r="P147" t="str">
        <f t="shared" si="28"/>
        <v>OK</v>
      </c>
      <c r="Q147">
        <f t="shared" si="29"/>
        <v>43583.41</v>
      </c>
      <c r="R147">
        <f t="shared" si="34"/>
        <v>0.68700000000000006</v>
      </c>
      <c r="S147" t="str">
        <f t="shared" si="30"/>
        <v>A</v>
      </c>
      <c r="T147">
        <f t="shared" si="35"/>
        <v>0.68</v>
      </c>
      <c r="U147" t="str">
        <f t="shared" si="31"/>
        <v>F</v>
      </c>
      <c r="V147">
        <f t="shared" si="32"/>
        <v>2056.1666666666702</v>
      </c>
      <c r="W147">
        <v>500</v>
      </c>
      <c r="X147">
        <v>0.25</v>
      </c>
      <c r="Y147">
        <f t="shared" si="33"/>
        <v>178.58373498177599</v>
      </c>
    </row>
    <row r="148" spans="1:25">
      <c r="A148" t="s">
        <v>322</v>
      </c>
      <c r="B148" t="s">
        <v>2</v>
      </c>
      <c r="C148" t="s">
        <v>323</v>
      </c>
      <c r="D148">
        <v>331.43</v>
      </c>
      <c r="E148">
        <v>540.89</v>
      </c>
      <c r="F148">
        <v>154</v>
      </c>
      <c r="G148">
        <v>88</v>
      </c>
      <c r="H148">
        <v>150</v>
      </c>
      <c r="I148">
        <v>30</v>
      </c>
      <c r="J148">
        <v>3</v>
      </c>
      <c r="K148">
        <f t="shared" si="24"/>
        <v>92</v>
      </c>
      <c r="L148">
        <f t="shared" si="25"/>
        <v>5</v>
      </c>
      <c r="M148">
        <v>1.5</v>
      </c>
      <c r="N148">
        <f t="shared" si="26"/>
        <v>22.5</v>
      </c>
      <c r="O148">
        <f t="shared" si="27"/>
        <v>37.5</v>
      </c>
      <c r="P148" t="str">
        <f t="shared" si="28"/>
        <v>OK</v>
      </c>
      <c r="Q148">
        <f t="shared" si="29"/>
        <v>49714.5</v>
      </c>
      <c r="R148">
        <f t="shared" si="34"/>
        <v>0.74399999999999999</v>
      </c>
      <c r="S148" t="str">
        <f t="shared" si="30"/>
        <v>A</v>
      </c>
      <c r="T148">
        <f t="shared" si="35"/>
        <v>0.60399999999999998</v>
      </c>
      <c r="U148" t="str">
        <f t="shared" si="31"/>
        <v>N</v>
      </c>
      <c r="V148">
        <f t="shared" si="32"/>
        <v>1825</v>
      </c>
      <c r="W148">
        <v>500</v>
      </c>
      <c r="X148">
        <v>0.25</v>
      </c>
      <c r="Y148">
        <f t="shared" si="33"/>
        <v>148.41080530175</v>
      </c>
    </row>
    <row r="149" spans="1:25">
      <c r="A149" t="s">
        <v>324</v>
      </c>
      <c r="B149" t="s">
        <v>3</v>
      </c>
      <c r="C149" t="s">
        <v>325</v>
      </c>
      <c r="D149">
        <v>247.15</v>
      </c>
      <c r="E149">
        <v>392.67</v>
      </c>
      <c r="F149">
        <v>112</v>
      </c>
      <c r="G149">
        <v>27</v>
      </c>
      <c r="H149">
        <v>171</v>
      </c>
      <c r="I149">
        <v>30</v>
      </c>
      <c r="J149">
        <v>10</v>
      </c>
      <c r="K149">
        <f t="shared" si="24"/>
        <v>-32</v>
      </c>
      <c r="L149">
        <f t="shared" si="25"/>
        <v>5.7</v>
      </c>
      <c r="M149">
        <v>1.5</v>
      </c>
      <c r="N149">
        <f t="shared" si="26"/>
        <v>85.5</v>
      </c>
      <c r="O149">
        <f t="shared" si="27"/>
        <v>142.5</v>
      </c>
      <c r="P149" t="str">
        <f t="shared" si="28"/>
        <v>Reorder</v>
      </c>
      <c r="Q149">
        <f t="shared" si="29"/>
        <v>42262.65</v>
      </c>
      <c r="R149">
        <f t="shared" si="34"/>
        <v>0.66700000000000004</v>
      </c>
      <c r="S149" t="str">
        <f t="shared" si="30"/>
        <v>B</v>
      </c>
      <c r="T149">
        <f t="shared" si="35"/>
        <v>0.69099999999999995</v>
      </c>
      <c r="U149" t="str">
        <f t="shared" si="31"/>
        <v>F</v>
      </c>
      <c r="V149">
        <f t="shared" si="32"/>
        <v>2080.5</v>
      </c>
      <c r="W149">
        <v>500</v>
      </c>
      <c r="X149">
        <v>0.25</v>
      </c>
      <c r="Y149">
        <f t="shared" si="33"/>
        <v>183.49893513266201</v>
      </c>
    </row>
    <row r="150" spans="1:25">
      <c r="A150" t="s">
        <v>326</v>
      </c>
      <c r="B150" t="s">
        <v>0</v>
      </c>
      <c r="C150" t="s">
        <v>327</v>
      </c>
      <c r="D150">
        <v>369.4</v>
      </c>
      <c r="E150">
        <v>486.69</v>
      </c>
      <c r="F150">
        <v>57</v>
      </c>
      <c r="G150">
        <v>161</v>
      </c>
      <c r="H150">
        <v>114</v>
      </c>
      <c r="I150">
        <v>30</v>
      </c>
      <c r="J150">
        <v>2</v>
      </c>
      <c r="K150">
        <f t="shared" si="24"/>
        <v>104</v>
      </c>
      <c r="L150">
        <f t="shared" si="25"/>
        <v>3.8</v>
      </c>
      <c r="M150">
        <v>1.5</v>
      </c>
      <c r="N150">
        <f t="shared" si="26"/>
        <v>11.4</v>
      </c>
      <c r="O150">
        <f t="shared" si="27"/>
        <v>19</v>
      </c>
      <c r="P150" t="str">
        <f t="shared" si="28"/>
        <v>OK</v>
      </c>
      <c r="Q150">
        <f t="shared" si="29"/>
        <v>42111.6</v>
      </c>
      <c r="R150">
        <f t="shared" si="34"/>
        <v>0.66200000000000003</v>
      </c>
      <c r="S150" t="str">
        <f t="shared" si="30"/>
        <v>B</v>
      </c>
      <c r="T150">
        <f t="shared" si="35"/>
        <v>0.45</v>
      </c>
      <c r="U150" t="str">
        <f t="shared" si="31"/>
        <v>N</v>
      </c>
      <c r="V150">
        <f t="shared" si="32"/>
        <v>1387</v>
      </c>
      <c r="W150">
        <v>500</v>
      </c>
      <c r="X150">
        <v>0.25</v>
      </c>
      <c r="Y150">
        <f t="shared" si="33"/>
        <v>122.55182433598399</v>
      </c>
    </row>
    <row r="151" spans="1:25">
      <c r="A151" t="s">
        <v>328</v>
      </c>
      <c r="B151" t="s">
        <v>0</v>
      </c>
      <c r="C151" t="s">
        <v>329</v>
      </c>
      <c r="D151">
        <v>496.52</v>
      </c>
      <c r="E151">
        <v>863.47</v>
      </c>
      <c r="F151">
        <v>286</v>
      </c>
      <c r="G151">
        <v>50</v>
      </c>
      <c r="H151">
        <v>175</v>
      </c>
      <c r="I151">
        <v>30</v>
      </c>
      <c r="J151">
        <v>14</v>
      </c>
      <c r="K151">
        <f t="shared" si="24"/>
        <v>161</v>
      </c>
      <c r="L151">
        <f t="shared" si="25"/>
        <v>5.8333333333333304</v>
      </c>
      <c r="M151">
        <v>1.5</v>
      </c>
      <c r="N151">
        <f t="shared" si="26"/>
        <v>122.5</v>
      </c>
      <c r="O151">
        <f t="shared" si="27"/>
        <v>204.166666666667</v>
      </c>
      <c r="P151" t="str">
        <f t="shared" si="28"/>
        <v>Reorder</v>
      </c>
      <c r="Q151">
        <f t="shared" si="29"/>
        <v>86891</v>
      </c>
      <c r="R151">
        <f t="shared" si="34"/>
        <v>0.94399999999999995</v>
      </c>
      <c r="S151" t="str">
        <f t="shared" si="30"/>
        <v>A</v>
      </c>
      <c r="T151">
        <f t="shared" si="35"/>
        <v>0.70599999999999996</v>
      </c>
      <c r="U151" t="str">
        <f t="shared" si="31"/>
        <v>F</v>
      </c>
      <c r="V151">
        <f t="shared" si="32"/>
        <v>2129.1666666666702</v>
      </c>
      <c r="W151">
        <v>500</v>
      </c>
      <c r="X151">
        <v>0.25</v>
      </c>
      <c r="Y151">
        <f t="shared" si="33"/>
        <v>130.96837877271099</v>
      </c>
    </row>
    <row r="152" spans="1:25">
      <c r="A152" t="s">
        <v>330</v>
      </c>
      <c r="B152" t="s">
        <v>0</v>
      </c>
      <c r="C152" t="s">
        <v>331</v>
      </c>
      <c r="D152">
        <v>274.27</v>
      </c>
      <c r="E152">
        <v>439.28</v>
      </c>
      <c r="F152">
        <v>310</v>
      </c>
      <c r="G152">
        <v>200</v>
      </c>
      <c r="H152">
        <v>79</v>
      </c>
      <c r="I152">
        <v>30</v>
      </c>
      <c r="J152">
        <v>7</v>
      </c>
      <c r="K152">
        <f t="shared" si="24"/>
        <v>431</v>
      </c>
      <c r="L152">
        <f t="shared" si="25"/>
        <v>2.6333333333333302</v>
      </c>
      <c r="M152">
        <v>1.5</v>
      </c>
      <c r="N152">
        <f t="shared" si="26"/>
        <v>27.65</v>
      </c>
      <c r="O152">
        <f t="shared" si="27"/>
        <v>46.0833333333333</v>
      </c>
      <c r="P152" t="str">
        <f t="shared" si="28"/>
        <v>OK</v>
      </c>
      <c r="Q152">
        <f t="shared" si="29"/>
        <v>21667.33</v>
      </c>
      <c r="R152">
        <f t="shared" si="34"/>
        <v>0.39300000000000002</v>
      </c>
      <c r="S152" t="str">
        <f t="shared" si="30"/>
        <v>B</v>
      </c>
      <c r="T152">
        <f t="shared" si="35"/>
        <v>0.27500000000000002</v>
      </c>
      <c r="U152" t="str">
        <f t="shared" si="31"/>
        <v>S</v>
      </c>
      <c r="V152">
        <f t="shared" si="32"/>
        <v>961.16666666666697</v>
      </c>
      <c r="W152">
        <v>500</v>
      </c>
      <c r="X152">
        <v>0.25</v>
      </c>
      <c r="Y152">
        <f t="shared" si="33"/>
        <v>118.39686225989</v>
      </c>
    </row>
    <row r="153" spans="1:25">
      <c r="A153" t="s">
        <v>332</v>
      </c>
      <c r="B153" t="s">
        <v>2</v>
      </c>
      <c r="C153" t="s">
        <v>333</v>
      </c>
      <c r="D153">
        <v>491.11</v>
      </c>
      <c r="E153">
        <v>624.01</v>
      </c>
      <c r="F153">
        <v>332</v>
      </c>
      <c r="G153">
        <v>57</v>
      </c>
      <c r="H153">
        <v>108</v>
      </c>
      <c r="I153">
        <v>30</v>
      </c>
      <c r="J153">
        <v>4</v>
      </c>
      <c r="K153">
        <f t="shared" si="24"/>
        <v>281</v>
      </c>
      <c r="L153">
        <f t="shared" si="25"/>
        <v>3.6</v>
      </c>
      <c r="M153">
        <v>1.5</v>
      </c>
      <c r="N153">
        <f t="shared" si="26"/>
        <v>21.6</v>
      </c>
      <c r="O153">
        <f t="shared" si="27"/>
        <v>36</v>
      </c>
      <c r="P153" t="str">
        <f t="shared" si="28"/>
        <v>OK</v>
      </c>
      <c r="Q153">
        <f t="shared" si="29"/>
        <v>53039.88</v>
      </c>
      <c r="R153">
        <f t="shared" si="34"/>
        <v>0.77</v>
      </c>
      <c r="S153" t="str">
        <f t="shared" si="30"/>
        <v>A</v>
      </c>
      <c r="T153">
        <f t="shared" si="35"/>
        <v>0.41799999999999998</v>
      </c>
      <c r="U153" t="str">
        <f t="shared" si="31"/>
        <v>N</v>
      </c>
      <c r="V153">
        <f t="shared" si="32"/>
        <v>1314</v>
      </c>
      <c r="W153">
        <v>500</v>
      </c>
      <c r="X153">
        <v>0.25</v>
      </c>
      <c r="Y153">
        <f t="shared" si="33"/>
        <v>103.451856710052</v>
      </c>
    </row>
    <row r="154" spans="1:25">
      <c r="A154" t="s">
        <v>334</v>
      </c>
      <c r="B154" t="s">
        <v>4</v>
      </c>
      <c r="C154" t="s">
        <v>335</v>
      </c>
      <c r="D154">
        <v>278.70999999999998</v>
      </c>
      <c r="E154">
        <v>478.13</v>
      </c>
      <c r="F154">
        <v>492</v>
      </c>
      <c r="G154">
        <v>37</v>
      </c>
      <c r="H154">
        <v>80</v>
      </c>
      <c r="I154">
        <v>30</v>
      </c>
      <c r="J154">
        <v>13</v>
      </c>
      <c r="K154">
        <f t="shared" si="24"/>
        <v>449</v>
      </c>
      <c r="L154">
        <f t="shared" si="25"/>
        <v>2.6666666666666701</v>
      </c>
      <c r="M154">
        <v>1.5</v>
      </c>
      <c r="N154">
        <f t="shared" si="26"/>
        <v>52</v>
      </c>
      <c r="O154">
        <f t="shared" si="27"/>
        <v>86.6666666666667</v>
      </c>
      <c r="P154" t="str">
        <f t="shared" si="28"/>
        <v>OK</v>
      </c>
      <c r="Q154">
        <f t="shared" si="29"/>
        <v>22296.799999999999</v>
      </c>
      <c r="R154">
        <f t="shared" si="34"/>
        <v>0.41299999999999998</v>
      </c>
      <c r="S154" t="str">
        <f t="shared" si="30"/>
        <v>B</v>
      </c>
      <c r="T154">
        <f t="shared" si="35"/>
        <v>0.28199999999999997</v>
      </c>
      <c r="U154" t="str">
        <f t="shared" si="31"/>
        <v>S</v>
      </c>
      <c r="V154">
        <f t="shared" si="32"/>
        <v>973.33333333333303</v>
      </c>
      <c r="W154">
        <v>500</v>
      </c>
      <c r="X154">
        <v>0.25</v>
      </c>
      <c r="Y154">
        <f t="shared" si="33"/>
        <v>118.19103026248099</v>
      </c>
    </row>
    <row r="155" spans="1:25">
      <c r="A155" t="s">
        <v>336</v>
      </c>
      <c r="B155" t="s">
        <v>2</v>
      </c>
      <c r="C155" t="s">
        <v>337</v>
      </c>
      <c r="D155">
        <v>202.94</v>
      </c>
      <c r="E155">
        <v>335.14</v>
      </c>
      <c r="F155">
        <v>186</v>
      </c>
      <c r="G155">
        <v>20</v>
      </c>
      <c r="H155">
        <v>82</v>
      </c>
      <c r="I155">
        <v>30</v>
      </c>
      <c r="J155">
        <v>12</v>
      </c>
      <c r="K155">
        <f t="shared" si="24"/>
        <v>124</v>
      </c>
      <c r="L155">
        <f t="shared" si="25"/>
        <v>2.7333333333333298</v>
      </c>
      <c r="M155">
        <v>1.5</v>
      </c>
      <c r="N155">
        <f t="shared" si="26"/>
        <v>49.2</v>
      </c>
      <c r="O155">
        <f t="shared" si="27"/>
        <v>82</v>
      </c>
      <c r="P155" t="str">
        <f t="shared" si="28"/>
        <v>OK</v>
      </c>
      <c r="Q155">
        <f t="shared" si="29"/>
        <v>16641.080000000002</v>
      </c>
      <c r="R155">
        <f t="shared" si="34"/>
        <v>0.30399999999999999</v>
      </c>
      <c r="S155" t="str">
        <f t="shared" si="30"/>
        <v>C</v>
      </c>
      <c r="T155">
        <f t="shared" si="35"/>
        <v>0.29199999999999998</v>
      </c>
      <c r="U155" t="str">
        <f t="shared" si="31"/>
        <v>S</v>
      </c>
      <c r="V155">
        <f t="shared" si="32"/>
        <v>997.66666666666697</v>
      </c>
      <c r="W155">
        <v>500</v>
      </c>
      <c r="X155">
        <v>0.25</v>
      </c>
      <c r="Y155">
        <f t="shared" si="33"/>
        <v>140.22934281073901</v>
      </c>
    </row>
    <row r="156" spans="1:25">
      <c r="A156" t="s">
        <v>338</v>
      </c>
      <c r="B156" t="s">
        <v>3</v>
      </c>
      <c r="C156" t="s">
        <v>339</v>
      </c>
      <c r="D156">
        <v>426.86</v>
      </c>
      <c r="E156">
        <v>642.83000000000004</v>
      </c>
      <c r="F156">
        <v>387</v>
      </c>
      <c r="G156">
        <v>145</v>
      </c>
      <c r="H156">
        <v>231</v>
      </c>
      <c r="I156">
        <v>30</v>
      </c>
      <c r="J156">
        <v>3</v>
      </c>
      <c r="K156">
        <f t="shared" si="24"/>
        <v>301</v>
      </c>
      <c r="L156">
        <f t="shared" si="25"/>
        <v>7.7</v>
      </c>
      <c r="M156">
        <v>1.5</v>
      </c>
      <c r="N156">
        <f t="shared" si="26"/>
        <v>34.65</v>
      </c>
      <c r="O156">
        <f t="shared" si="27"/>
        <v>57.75</v>
      </c>
      <c r="P156" t="str">
        <f t="shared" si="28"/>
        <v>OK</v>
      </c>
      <c r="Q156">
        <f t="shared" si="29"/>
        <v>98604.66</v>
      </c>
      <c r="R156">
        <f t="shared" si="34"/>
        <v>0.97</v>
      </c>
      <c r="S156" t="str">
        <f t="shared" si="30"/>
        <v>A</v>
      </c>
      <c r="T156">
        <f t="shared" si="35"/>
        <v>0.92100000000000004</v>
      </c>
      <c r="U156" t="str">
        <f t="shared" si="31"/>
        <v>F</v>
      </c>
      <c r="V156">
        <f t="shared" si="32"/>
        <v>2810.5</v>
      </c>
      <c r="W156">
        <v>500</v>
      </c>
      <c r="X156">
        <v>0.25</v>
      </c>
      <c r="Y156">
        <f t="shared" si="33"/>
        <v>162.285254326228</v>
      </c>
    </row>
    <row r="157" spans="1:25">
      <c r="A157" t="s">
        <v>340</v>
      </c>
      <c r="B157" t="s">
        <v>2</v>
      </c>
      <c r="C157" t="s">
        <v>341</v>
      </c>
      <c r="D157">
        <v>292.36</v>
      </c>
      <c r="E157">
        <v>392.23</v>
      </c>
      <c r="F157">
        <v>332</v>
      </c>
      <c r="G157">
        <v>159</v>
      </c>
      <c r="H157">
        <v>106</v>
      </c>
      <c r="I157">
        <v>30</v>
      </c>
      <c r="J157">
        <v>8</v>
      </c>
      <c r="K157">
        <f t="shared" si="24"/>
        <v>385</v>
      </c>
      <c r="L157">
        <f t="shared" si="25"/>
        <v>3.5333333333333301</v>
      </c>
      <c r="M157">
        <v>1.5</v>
      </c>
      <c r="N157">
        <f t="shared" si="26"/>
        <v>42.4</v>
      </c>
      <c r="O157">
        <f t="shared" si="27"/>
        <v>70.6666666666667</v>
      </c>
      <c r="P157" t="str">
        <f t="shared" si="28"/>
        <v>OK</v>
      </c>
      <c r="Q157">
        <f t="shared" si="29"/>
        <v>30990.16</v>
      </c>
      <c r="R157">
        <f t="shared" si="34"/>
        <v>0.53300000000000003</v>
      </c>
      <c r="S157" t="str">
        <f t="shared" si="30"/>
        <v>B</v>
      </c>
      <c r="T157">
        <f t="shared" si="35"/>
        <v>0.40400000000000003</v>
      </c>
      <c r="U157" t="str">
        <f t="shared" si="31"/>
        <v>N</v>
      </c>
      <c r="V157">
        <f t="shared" si="32"/>
        <v>1289.6666666666699</v>
      </c>
      <c r="W157">
        <v>500</v>
      </c>
      <c r="X157">
        <v>0.25</v>
      </c>
      <c r="Y157">
        <f t="shared" si="33"/>
        <v>132.834154737218</v>
      </c>
    </row>
    <row r="158" spans="1:25">
      <c r="A158" t="s">
        <v>342</v>
      </c>
      <c r="B158" t="s">
        <v>3</v>
      </c>
      <c r="C158" t="s">
        <v>343</v>
      </c>
      <c r="D158">
        <v>441.32</v>
      </c>
      <c r="E158">
        <v>788.44</v>
      </c>
      <c r="F158">
        <v>172</v>
      </c>
      <c r="G158">
        <v>166</v>
      </c>
      <c r="H158">
        <v>108</v>
      </c>
      <c r="I158">
        <v>30</v>
      </c>
      <c r="J158">
        <v>4</v>
      </c>
      <c r="K158">
        <f t="shared" si="24"/>
        <v>230</v>
      </c>
      <c r="L158">
        <f t="shared" si="25"/>
        <v>3.6</v>
      </c>
      <c r="M158">
        <v>1.5</v>
      </c>
      <c r="N158">
        <f t="shared" si="26"/>
        <v>21.6</v>
      </c>
      <c r="O158">
        <f t="shared" si="27"/>
        <v>36</v>
      </c>
      <c r="P158" t="str">
        <f t="shared" si="28"/>
        <v>OK</v>
      </c>
      <c r="Q158">
        <f t="shared" si="29"/>
        <v>47662.559999999998</v>
      </c>
      <c r="R158">
        <f t="shared" si="34"/>
        <v>0.73</v>
      </c>
      <c r="S158" t="str">
        <f t="shared" si="30"/>
        <v>A</v>
      </c>
      <c r="T158">
        <f t="shared" si="35"/>
        <v>0.41799999999999998</v>
      </c>
      <c r="U158" t="str">
        <f t="shared" si="31"/>
        <v>N</v>
      </c>
      <c r="V158">
        <f t="shared" si="32"/>
        <v>1314</v>
      </c>
      <c r="W158">
        <v>500</v>
      </c>
      <c r="X158">
        <v>0.25</v>
      </c>
      <c r="Y158">
        <f t="shared" si="33"/>
        <v>109.131688199837</v>
      </c>
    </row>
    <row r="159" spans="1:25">
      <c r="A159" t="s">
        <v>344</v>
      </c>
      <c r="B159" t="s">
        <v>2</v>
      </c>
      <c r="C159" t="s">
        <v>345</v>
      </c>
      <c r="D159">
        <v>69.64</v>
      </c>
      <c r="E159">
        <v>112.91</v>
      </c>
      <c r="F159">
        <v>411</v>
      </c>
      <c r="G159">
        <v>117</v>
      </c>
      <c r="H159">
        <v>108</v>
      </c>
      <c r="I159">
        <v>30</v>
      </c>
      <c r="J159">
        <v>11</v>
      </c>
      <c r="K159">
        <f t="shared" si="24"/>
        <v>420</v>
      </c>
      <c r="L159">
        <f t="shared" si="25"/>
        <v>3.6</v>
      </c>
      <c r="M159">
        <v>1.5</v>
      </c>
      <c r="N159">
        <f t="shared" si="26"/>
        <v>59.4</v>
      </c>
      <c r="O159">
        <f t="shared" si="27"/>
        <v>99</v>
      </c>
      <c r="P159" t="str">
        <f t="shared" si="28"/>
        <v>OK</v>
      </c>
      <c r="Q159">
        <f t="shared" si="29"/>
        <v>7521.12</v>
      </c>
      <c r="R159">
        <f t="shared" si="34"/>
        <v>0.108</v>
      </c>
      <c r="S159" t="str">
        <f t="shared" si="30"/>
        <v>C</v>
      </c>
      <c r="T159">
        <f t="shared" si="35"/>
        <v>0.41799999999999998</v>
      </c>
      <c r="U159" t="str">
        <f t="shared" si="31"/>
        <v>N</v>
      </c>
      <c r="V159">
        <f t="shared" si="32"/>
        <v>1314</v>
      </c>
      <c r="W159">
        <v>500</v>
      </c>
      <c r="X159">
        <v>0.25</v>
      </c>
      <c r="Y159">
        <f t="shared" si="33"/>
        <v>274.72507274452698</v>
      </c>
    </row>
    <row r="160" spans="1:25">
      <c r="A160" t="s">
        <v>346</v>
      </c>
      <c r="B160" t="s">
        <v>0</v>
      </c>
      <c r="C160" t="s">
        <v>347</v>
      </c>
      <c r="D160">
        <v>272.89999999999998</v>
      </c>
      <c r="E160">
        <v>307.26</v>
      </c>
      <c r="F160">
        <v>307</v>
      </c>
      <c r="G160">
        <v>171</v>
      </c>
      <c r="H160">
        <v>94</v>
      </c>
      <c r="I160">
        <v>30</v>
      </c>
      <c r="J160">
        <v>14</v>
      </c>
      <c r="K160">
        <f t="shared" si="24"/>
        <v>384</v>
      </c>
      <c r="L160">
        <f t="shared" si="25"/>
        <v>3.1333333333333302</v>
      </c>
      <c r="M160">
        <v>1.5</v>
      </c>
      <c r="N160">
        <f t="shared" si="26"/>
        <v>65.8</v>
      </c>
      <c r="O160">
        <f t="shared" si="27"/>
        <v>109.666666666667</v>
      </c>
      <c r="P160" t="str">
        <f t="shared" si="28"/>
        <v>OK</v>
      </c>
      <c r="Q160">
        <f t="shared" si="29"/>
        <v>25652.6</v>
      </c>
      <c r="R160">
        <f t="shared" si="34"/>
        <v>0.46400000000000002</v>
      </c>
      <c r="S160" t="str">
        <f t="shared" si="30"/>
        <v>B</v>
      </c>
      <c r="T160">
        <f t="shared" si="35"/>
        <v>0.35399999999999998</v>
      </c>
      <c r="U160" t="str">
        <f t="shared" si="31"/>
        <v>N</v>
      </c>
      <c r="V160">
        <f t="shared" si="32"/>
        <v>1143.6666666666699</v>
      </c>
      <c r="W160">
        <v>500</v>
      </c>
      <c r="X160">
        <v>0.25</v>
      </c>
      <c r="Y160">
        <f t="shared" si="33"/>
        <v>129.47262687176499</v>
      </c>
    </row>
    <row r="161" spans="1:25">
      <c r="A161" t="s">
        <v>348</v>
      </c>
      <c r="B161" t="s">
        <v>1</v>
      </c>
      <c r="C161" t="s">
        <v>349</v>
      </c>
      <c r="D161">
        <v>443.39</v>
      </c>
      <c r="E161">
        <v>624.39</v>
      </c>
      <c r="F161">
        <v>319</v>
      </c>
      <c r="G161">
        <v>136</v>
      </c>
      <c r="H161">
        <v>13</v>
      </c>
      <c r="I161">
        <v>30</v>
      </c>
      <c r="J161">
        <v>12</v>
      </c>
      <c r="K161">
        <f t="shared" si="24"/>
        <v>442</v>
      </c>
      <c r="L161">
        <f t="shared" si="25"/>
        <v>0.43333333333333302</v>
      </c>
      <c r="M161">
        <v>1.5</v>
      </c>
      <c r="N161">
        <f t="shared" si="26"/>
        <v>7.8</v>
      </c>
      <c r="O161">
        <f t="shared" si="27"/>
        <v>13</v>
      </c>
      <c r="P161" t="str">
        <f t="shared" si="28"/>
        <v>OK</v>
      </c>
      <c r="Q161">
        <f t="shared" si="29"/>
        <v>5764.07</v>
      </c>
      <c r="R161">
        <f t="shared" si="34"/>
        <v>8.1000000000000003E-2</v>
      </c>
      <c r="S161" t="str">
        <f t="shared" si="30"/>
        <v>C</v>
      </c>
      <c r="T161">
        <f t="shared" si="35"/>
        <v>1.2999999999999999E-2</v>
      </c>
      <c r="U161" t="str">
        <f t="shared" si="31"/>
        <v>S</v>
      </c>
      <c r="V161">
        <f t="shared" si="32"/>
        <v>158.166666666667</v>
      </c>
      <c r="W161">
        <v>500</v>
      </c>
      <c r="X161">
        <v>0.25</v>
      </c>
      <c r="Y161">
        <f t="shared" si="33"/>
        <v>37.774135136882599</v>
      </c>
    </row>
    <row r="162" spans="1:25">
      <c r="A162" t="s">
        <v>350</v>
      </c>
      <c r="B162" t="s">
        <v>0</v>
      </c>
      <c r="C162" t="s">
        <v>351</v>
      </c>
      <c r="D162">
        <v>234.49</v>
      </c>
      <c r="E162">
        <v>365.42</v>
      </c>
      <c r="F162">
        <v>129</v>
      </c>
      <c r="G162">
        <v>39</v>
      </c>
      <c r="H162">
        <v>130</v>
      </c>
      <c r="I162">
        <v>30</v>
      </c>
      <c r="J162">
        <v>13</v>
      </c>
      <c r="K162">
        <f t="shared" si="24"/>
        <v>38</v>
      </c>
      <c r="L162">
        <f t="shared" si="25"/>
        <v>4.3333333333333304</v>
      </c>
      <c r="M162">
        <v>1.5</v>
      </c>
      <c r="N162">
        <f t="shared" si="26"/>
        <v>84.5</v>
      </c>
      <c r="O162">
        <f t="shared" si="27"/>
        <v>140.833333333333</v>
      </c>
      <c r="P162" t="str">
        <f t="shared" si="28"/>
        <v>Reorder</v>
      </c>
      <c r="Q162">
        <f t="shared" si="29"/>
        <v>30483.7</v>
      </c>
      <c r="R162">
        <f t="shared" si="34"/>
        <v>0.52200000000000002</v>
      </c>
      <c r="S162" t="str">
        <f t="shared" si="30"/>
        <v>B</v>
      </c>
      <c r="T162">
        <f t="shared" si="35"/>
        <v>0.50800000000000001</v>
      </c>
      <c r="U162" t="str">
        <f t="shared" si="31"/>
        <v>N</v>
      </c>
      <c r="V162">
        <f t="shared" si="32"/>
        <v>1581.6666666666699</v>
      </c>
      <c r="W162">
        <v>500</v>
      </c>
      <c r="X162">
        <v>0.25</v>
      </c>
      <c r="Y162">
        <f t="shared" si="33"/>
        <v>164.25753963359401</v>
      </c>
    </row>
    <row r="163" spans="1:25">
      <c r="A163" t="s">
        <v>352</v>
      </c>
      <c r="B163" t="s">
        <v>3</v>
      </c>
      <c r="C163" t="s">
        <v>353</v>
      </c>
      <c r="D163">
        <v>202.35</v>
      </c>
      <c r="E163">
        <v>320.7</v>
      </c>
      <c r="F163">
        <v>382</v>
      </c>
      <c r="G163">
        <v>40</v>
      </c>
      <c r="H163">
        <v>228</v>
      </c>
      <c r="I163">
        <v>30</v>
      </c>
      <c r="J163">
        <v>6</v>
      </c>
      <c r="K163">
        <f t="shared" si="24"/>
        <v>194</v>
      </c>
      <c r="L163">
        <f t="shared" si="25"/>
        <v>7.6</v>
      </c>
      <c r="M163">
        <v>1.5</v>
      </c>
      <c r="N163">
        <f t="shared" si="26"/>
        <v>68.400000000000006</v>
      </c>
      <c r="O163">
        <f t="shared" si="27"/>
        <v>114</v>
      </c>
      <c r="P163" t="str">
        <f t="shared" si="28"/>
        <v>OK</v>
      </c>
      <c r="Q163">
        <f t="shared" si="29"/>
        <v>46135.8</v>
      </c>
      <c r="R163">
        <f t="shared" si="34"/>
        <v>0.71299999999999997</v>
      </c>
      <c r="S163" t="str">
        <f t="shared" si="30"/>
        <v>A</v>
      </c>
      <c r="T163">
        <f t="shared" si="35"/>
        <v>0.91200000000000003</v>
      </c>
      <c r="U163" t="str">
        <f t="shared" si="31"/>
        <v>F</v>
      </c>
      <c r="V163">
        <f t="shared" si="32"/>
        <v>2774</v>
      </c>
      <c r="W163">
        <v>500</v>
      </c>
      <c r="X163">
        <v>0.25</v>
      </c>
      <c r="Y163">
        <f t="shared" si="33"/>
        <v>234.17019612062899</v>
      </c>
    </row>
    <row r="164" spans="1:25">
      <c r="A164" t="s">
        <v>354</v>
      </c>
      <c r="B164" t="s">
        <v>4</v>
      </c>
      <c r="C164" t="s">
        <v>355</v>
      </c>
      <c r="D164">
        <v>221</v>
      </c>
      <c r="E164">
        <v>292.08999999999997</v>
      </c>
      <c r="F164">
        <v>417</v>
      </c>
      <c r="G164">
        <v>144</v>
      </c>
      <c r="H164">
        <v>233</v>
      </c>
      <c r="I164">
        <v>30</v>
      </c>
      <c r="J164">
        <v>9</v>
      </c>
      <c r="K164">
        <f t="shared" si="24"/>
        <v>328</v>
      </c>
      <c r="L164">
        <f t="shared" si="25"/>
        <v>7.7666666666666702</v>
      </c>
      <c r="M164">
        <v>1.5</v>
      </c>
      <c r="N164">
        <f t="shared" si="26"/>
        <v>104.85</v>
      </c>
      <c r="O164">
        <f t="shared" si="27"/>
        <v>174.75</v>
      </c>
      <c r="P164" t="str">
        <f t="shared" si="28"/>
        <v>OK</v>
      </c>
      <c r="Q164">
        <f t="shared" si="29"/>
        <v>51493</v>
      </c>
      <c r="R164">
        <f t="shared" si="34"/>
        <v>0.76200000000000001</v>
      </c>
      <c r="S164" t="str">
        <f t="shared" si="30"/>
        <v>A</v>
      </c>
      <c r="T164">
        <f t="shared" si="35"/>
        <v>0.93</v>
      </c>
      <c r="U164" t="str">
        <f t="shared" si="31"/>
        <v>F</v>
      </c>
      <c r="V164">
        <f t="shared" si="32"/>
        <v>2834.8333333333298</v>
      </c>
      <c r="W164">
        <v>500</v>
      </c>
      <c r="X164">
        <v>0.25</v>
      </c>
      <c r="Y164">
        <f t="shared" si="33"/>
        <v>226.515342975522</v>
      </c>
    </row>
    <row r="165" spans="1:25">
      <c r="A165" t="s">
        <v>356</v>
      </c>
      <c r="B165" t="s">
        <v>1</v>
      </c>
      <c r="C165" t="s">
        <v>357</v>
      </c>
      <c r="D165">
        <v>327.86</v>
      </c>
      <c r="E165">
        <v>414.53</v>
      </c>
      <c r="F165">
        <v>400</v>
      </c>
      <c r="G165">
        <v>93</v>
      </c>
      <c r="H165">
        <v>68</v>
      </c>
      <c r="I165">
        <v>30</v>
      </c>
      <c r="J165">
        <v>12</v>
      </c>
      <c r="K165">
        <f t="shared" si="24"/>
        <v>425</v>
      </c>
      <c r="L165">
        <f t="shared" si="25"/>
        <v>2.2666666666666702</v>
      </c>
      <c r="M165">
        <v>1.5</v>
      </c>
      <c r="N165">
        <f t="shared" si="26"/>
        <v>40.799999999999997</v>
      </c>
      <c r="O165">
        <f t="shared" si="27"/>
        <v>68</v>
      </c>
      <c r="P165" t="str">
        <f t="shared" si="28"/>
        <v>OK</v>
      </c>
      <c r="Q165">
        <f t="shared" si="29"/>
        <v>22294.48</v>
      </c>
      <c r="R165">
        <f t="shared" si="34"/>
        <v>0.41199999999999998</v>
      </c>
      <c r="S165" t="str">
        <f t="shared" si="30"/>
        <v>B</v>
      </c>
      <c r="T165">
        <f t="shared" si="35"/>
        <v>0.22800000000000001</v>
      </c>
      <c r="U165" t="str">
        <f t="shared" si="31"/>
        <v>S</v>
      </c>
      <c r="V165">
        <f t="shared" si="32"/>
        <v>827.33333333333303</v>
      </c>
      <c r="W165">
        <v>500</v>
      </c>
      <c r="X165">
        <v>0.25</v>
      </c>
      <c r="Y165">
        <f t="shared" si="33"/>
        <v>100.467602726576</v>
      </c>
    </row>
    <row r="166" spans="1:25">
      <c r="A166" t="s">
        <v>358</v>
      </c>
      <c r="B166" t="s">
        <v>1</v>
      </c>
      <c r="C166" t="s">
        <v>359</v>
      </c>
      <c r="D166">
        <v>245.29</v>
      </c>
      <c r="E166">
        <v>286.72000000000003</v>
      </c>
      <c r="F166">
        <v>374</v>
      </c>
      <c r="G166">
        <v>200</v>
      </c>
      <c r="H166">
        <v>233</v>
      </c>
      <c r="I166">
        <v>30</v>
      </c>
      <c r="J166">
        <v>2</v>
      </c>
      <c r="K166">
        <f t="shared" si="24"/>
        <v>341</v>
      </c>
      <c r="L166">
        <f t="shared" si="25"/>
        <v>7.7666666666666702</v>
      </c>
      <c r="M166">
        <v>1.5</v>
      </c>
      <c r="N166">
        <f t="shared" si="26"/>
        <v>23.3</v>
      </c>
      <c r="O166">
        <f t="shared" si="27"/>
        <v>38.8333333333333</v>
      </c>
      <c r="P166" t="str">
        <f t="shared" si="28"/>
        <v>OK</v>
      </c>
      <c r="Q166">
        <f t="shared" si="29"/>
        <v>57152.57</v>
      </c>
      <c r="R166">
        <f t="shared" si="34"/>
        <v>0.81100000000000005</v>
      </c>
      <c r="S166" t="str">
        <f t="shared" si="30"/>
        <v>A</v>
      </c>
      <c r="T166">
        <f t="shared" si="35"/>
        <v>0.93</v>
      </c>
      <c r="U166" t="str">
        <f t="shared" si="31"/>
        <v>F</v>
      </c>
      <c r="V166">
        <f t="shared" si="32"/>
        <v>2834.8333333333298</v>
      </c>
      <c r="W166">
        <v>500</v>
      </c>
      <c r="X166">
        <v>0.25</v>
      </c>
      <c r="Y166">
        <f t="shared" si="33"/>
        <v>215.00761385539499</v>
      </c>
    </row>
    <row r="167" spans="1:25">
      <c r="A167" t="s">
        <v>360</v>
      </c>
      <c r="B167" t="s">
        <v>2</v>
      </c>
      <c r="C167" t="s">
        <v>361</v>
      </c>
      <c r="D167">
        <v>124.86</v>
      </c>
      <c r="E167">
        <v>163.52000000000001</v>
      </c>
      <c r="F167">
        <v>64</v>
      </c>
      <c r="G167">
        <v>31</v>
      </c>
      <c r="H167">
        <v>93</v>
      </c>
      <c r="I167">
        <v>30</v>
      </c>
      <c r="J167">
        <v>13</v>
      </c>
      <c r="K167">
        <f t="shared" si="24"/>
        <v>2</v>
      </c>
      <c r="L167">
        <f t="shared" si="25"/>
        <v>3.1</v>
      </c>
      <c r="M167">
        <v>1.5</v>
      </c>
      <c r="N167">
        <f t="shared" si="26"/>
        <v>60.45</v>
      </c>
      <c r="O167">
        <f t="shared" si="27"/>
        <v>100.75</v>
      </c>
      <c r="P167" t="str">
        <f t="shared" si="28"/>
        <v>Reorder</v>
      </c>
      <c r="Q167">
        <f t="shared" si="29"/>
        <v>11611.98</v>
      </c>
      <c r="R167">
        <f t="shared" si="34"/>
        <v>0.19700000000000001</v>
      </c>
      <c r="S167" t="str">
        <f t="shared" si="30"/>
        <v>C</v>
      </c>
      <c r="T167">
        <f t="shared" si="35"/>
        <v>0.35199999999999998</v>
      </c>
      <c r="U167" t="str">
        <f t="shared" si="31"/>
        <v>N</v>
      </c>
      <c r="V167">
        <f t="shared" si="32"/>
        <v>1131.5</v>
      </c>
      <c r="W167">
        <v>500</v>
      </c>
      <c r="X167">
        <v>0.25</v>
      </c>
      <c r="Y167">
        <f t="shared" si="33"/>
        <v>190.390646908512</v>
      </c>
    </row>
    <row r="168" spans="1:25">
      <c r="A168" t="s">
        <v>362</v>
      </c>
      <c r="B168" t="s">
        <v>1</v>
      </c>
      <c r="C168" t="s">
        <v>363</v>
      </c>
      <c r="D168">
        <v>182.02</v>
      </c>
      <c r="E168">
        <v>247.98</v>
      </c>
      <c r="F168">
        <v>124</v>
      </c>
      <c r="G168">
        <v>82</v>
      </c>
      <c r="H168">
        <v>145</v>
      </c>
      <c r="I168">
        <v>30</v>
      </c>
      <c r="J168">
        <v>7</v>
      </c>
      <c r="K168">
        <f t="shared" si="24"/>
        <v>61</v>
      </c>
      <c r="L168">
        <f t="shared" si="25"/>
        <v>4.8333333333333304</v>
      </c>
      <c r="M168">
        <v>1.5</v>
      </c>
      <c r="N168">
        <f t="shared" si="26"/>
        <v>50.75</v>
      </c>
      <c r="O168">
        <f t="shared" si="27"/>
        <v>84.5833333333333</v>
      </c>
      <c r="P168" t="str">
        <f t="shared" si="28"/>
        <v>Reorder</v>
      </c>
      <c r="Q168">
        <f t="shared" si="29"/>
        <v>26392.9</v>
      </c>
      <c r="R168">
        <f t="shared" si="34"/>
        <v>0.47099999999999997</v>
      </c>
      <c r="S168" t="str">
        <f t="shared" si="30"/>
        <v>B</v>
      </c>
      <c r="T168">
        <f t="shared" si="35"/>
        <v>0.58199999999999996</v>
      </c>
      <c r="U168" t="str">
        <f t="shared" si="31"/>
        <v>N</v>
      </c>
      <c r="V168">
        <f t="shared" si="32"/>
        <v>1764.1666666666699</v>
      </c>
      <c r="W168">
        <v>500</v>
      </c>
      <c r="X168">
        <v>0.25</v>
      </c>
      <c r="Y168">
        <f t="shared" si="33"/>
        <v>196.89752025736601</v>
      </c>
    </row>
    <row r="169" spans="1:25">
      <c r="A169" t="s">
        <v>364</v>
      </c>
      <c r="B169" t="s">
        <v>4</v>
      </c>
      <c r="C169" t="s">
        <v>365</v>
      </c>
      <c r="D169">
        <v>356.81</v>
      </c>
      <c r="E169">
        <v>437.46</v>
      </c>
      <c r="F169">
        <v>139</v>
      </c>
      <c r="G169">
        <v>40</v>
      </c>
      <c r="H169">
        <v>166</v>
      </c>
      <c r="I169">
        <v>30</v>
      </c>
      <c r="J169">
        <v>14</v>
      </c>
      <c r="K169">
        <f t="shared" si="24"/>
        <v>13</v>
      </c>
      <c r="L169">
        <f t="shared" si="25"/>
        <v>5.5333333333333297</v>
      </c>
      <c r="M169">
        <v>1.5</v>
      </c>
      <c r="N169">
        <f t="shared" si="26"/>
        <v>116.2</v>
      </c>
      <c r="O169">
        <f t="shared" si="27"/>
        <v>193.666666666667</v>
      </c>
      <c r="P169" t="str">
        <f t="shared" si="28"/>
        <v>Reorder</v>
      </c>
      <c r="Q169">
        <f t="shared" si="29"/>
        <v>59230.46</v>
      </c>
      <c r="R169">
        <f t="shared" si="34"/>
        <v>0.82099999999999995</v>
      </c>
      <c r="S169" t="str">
        <f t="shared" si="30"/>
        <v>A</v>
      </c>
      <c r="T169">
        <f t="shared" si="35"/>
        <v>0.66400000000000003</v>
      </c>
      <c r="U169" t="str">
        <f t="shared" si="31"/>
        <v>N</v>
      </c>
      <c r="V169">
        <f t="shared" si="32"/>
        <v>2019.6666666666699</v>
      </c>
      <c r="W169">
        <v>500</v>
      </c>
      <c r="X169">
        <v>0.25</v>
      </c>
      <c r="Y169">
        <f t="shared" si="33"/>
        <v>150.47049020334899</v>
      </c>
    </row>
    <row r="170" spans="1:25">
      <c r="A170" t="s">
        <v>366</v>
      </c>
      <c r="B170" t="s">
        <v>2</v>
      </c>
      <c r="C170" t="s">
        <v>367</v>
      </c>
      <c r="D170">
        <v>328.87</v>
      </c>
      <c r="E170">
        <v>417.2</v>
      </c>
      <c r="F170">
        <v>348</v>
      </c>
      <c r="G170">
        <v>56</v>
      </c>
      <c r="H170">
        <v>69</v>
      </c>
      <c r="I170">
        <v>30</v>
      </c>
      <c r="J170">
        <v>8</v>
      </c>
      <c r="K170">
        <f t="shared" si="24"/>
        <v>335</v>
      </c>
      <c r="L170">
        <f t="shared" si="25"/>
        <v>2.2999999999999998</v>
      </c>
      <c r="M170">
        <v>1.5</v>
      </c>
      <c r="N170">
        <f t="shared" si="26"/>
        <v>27.6</v>
      </c>
      <c r="O170">
        <f t="shared" si="27"/>
        <v>46</v>
      </c>
      <c r="P170" t="str">
        <f t="shared" si="28"/>
        <v>OK</v>
      </c>
      <c r="Q170">
        <f t="shared" si="29"/>
        <v>22692.03</v>
      </c>
      <c r="R170">
        <f t="shared" si="34"/>
        <v>0.41799999999999998</v>
      </c>
      <c r="S170" t="str">
        <f t="shared" si="30"/>
        <v>B</v>
      </c>
      <c r="T170">
        <f t="shared" si="35"/>
        <v>0.23400000000000001</v>
      </c>
      <c r="U170" t="str">
        <f t="shared" si="31"/>
        <v>S</v>
      </c>
      <c r="V170">
        <f t="shared" si="32"/>
        <v>839.5</v>
      </c>
      <c r="W170">
        <v>500</v>
      </c>
      <c r="X170">
        <v>0.25</v>
      </c>
      <c r="Y170">
        <f t="shared" si="33"/>
        <v>101.048115082427</v>
      </c>
    </row>
    <row r="171" spans="1:25">
      <c r="A171" t="s">
        <v>368</v>
      </c>
      <c r="B171" t="s">
        <v>3</v>
      </c>
      <c r="C171" t="s">
        <v>369</v>
      </c>
      <c r="D171">
        <v>256.81</v>
      </c>
      <c r="E171">
        <v>402.37</v>
      </c>
      <c r="F171">
        <v>461</v>
      </c>
      <c r="G171">
        <v>139</v>
      </c>
      <c r="H171">
        <v>240</v>
      </c>
      <c r="I171">
        <v>30</v>
      </c>
      <c r="J171">
        <v>5</v>
      </c>
      <c r="K171">
        <f t="shared" si="24"/>
        <v>360</v>
      </c>
      <c r="L171">
        <f t="shared" si="25"/>
        <v>8</v>
      </c>
      <c r="M171">
        <v>1.5</v>
      </c>
      <c r="N171">
        <f t="shared" si="26"/>
        <v>60</v>
      </c>
      <c r="O171">
        <f t="shared" si="27"/>
        <v>100</v>
      </c>
      <c r="P171" t="str">
        <f t="shared" si="28"/>
        <v>OK</v>
      </c>
      <c r="Q171">
        <f t="shared" si="29"/>
        <v>61634.400000000001</v>
      </c>
      <c r="R171">
        <f t="shared" si="34"/>
        <v>0.83399999999999996</v>
      </c>
      <c r="S171" t="str">
        <f t="shared" si="30"/>
        <v>A</v>
      </c>
      <c r="T171">
        <f t="shared" si="35"/>
        <v>0.95899999999999996</v>
      </c>
      <c r="U171" t="str">
        <f t="shared" si="31"/>
        <v>F</v>
      </c>
      <c r="V171">
        <f t="shared" si="32"/>
        <v>2920</v>
      </c>
      <c r="W171">
        <v>500</v>
      </c>
      <c r="X171">
        <v>0.25</v>
      </c>
      <c r="Y171">
        <f t="shared" si="33"/>
        <v>213.26297140604899</v>
      </c>
    </row>
    <row r="172" spans="1:25">
      <c r="A172" t="s">
        <v>370</v>
      </c>
      <c r="B172" t="s">
        <v>4</v>
      </c>
      <c r="C172" t="s">
        <v>371</v>
      </c>
      <c r="D172">
        <v>121.09</v>
      </c>
      <c r="E172">
        <v>170.64</v>
      </c>
      <c r="F172">
        <v>226</v>
      </c>
      <c r="G172">
        <v>170</v>
      </c>
      <c r="H172">
        <v>86</v>
      </c>
      <c r="I172">
        <v>30</v>
      </c>
      <c r="J172">
        <v>11</v>
      </c>
      <c r="K172">
        <f t="shared" si="24"/>
        <v>310</v>
      </c>
      <c r="L172">
        <f t="shared" si="25"/>
        <v>2.8666666666666698</v>
      </c>
      <c r="M172">
        <v>1.5</v>
      </c>
      <c r="N172">
        <f t="shared" si="26"/>
        <v>47.3</v>
      </c>
      <c r="O172">
        <f t="shared" si="27"/>
        <v>78.8333333333333</v>
      </c>
      <c r="P172" t="str">
        <f t="shared" si="28"/>
        <v>OK</v>
      </c>
      <c r="Q172">
        <f t="shared" si="29"/>
        <v>10413.74</v>
      </c>
      <c r="R172">
        <f t="shared" si="34"/>
        <v>0.17599999999999999</v>
      </c>
      <c r="S172" t="str">
        <f t="shared" si="30"/>
        <v>C</v>
      </c>
      <c r="T172">
        <f t="shared" si="35"/>
        <v>0.313</v>
      </c>
      <c r="U172" t="str">
        <f t="shared" si="31"/>
        <v>S</v>
      </c>
      <c r="V172">
        <f t="shared" si="32"/>
        <v>1046.3333333333301</v>
      </c>
      <c r="W172">
        <v>500</v>
      </c>
      <c r="X172">
        <v>0.25</v>
      </c>
      <c r="Y172">
        <f t="shared" si="33"/>
        <v>185.913482705598</v>
      </c>
    </row>
    <row r="173" spans="1:25">
      <c r="A173" t="s">
        <v>372</v>
      </c>
      <c r="B173" t="s">
        <v>2</v>
      </c>
      <c r="C173" t="s">
        <v>373</v>
      </c>
      <c r="D173">
        <v>360.64</v>
      </c>
      <c r="E173">
        <v>512.03</v>
      </c>
      <c r="F173">
        <v>204</v>
      </c>
      <c r="G173">
        <v>70</v>
      </c>
      <c r="H173">
        <v>108</v>
      </c>
      <c r="I173">
        <v>30</v>
      </c>
      <c r="J173">
        <v>14</v>
      </c>
      <c r="K173">
        <f t="shared" si="24"/>
        <v>166</v>
      </c>
      <c r="L173">
        <f t="shared" si="25"/>
        <v>3.6</v>
      </c>
      <c r="M173">
        <v>1.5</v>
      </c>
      <c r="N173">
        <f t="shared" si="26"/>
        <v>75.599999999999994</v>
      </c>
      <c r="O173">
        <f t="shared" si="27"/>
        <v>126</v>
      </c>
      <c r="P173" t="str">
        <f t="shared" si="28"/>
        <v>OK</v>
      </c>
      <c r="Q173">
        <f t="shared" si="29"/>
        <v>38949.120000000003</v>
      </c>
      <c r="R173">
        <f t="shared" si="34"/>
        <v>0.628</v>
      </c>
      <c r="S173" t="str">
        <f t="shared" si="30"/>
        <v>B</v>
      </c>
      <c r="T173">
        <f t="shared" si="35"/>
        <v>0.41799999999999998</v>
      </c>
      <c r="U173" t="str">
        <f t="shared" si="31"/>
        <v>N</v>
      </c>
      <c r="V173">
        <f t="shared" si="32"/>
        <v>1314</v>
      </c>
      <c r="W173">
        <v>500</v>
      </c>
      <c r="X173">
        <v>0.25</v>
      </c>
      <c r="Y173">
        <f t="shared" si="33"/>
        <v>120.72319787748999</v>
      </c>
    </row>
    <row r="174" spans="1:25">
      <c r="A174" t="s">
        <v>374</v>
      </c>
      <c r="B174" t="s">
        <v>2</v>
      </c>
      <c r="C174" t="s">
        <v>375</v>
      </c>
      <c r="D174">
        <v>97.99</v>
      </c>
      <c r="E174">
        <v>133.94999999999999</v>
      </c>
      <c r="F174">
        <v>233</v>
      </c>
      <c r="G174">
        <v>167</v>
      </c>
      <c r="H174">
        <v>85</v>
      </c>
      <c r="I174">
        <v>30</v>
      </c>
      <c r="J174">
        <v>12</v>
      </c>
      <c r="K174">
        <f t="shared" si="24"/>
        <v>315</v>
      </c>
      <c r="L174">
        <f t="shared" si="25"/>
        <v>2.8333333333333299</v>
      </c>
      <c r="M174">
        <v>1.5</v>
      </c>
      <c r="N174">
        <f t="shared" si="26"/>
        <v>51</v>
      </c>
      <c r="O174">
        <f t="shared" si="27"/>
        <v>85</v>
      </c>
      <c r="P174" t="str">
        <f t="shared" si="28"/>
        <v>OK</v>
      </c>
      <c r="Q174">
        <f t="shared" si="29"/>
        <v>8329.15</v>
      </c>
      <c r="R174">
        <f t="shared" si="34"/>
        <v>0.125</v>
      </c>
      <c r="S174" t="str">
        <f t="shared" si="30"/>
        <v>C</v>
      </c>
      <c r="T174">
        <f t="shared" si="35"/>
        <v>0.30399999999999999</v>
      </c>
      <c r="U174" t="str">
        <f t="shared" si="31"/>
        <v>S</v>
      </c>
      <c r="V174">
        <f t="shared" si="32"/>
        <v>1034.1666666666699</v>
      </c>
      <c r="W174">
        <v>500</v>
      </c>
      <c r="X174">
        <v>0.25</v>
      </c>
      <c r="Y174">
        <f t="shared" si="33"/>
        <v>205.463359328123</v>
      </c>
    </row>
    <row r="175" spans="1:25">
      <c r="A175" t="s">
        <v>376</v>
      </c>
      <c r="B175" t="s">
        <v>3</v>
      </c>
      <c r="C175" t="s">
        <v>377</v>
      </c>
      <c r="D175">
        <v>59.87</v>
      </c>
      <c r="E175">
        <v>100.64</v>
      </c>
      <c r="F175">
        <v>252</v>
      </c>
      <c r="G175">
        <v>90</v>
      </c>
      <c r="H175">
        <v>12</v>
      </c>
      <c r="I175">
        <v>30</v>
      </c>
      <c r="J175">
        <v>10</v>
      </c>
      <c r="K175">
        <f t="shared" si="24"/>
        <v>330</v>
      </c>
      <c r="L175">
        <f t="shared" si="25"/>
        <v>0.4</v>
      </c>
      <c r="M175">
        <v>1.5</v>
      </c>
      <c r="N175">
        <f t="shared" si="26"/>
        <v>6</v>
      </c>
      <c r="O175">
        <f t="shared" si="27"/>
        <v>10</v>
      </c>
      <c r="P175" t="str">
        <f t="shared" si="28"/>
        <v>OK</v>
      </c>
      <c r="Q175">
        <f t="shared" si="29"/>
        <v>718.44</v>
      </c>
      <c r="R175">
        <f t="shared" si="34"/>
        <v>1E-3</v>
      </c>
      <c r="S175" t="str">
        <f t="shared" si="30"/>
        <v>C</v>
      </c>
      <c r="T175">
        <f t="shared" si="35"/>
        <v>7.0000000000000001E-3</v>
      </c>
      <c r="U175" t="str">
        <f t="shared" si="31"/>
        <v>S</v>
      </c>
      <c r="V175">
        <f t="shared" si="32"/>
        <v>146</v>
      </c>
      <c r="W175">
        <v>500</v>
      </c>
      <c r="X175">
        <v>0.25</v>
      </c>
      <c r="Y175">
        <f t="shared" si="33"/>
        <v>98.764710367774597</v>
      </c>
    </row>
    <row r="176" spans="1:25">
      <c r="A176" t="s">
        <v>378</v>
      </c>
      <c r="B176" t="s">
        <v>1</v>
      </c>
      <c r="C176" t="s">
        <v>379</v>
      </c>
      <c r="D176">
        <v>459.78</v>
      </c>
      <c r="E176">
        <v>745.59</v>
      </c>
      <c r="F176">
        <v>476</v>
      </c>
      <c r="G176">
        <v>93</v>
      </c>
      <c r="H176">
        <v>208</v>
      </c>
      <c r="I176">
        <v>30</v>
      </c>
      <c r="J176">
        <v>13</v>
      </c>
      <c r="K176">
        <f t="shared" si="24"/>
        <v>361</v>
      </c>
      <c r="L176">
        <f t="shared" si="25"/>
        <v>6.93333333333333</v>
      </c>
      <c r="M176">
        <v>1.5</v>
      </c>
      <c r="N176">
        <f t="shared" si="26"/>
        <v>135.19999999999999</v>
      </c>
      <c r="O176">
        <f t="shared" si="27"/>
        <v>225.333333333333</v>
      </c>
      <c r="P176" t="str">
        <f t="shared" si="28"/>
        <v>OK</v>
      </c>
      <c r="Q176">
        <f t="shared" si="29"/>
        <v>95634.240000000005</v>
      </c>
      <c r="R176">
        <f t="shared" si="34"/>
        <v>0.96599999999999997</v>
      </c>
      <c r="S176" t="str">
        <f t="shared" si="30"/>
        <v>A</v>
      </c>
      <c r="T176">
        <f t="shared" si="35"/>
        <v>0.84199999999999997</v>
      </c>
      <c r="U176" t="str">
        <f t="shared" si="31"/>
        <v>F</v>
      </c>
      <c r="V176">
        <f t="shared" si="32"/>
        <v>2530.6666666666702</v>
      </c>
      <c r="W176">
        <v>500</v>
      </c>
      <c r="X176">
        <v>0.25</v>
      </c>
      <c r="Y176">
        <f t="shared" si="33"/>
        <v>148.37899665713201</v>
      </c>
    </row>
    <row r="177" spans="1:25">
      <c r="A177" t="s">
        <v>380</v>
      </c>
      <c r="B177" t="s">
        <v>0</v>
      </c>
      <c r="C177" t="s">
        <v>381</v>
      </c>
      <c r="D177">
        <v>323.18</v>
      </c>
      <c r="E177">
        <v>435.2</v>
      </c>
      <c r="F177">
        <v>375</v>
      </c>
      <c r="G177">
        <v>68</v>
      </c>
      <c r="H177">
        <v>168</v>
      </c>
      <c r="I177">
        <v>30</v>
      </c>
      <c r="J177">
        <v>5</v>
      </c>
      <c r="K177">
        <f t="shared" si="24"/>
        <v>275</v>
      </c>
      <c r="L177">
        <f t="shared" si="25"/>
        <v>5.6</v>
      </c>
      <c r="M177">
        <v>1.5</v>
      </c>
      <c r="N177">
        <f t="shared" si="26"/>
        <v>42</v>
      </c>
      <c r="O177">
        <f t="shared" si="27"/>
        <v>70</v>
      </c>
      <c r="P177" t="str">
        <f t="shared" si="28"/>
        <v>OK</v>
      </c>
      <c r="Q177">
        <f t="shared" si="29"/>
        <v>54294.239999999998</v>
      </c>
      <c r="R177">
        <f t="shared" si="34"/>
        <v>0.78500000000000003</v>
      </c>
      <c r="S177" t="str">
        <f t="shared" si="30"/>
        <v>A</v>
      </c>
      <c r="T177">
        <f t="shared" si="35"/>
        <v>0.67600000000000005</v>
      </c>
      <c r="U177" t="str">
        <f t="shared" si="31"/>
        <v>F</v>
      </c>
      <c r="V177">
        <f t="shared" si="32"/>
        <v>2044</v>
      </c>
      <c r="W177">
        <v>500</v>
      </c>
      <c r="X177">
        <v>0.25</v>
      </c>
      <c r="Y177">
        <f t="shared" si="33"/>
        <v>159.05532122535101</v>
      </c>
    </row>
    <row r="178" spans="1:25">
      <c r="A178" t="s">
        <v>382</v>
      </c>
      <c r="B178" t="s">
        <v>0</v>
      </c>
      <c r="C178" t="s">
        <v>383</v>
      </c>
      <c r="D178">
        <v>332.71</v>
      </c>
      <c r="E178">
        <v>576.38</v>
      </c>
      <c r="F178">
        <v>380</v>
      </c>
      <c r="G178">
        <v>30</v>
      </c>
      <c r="H178">
        <v>89</v>
      </c>
      <c r="I178">
        <v>30</v>
      </c>
      <c r="J178">
        <v>13</v>
      </c>
      <c r="K178">
        <f t="shared" si="24"/>
        <v>321</v>
      </c>
      <c r="L178">
        <f t="shared" si="25"/>
        <v>2.9666666666666699</v>
      </c>
      <c r="M178">
        <v>1.5</v>
      </c>
      <c r="N178">
        <f t="shared" si="26"/>
        <v>57.85</v>
      </c>
      <c r="O178">
        <f t="shared" si="27"/>
        <v>96.4166666666667</v>
      </c>
      <c r="P178" t="str">
        <f t="shared" si="28"/>
        <v>OK</v>
      </c>
      <c r="Q178">
        <f t="shared" si="29"/>
        <v>29611.19</v>
      </c>
      <c r="R178">
        <f t="shared" si="34"/>
        <v>0.51300000000000001</v>
      </c>
      <c r="S178" t="str">
        <f t="shared" si="30"/>
        <v>B</v>
      </c>
      <c r="T178">
        <f t="shared" si="35"/>
        <v>0.33200000000000002</v>
      </c>
      <c r="U178" t="str">
        <f t="shared" si="31"/>
        <v>N</v>
      </c>
      <c r="V178">
        <f t="shared" si="32"/>
        <v>1082.8333333333301</v>
      </c>
      <c r="W178">
        <v>500</v>
      </c>
      <c r="X178">
        <v>0.25</v>
      </c>
      <c r="Y178">
        <f t="shared" si="33"/>
        <v>114.097959244888</v>
      </c>
    </row>
    <row r="179" spans="1:25">
      <c r="A179" t="s">
        <v>384</v>
      </c>
      <c r="B179" t="s">
        <v>2</v>
      </c>
      <c r="C179" t="s">
        <v>385</v>
      </c>
      <c r="D179">
        <v>65.010000000000005</v>
      </c>
      <c r="E179">
        <v>88.11</v>
      </c>
      <c r="F179">
        <v>117</v>
      </c>
      <c r="G179">
        <v>43</v>
      </c>
      <c r="H179">
        <v>242</v>
      </c>
      <c r="I179">
        <v>30</v>
      </c>
      <c r="J179">
        <v>5</v>
      </c>
      <c r="K179">
        <f t="shared" si="24"/>
        <v>-82</v>
      </c>
      <c r="L179">
        <f t="shared" si="25"/>
        <v>8.06666666666667</v>
      </c>
      <c r="M179">
        <v>1.5</v>
      </c>
      <c r="N179">
        <f t="shared" si="26"/>
        <v>60.5</v>
      </c>
      <c r="O179">
        <f t="shared" si="27"/>
        <v>100.833333333333</v>
      </c>
      <c r="P179" t="str">
        <f t="shared" si="28"/>
        <v>Reorder</v>
      </c>
      <c r="Q179">
        <f t="shared" si="29"/>
        <v>15732.42</v>
      </c>
      <c r="R179">
        <f t="shared" si="34"/>
        <v>0.27900000000000003</v>
      </c>
      <c r="S179" t="str">
        <f t="shared" si="30"/>
        <v>C</v>
      </c>
      <c r="T179">
        <f t="shared" si="35"/>
        <v>0.96599999999999997</v>
      </c>
      <c r="U179" t="str">
        <f t="shared" si="31"/>
        <v>F</v>
      </c>
      <c r="V179">
        <f t="shared" si="32"/>
        <v>2944.3333333333298</v>
      </c>
      <c r="W179">
        <v>500</v>
      </c>
      <c r="X179">
        <v>0.25</v>
      </c>
      <c r="Y179">
        <f t="shared" si="33"/>
        <v>425.63114610238603</v>
      </c>
    </row>
    <row r="180" spans="1:25">
      <c r="A180" t="s">
        <v>386</v>
      </c>
      <c r="B180" t="s">
        <v>3</v>
      </c>
      <c r="C180" t="s">
        <v>387</v>
      </c>
      <c r="D180">
        <v>386.37</v>
      </c>
      <c r="E180">
        <v>472.51</v>
      </c>
      <c r="F180">
        <v>117</v>
      </c>
      <c r="G180">
        <v>158</v>
      </c>
      <c r="H180">
        <v>234</v>
      </c>
      <c r="I180">
        <v>30</v>
      </c>
      <c r="J180">
        <v>6</v>
      </c>
      <c r="K180">
        <f t="shared" si="24"/>
        <v>41</v>
      </c>
      <c r="L180">
        <f t="shared" si="25"/>
        <v>7.8</v>
      </c>
      <c r="M180">
        <v>1.5</v>
      </c>
      <c r="N180">
        <f t="shared" si="26"/>
        <v>70.2</v>
      </c>
      <c r="O180">
        <f t="shared" si="27"/>
        <v>117</v>
      </c>
      <c r="P180" t="str">
        <f t="shared" si="28"/>
        <v>Reorder</v>
      </c>
      <c r="Q180">
        <f t="shared" si="29"/>
        <v>90410.58</v>
      </c>
      <c r="R180">
        <f t="shared" si="34"/>
        <v>0.95499999999999996</v>
      </c>
      <c r="S180" t="str">
        <f t="shared" si="30"/>
        <v>A</v>
      </c>
      <c r="T180">
        <f t="shared" si="35"/>
        <v>0.93500000000000005</v>
      </c>
      <c r="U180" t="str">
        <f t="shared" si="31"/>
        <v>F</v>
      </c>
      <c r="V180">
        <f t="shared" si="32"/>
        <v>2847</v>
      </c>
      <c r="W180">
        <v>500</v>
      </c>
      <c r="X180">
        <v>0.25</v>
      </c>
      <c r="Y180">
        <f t="shared" si="33"/>
        <v>171.680919352518</v>
      </c>
    </row>
    <row r="181" spans="1:25">
      <c r="A181" t="s">
        <v>388</v>
      </c>
      <c r="B181" t="s">
        <v>4</v>
      </c>
      <c r="C181" t="s">
        <v>389</v>
      </c>
      <c r="D181">
        <v>275.81</v>
      </c>
      <c r="E181">
        <v>356.01</v>
      </c>
      <c r="F181">
        <v>134</v>
      </c>
      <c r="G181">
        <v>85</v>
      </c>
      <c r="H181">
        <v>243</v>
      </c>
      <c r="I181">
        <v>30</v>
      </c>
      <c r="J181">
        <v>14</v>
      </c>
      <c r="K181">
        <f t="shared" si="24"/>
        <v>-24</v>
      </c>
      <c r="L181">
        <f t="shared" si="25"/>
        <v>8.1</v>
      </c>
      <c r="M181">
        <v>1.5</v>
      </c>
      <c r="N181">
        <f t="shared" si="26"/>
        <v>170.1</v>
      </c>
      <c r="O181">
        <f t="shared" si="27"/>
        <v>283.5</v>
      </c>
      <c r="P181" t="str">
        <f t="shared" si="28"/>
        <v>Reorder</v>
      </c>
      <c r="Q181">
        <f t="shared" si="29"/>
        <v>67021.83</v>
      </c>
      <c r="R181">
        <f t="shared" si="34"/>
        <v>0.86099999999999999</v>
      </c>
      <c r="S181" t="str">
        <f t="shared" si="30"/>
        <v>A</v>
      </c>
      <c r="T181">
        <f t="shared" si="35"/>
        <v>0.97</v>
      </c>
      <c r="U181" t="str">
        <f t="shared" si="31"/>
        <v>F</v>
      </c>
      <c r="V181">
        <f t="shared" si="32"/>
        <v>2956.5</v>
      </c>
      <c r="W181">
        <v>500</v>
      </c>
      <c r="X181">
        <v>0.25</v>
      </c>
      <c r="Y181">
        <f t="shared" si="33"/>
        <v>207.06845027311601</v>
      </c>
    </row>
    <row r="182" spans="1:25">
      <c r="A182" t="s">
        <v>390</v>
      </c>
      <c r="B182" t="s">
        <v>2</v>
      </c>
      <c r="C182" t="s">
        <v>391</v>
      </c>
      <c r="D182">
        <v>485.32</v>
      </c>
      <c r="E182">
        <v>634.12</v>
      </c>
      <c r="F182">
        <v>495</v>
      </c>
      <c r="G182">
        <v>106</v>
      </c>
      <c r="H182">
        <v>215</v>
      </c>
      <c r="I182">
        <v>30</v>
      </c>
      <c r="J182">
        <v>2</v>
      </c>
      <c r="K182">
        <f t="shared" si="24"/>
        <v>386</v>
      </c>
      <c r="L182">
        <f t="shared" si="25"/>
        <v>7.1666666666666696</v>
      </c>
      <c r="M182">
        <v>1.5</v>
      </c>
      <c r="N182">
        <f t="shared" si="26"/>
        <v>21.5</v>
      </c>
      <c r="O182">
        <f t="shared" si="27"/>
        <v>35.8333333333333</v>
      </c>
      <c r="P182" t="str">
        <f t="shared" si="28"/>
        <v>OK</v>
      </c>
      <c r="Q182">
        <f t="shared" si="29"/>
        <v>104343.8</v>
      </c>
      <c r="R182">
        <f t="shared" si="34"/>
        <v>0.98299999999999998</v>
      </c>
      <c r="S182" t="str">
        <f t="shared" si="30"/>
        <v>A</v>
      </c>
      <c r="T182">
        <f t="shared" si="35"/>
        <v>0.86799999999999999</v>
      </c>
      <c r="U182" t="str">
        <f t="shared" si="31"/>
        <v>F</v>
      </c>
      <c r="V182">
        <f t="shared" si="32"/>
        <v>2615.8333333333298</v>
      </c>
      <c r="W182">
        <v>500</v>
      </c>
      <c r="X182">
        <v>0.25</v>
      </c>
      <c r="Y182">
        <f t="shared" si="33"/>
        <v>146.83207494402899</v>
      </c>
    </row>
    <row r="183" spans="1:25">
      <c r="A183" t="s">
        <v>392</v>
      </c>
      <c r="B183" t="s">
        <v>2</v>
      </c>
      <c r="C183" t="s">
        <v>393</v>
      </c>
      <c r="D183">
        <v>483.3</v>
      </c>
      <c r="E183">
        <v>579.25</v>
      </c>
      <c r="F183">
        <v>165</v>
      </c>
      <c r="G183">
        <v>193</v>
      </c>
      <c r="H183">
        <v>195</v>
      </c>
      <c r="I183">
        <v>30</v>
      </c>
      <c r="J183">
        <v>11</v>
      </c>
      <c r="K183">
        <f t="shared" si="24"/>
        <v>163</v>
      </c>
      <c r="L183">
        <f t="shared" si="25"/>
        <v>6.5</v>
      </c>
      <c r="M183">
        <v>1.5</v>
      </c>
      <c r="N183">
        <f t="shared" si="26"/>
        <v>107.25</v>
      </c>
      <c r="O183">
        <f t="shared" si="27"/>
        <v>178.75</v>
      </c>
      <c r="P183" t="str">
        <f t="shared" si="28"/>
        <v>Reorder</v>
      </c>
      <c r="Q183">
        <f t="shared" si="29"/>
        <v>94243.5</v>
      </c>
      <c r="R183">
        <f t="shared" si="34"/>
        <v>0.96299999999999997</v>
      </c>
      <c r="S183" t="str">
        <f t="shared" si="30"/>
        <v>A</v>
      </c>
      <c r="T183">
        <f t="shared" si="35"/>
        <v>0.79100000000000004</v>
      </c>
      <c r="U183" t="str">
        <f t="shared" si="31"/>
        <v>F</v>
      </c>
      <c r="V183">
        <f t="shared" si="32"/>
        <v>2372.5</v>
      </c>
      <c r="W183">
        <v>500</v>
      </c>
      <c r="X183">
        <v>0.25</v>
      </c>
      <c r="Y183">
        <f t="shared" si="33"/>
        <v>140.12793067148601</v>
      </c>
    </row>
    <row r="184" spans="1:25">
      <c r="A184" t="s">
        <v>394</v>
      </c>
      <c r="B184" t="s">
        <v>2</v>
      </c>
      <c r="C184" t="s">
        <v>395</v>
      </c>
      <c r="D184">
        <v>485.27</v>
      </c>
      <c r="E184">
        <v>807.11</v>
      </c>
      <c r="F184">
        <v>237</v>
      </c>
      <c r="G184">
        <v>43</v>
      </c>
      <c r="H184">
        <v>212</v>
      </c>
      <c r="I184">
        <v>30</v>
      </c>
      <c r="J184">
        <v>7</v>
      </c>
      <c r="K184">
        <f t="shared" si="24"/>
        <v>68</v>
      </c>
      <c r="L184">
        <f t="shared" si="25"/>
        <v>7.06666666666667</v>
      </c>
      <c r="M184">
        <v>1.5</v>
      </c>
      <c r="N184">
        <f t="shared" si="26"/>
        <v>74.2</v>
      </c>
      <c r="O184">
        <f t="shared" si="27"/>
        <v>123.666666666667</v>
      </c>
      <c r="P184" t="str">
        <f t="shared" si="28"/>
        <v>Reorder</v>
      </c>
      <c r="Q184">
        <f t="shared" si="29"/>
        <v>102877.24</v>
      </c>
      <c r="R184">
        <f t="shared" si="34"/>
        <v>0.98</v>
      </c>
      <c r="S184" t="str">
        <f t="shared" si="30"/>
        <v>A</v>
      </c>
      <c r="T184">
        <f t="shared" si="35"/>
        <v>0.85799999999999998</v>
      </c>
      <c r="U184" t="str">
        <f t="shared" si="31"/>
        <v>F</v>
      </c>
      <c r="V184">
        <f t="shared" si="32"/>
        <v>2579.3333333333298</v>
      </c>
      <c r="W184">
        <v>500</v>
      </c>
      <c r="X184">
        <v>0.25</v>
      </c>
      <c r="Y184">
        <f t="shared" si="33"/>
        <v>145.81157774346201</v>
      </c>
    </row>
    <row r="185" spans="1:25">
      <c r="A185" t="s">
        <v>396</v>
      </c>
      <c r="B185" t="s">
        <v>1</v>
      </c>
      <c r="C185" t="s">
        <v>397</v>
      </c>
      <c r="D185">
        <v>169.01</v>
      </c>
      <c r="E185">
        <v>200.53</v>
      </c>
      <c r="F185">
        <v>238</v>
      </c>
      <c r="G185">
        <v>192</v>
      </c>
      <c r="H185">
        <v>201</v>
      </c>
      <c r="I185">
        <v>30</v>
      </c>
      <c r="J185">
        <v>11</v>
      </c>
      <c r="K185">
        <f t="shared" si="24"/>
        <v>229</v>
      </c>
      <c r="L185">
        <f t="shared" si="25"/>
        <v>6.7</v>
      </c>
      <c r="M185">
        <v>1.5</v>
      </c>
      <c r="N185">
        <f t="shared" si="26"/>
        <v>110.55</v>
      </c>
      <c r="O185">
        <f t="shared" si="27"/>
        <v>184.25</v>
      </c>
      <c r="P185" t="str">
        <f t="shared" si="28"/>
        <v>OK</v>
      </c>
      <c r="Q185">
        <f t="shared" si="29"/>
        <v>33971.01</v>
      </c>
      <c r="R185">
        <f t="shared" si="34"/>
        <v>0.57399999999999995</v>
      </c>
      <c r="S185" t="str">
        <f t="shared" si="30"/>
        <v>B</v>
      </c>
      <c r="T185">
        <f t="shared" si="35"/>
        <v>0.81299999999999994</v>
      </c>
      <c r="U185" t="str">
        <f t="shared" si="31"/>
        <v>F</v>
      </c>
      <c r="V185">
        <f t="shared" si="32"/>
        <v>2445.5</v>
      </c>
      <c r="W185">
        <v>500</v>
      </c>
      <c r="X185">
        <v>0.25</v>
      </c>
      <c r="Y185">
        <f t="shared" si="33"/>
        <v>240.578951816809</v>
      </c>
    </row>
    <row r="186" spans="1:25">
      <c r="A186" t="s">
        <v>398</v>
      </c>
      <c r="B186" t="s">
        <v>3</v>
      </c>
      <c r="C186" t="s">
        <v>399</v>
      </c>
      <c r="D186">
        <v>313.05</v>
      </c>
      <c r="E186">
        <v>524.58000000000004</v>
      </c>
      <c r="F186">
        <v>240</v>
      </c>
      <c r="G186">
        <v>47</v>
      </c>
      <c r="H186">
        <v>182</v>
      </c>
      <c r="I186">
        <v>30</v>
      </c>
      <c r="J186">
        <v>4</v>
      </c>
      <c r="K186">
        <f t="shared" si="24"/>
        <v>105</v>
      </c>
      <c r="L186">
        <f t="shared" si="25"/>
        <v>6.06666666666667</v>
      </c>
      <c r="M186">
        <v>1.5</v>
      </c>
      <c r="N186">
        <f t="shared" si="26"/>
        <v>36.4</v>
      </c>
      <c r="O186">
        <f t="shared" si="27"/>
        <v>60.6666666666667</v>
      </c>
      <c r="P186" t="str">
        <f t="shared" si="28"/>
        <v>OK</v>
      </c>
      <c r="Q186">
        <f t="shared" si="29"/>
        <v>56975.1</v>
      </c>
      <c r="R186">
        <f t="shared" si="34"/>
        <v>0.80800000000000005</v>
      </c>
      <c r="S186" t="str">
        <f t="shared" si="30"/>
        <v>A</v>
      </c>
      <c r="T186">
        <f t="shared" si="35"/>
        <v>0.73699999999999999</v>
      </c>
      <c r="U186" t="str">
        <f t="shared" si="31"/>
        <v>F</v>
      </c>
      <c r="V186">
        <f t="shared" si="32"/>
        <v>2214.3333333333298</v>
      </c>
      <c r="W186">
        <v>500</v>
      </c>
      <c r="X186">
        <v>0.25</v>
      </c>
      <c r="Y186">
        <f t="shared" si="33"/>
        <v>168.20722281699099</v>
      </c>
    </row>
    <row r="187" spans="1:25">
      <c r="A187" t="s">
        <v>400</v>
      </c>
      <c r="B187" t="s">
        <v>2</v>
      </c>
      <c r="C187" t="s">
        <v>401</v>
      </c>
      <c r="D187">
        <v>61.26</v>
      </c>
      <c r="E187">
        <v>105.3</v>
      </c>
      <c r="F187">
        <v>337</v>
      </c>
      <c r="G187">
        <v>103</v>
      </c>
      <c r="H187">
        <v>244</v>
      </c>
      <c r="I187">
        <v>30</v>
      </c>
      <c r="J187">
        <v>10</v>
      </c>
      <c r="K187">
        <f t="shared" si="24"/>
        <v>196</v>
      </c>
      <c r="L187">
        <f t="shared" si="25"/>
        <v>8.1333333333333293</v>
      </c>
      <c r="M187">
        <v>1.5</v>
      </c>
      <c r="N187">
        <f t="shared" si="26"/>
        <v>122</v>
      </c>
      <c r="O187">
        <f t="shared" si="27"/>
        <v>203.333333333333</v>
      </c>
      <c r="P187" t="str">
        <f t="shared" si="28"/>
        <v>Reorder</v>
      </c>
      <c r="Q187">
        <f t="shared" si="29"/>
        <v>14947.44</v>
      </c>
      <c r="R187">
        <f t="shared" si="34"/>
        <v>0.26600000000000001</v>
      </c>
      <c r="S187" t="str">
        <f t="shared" si="30"/>
        <v>C</v>
      </c>
      <c r="T187">
        <f t="shared" si="35"/>
        <v>0.97499999999999998</v>
      </c>
      <c r="U187" t="str">
        <f t="shared" si="31"/>
        <v>F</v>
      </c>
      <c r="V187">
        <f t="shared" si="32"/>
        <v>2968.6666666666702</v>
      </c>
      <c r="W187">
        <v>500</v>
      </c>
      <c r="X187">
        <v>0.25</v>
      </c>
      <c r="Y187">
        <f t="shared" si="33"/>
        <v>440.27316681949202</v>
      </c>
    </row>
    <row r="188" spans="1:25">
      <c r="A188" t="s">
        <v>402</v>
      </c>
      <c r="B188" t="s">
        <v>0</v>
      </c>
      <c r="C188" t="s">
        <v>403</v>
      </c>
      <c r="D188">
        <v>341.44</v>
      </c>
      <c r="E188">
        <v>527.45000000000005</v>
      </c>
      <c r="F188">
        <v>287</v>
      </c>
      <c r="G188">
        <v>199</v>
      </c>
      <c r="H188">
        <v>87</v>
      </c>
      <c r="I188">
        <v>30</v>
      </c>
      <c r="J188">
        <v>11</v>
      </c>
      <c r="K188">
        <f t="shared" si="24"/>
        <v>399</v>
      </c>
      <c r="L188">
        <f t="shared" si="25"/>
        <v>2.9</v>
      </c>
      <c r="M188">
        <v>1.5</v>
      </c>
      <c r="N188">
        <f t="shared" si="26"/>
        <v>47.85</v>
      </c>
      <c r="O188">
        <f t="shared" si="27"/>
        <v>79.75</v>
      </c>
      <c r="P188" t="str">
        <f t="shared" si="28"/>
        <v>OK</v>
      </c>
      <c r="Q188">
        <f t="shared" si="29"/>
        <v>29705.279999999999</v>
      </c>
      <c r="R188">
        <f t="shared" si="34"/>
        <v>0.51500000000000001</v>
      </c>
      <c r="S188" t="str">
        <f t="shared" si="30"/>
        <v>B</v>
      </c>
      <c r="T188">
        <f t="shared" si="35"/>
        <v>0.32</v>
      </c>
      <c r="U188" t="str">
        <f t="shared" si="31"/>
        <v>S</v>
      </c>
      <c r="V188">
        <f t="shared" si="32"/>
        <v>1058.5</v>
      </c>
      <c r="W188">
        <v>500</v>
      </c>
      <c r="X188">
        <v>0.25</v>
      </c>
      <c r="Y188">
        <f t="shared" si="33"/>
        <v>111.357180923393</v>
      </c>
    </row>
    <row r="189" spans="1:25">
      <c r="A189" t="s">
        <v>404</v>
      </c>
      <c r="B189" t="s">
        <v>2</v>
      </c>
      <c r="C189" t="s">
        <v>405</v>
      </c>
      <c r="D189">
        <v>102.5</v>
      </c>
      <c r="E189">
        <v>116</v>
      </c>
      <c r="F189">
        <v>69</v>
      </c>
      <c r="G189">
        <v>97</v>
      </c>
      <c r="H189">
        <v>136</v>
      </c>
      <c r="I189">
        <v>30</v>
      </c>
      <c r="J189">
        <v>2</v>
      </c>
      <c r="K189">
        <f t="shared" si="24"/>
        <v>30</v>
      </c>
      <c r="L189">
        <f t="shared" si="25"/>
        <v>4.5333333333333297</v>
      </c>
      <c r="M189">
        <v>1.5</v>
      </c>
      <c r="N189">
        <f t="shared" si="26"/>
        <v>13.6</v>
      </c>
      <c r="O189">
        <f t="shared" si="27"/>
        <v>22.6666666666667</v>
      </c>
      <c r="P189" t="str">
        <f t="shared" si="28"/>
        <v>OK</v>
      </c>
      <c r="Q189">
        <f t="shared" si="29"/>
        <v>13940</v>
      </c>
      <c r="R189">
        <f t="shared" si="34"/>
        <v>0.24199999999999999</v>
      </c>
      <c r="S189" t="str">
        <f t="shared" si="30"/>
        <v>C</v>
      </c>
      <c r="T189">
        <f t="shared" si="35"/>
        <v>0.53900000000000003</v>
      </c>
      <c r="U189" t="str">
        <f t="shared" si="31"/>
        <v>N</v>
      </c>
      <c r="V189">
        <f t="shared" si="32"/>
        <v>1654.6666666666699</v>
      </c>
      <c r="W189">
        <v>500</v>
      </c>
      <c r="X189">
        <v>0.25</v>
      </c>
      <c r="Y189">
        <f t="shared" si="33"/>
        <v>254.11091618341999</v>
      </c>
    </row>
    <row r="190" spans="1:25">
      <c r="A190" t="s">
        <v>406</v>
      </c>
      <c r="B190" t="s">
        <v>1</v>
      </c>
      <c r="C190" t="s">
        <v>407</v>
      </c>
      <c r="D190">
        <v>155.66</v>
      </c>
      <c r="E190">
        <v>229.8</v>
      </c>
      <c r="F190">
        <v>248</v>
      </c>
      <c r="G190">
        <v>136</v>
      </c>
      <c r="H190">
        <v>104</v>
      </c>
      <c r="I190">
        <v>30</v>
      </c>
      <c r="J190">
        <v>11</v>
      </c>
      <c r="K190">
        <f t="shared" si="24"/>
        <v>280</v>
      </c>
      <c r="L190">
        <f t="shared" si="25"/>
        <v>3.4666666666666699</v>
      </c>
      <c r="M190">
        <v>1.5</v>
      </c>
      <c r="N190">
        <f t="shared" si="26"/>
        <v>57.2</v>
      </c>
      <c r="O190">
        <f t="shared" si="27"/>
        <v>95.3333333333333</v>
      </c>
      <c r="P190" t="str">
        <f t="shared" si="28"/>
        <v>OK</v>
      </c>
      <c r="Q190">
        <f t="shared" si="29"/>
        <v>16188.64</v>
      </c>
      <c r="R190">
        <f t="shared" si="34"/>
        <v>0.28899999999999998</v>
      </c>
      <c r="S190" t="str">
        <f t="shared" si="30"/>
        <v>C</v>
      </c>
      <c r="T190">
        <f t="shared" si="35"/>
        <v>0.39500000000000002</v>
      </c>
      <c r="U190" t="str">
        <f t="shared" si="31"/>
        <v>N</v>
      </c>
      <c r="V190">
        <f t="shared" si="32"/>
        <v>1265.3333333333301</v>
      </c>
      <c r="W190">
        <v>500</v>
      </c>
      <c r="X190">
        <v>0.25</v>
      </c>
      <c r="Y190">
        <f t="shared" si="33"/>
        <v>180.32002425751</v>
      </c>
    </row>
    <row r="191" spans="1:25">
      <c r="A191" t="s">
        <v>408</v>
      </c>
      <c r="B191" t="s">
        <v>4</v>
      </c>
      <c r="C191" t="s">
        <v>409</v>
      </c>
      <c r="D191">
        <v>238.61</v>
      </c>
      <c r="E191">
        <v>386.45</v>
      </c>
      <c r="F191">
        <v>129</v>
      </c>
      <c r="G191">
        <v>126</v>
      </c>
      <c r="H191">
        <v>177</v>
      </c>
      <c r="I191">
        <v>30</v>
      </c>
      <c r="J191">
        <v>2</v>
      </c>
      <c r="K191">
        <f t="shared" si="24"/>
        <v>78</v>
      </c>
      <c r="L191">
        <f t="shared" si="25"/>
        <v>5.9</v>
      </c>
      <c r="M191">
        <v>1.5</v>
      </c>
      <c r="N191">
        <f t="shared" si="26"/>
        <v>17.7</v>
      </c>
      <c r="O191">
        <f t="shared" si="27"/>
        <v>29.5</v>
      </c>
      <c r="P191" t="str">
        <f t="shared" si="28"/>
        <v>OK</v>
      </c>
      <c r="Q191">
        <f t="shared" si="29"/>
        <v>42233.97</v>
      </c>
      <c r="R191">
        <f t="shared" si="34"/>
        <v>0.66500000000000004</v>
      </c>
      <c r="S191" t="str">
        <f t="shared" si="30"/>
        <v>B</v>
      </c>
      <c r="T191">
        <f t="shared" si="35"/>
        <v>0.71499999999999997</v>
      </c>
      <c r="U191" t="str">
        <f t="shared" si="31"/>
        <v>F</v>
      </c>
      <c r="V191">
        <f t="shared" si="32"/>
        <v>2153.5</v>
      </c>
      <c r="W191">
        <v>500</v>
      </c>
      <c r="X191">
        <v>0.25</v>
      </c>
      <c r="Y191">
        <f t="shared" si="33"/>
        <v>190.00197414267799</v>
      </c>
    </row>
    <row r="192" spans="1:25">
      <c r="A192" t="s">
        <v>410</v>
      </c>
      <c r="B192" t="s">
        <v>2</v>
      </c>
      <c r="C192" t="s">
        <v>411</v>
      </c>
      <c r="D192">
        <v>327.04000000000002</v>
      </c>
      <c r="E192">
        <v>574.72</v>
      </c>
      <c r="F192">
        <v>193</v>
      </c>
      <c r="G192">
        <v>28</v>
      </c>
      <c r="H192">
        <v>186</v>
      </c>
      <c r="I192">
        <v>30</v>
      </c>
      <c r="J192">
        <v>6</v>
      </c>
      <c r="K192">
        <f t="shared" si="24"/>
        <v>35</v>
      </c>
      <c r="L192">
        <f t="shared" si="25"/>
        <v>6.2</v>
      </c>
      <c r="M192">
        <v>1.5</v>
      </c>
      <c r="N192">
        <f t="shared" si="26"/>
        <v>55.8</v>
      </c>
      <c r="O192">
        <f t="shared" si="27"/>
        <v>93</v>
      </c>
      <c r="P192" t="str">
        <f t="shared" si="28"/>
        <v>Reorder</v>
      </c>
      <c r="Q192">
        <f t="shared" si="29"/>
        <v>60829.440000000002</v>
      </c>
      <c r="R192">
        <f t="shared" si="34"/>
        <v>0.83</v>
      </c>
      <c r="S192" t="str">
        <f t="shared" si="30"/>
        <v>A</v>
      </c>
      <c r="T192">
        <f t="shared" si="35"/>
        <v>0.76100000000000001</v>
      </c>
      <c r="U192" t="str">
        <f t="shared" si="31"/>
        <v>F</v>
      </c>
      <c r="V192">
        <f t="shared" si="32"/>
        <v>2263</v>
      </c>
      <c r="W192">
        <v>500</v>
      </c>
      <c r="X192">
        <v>0.25</v>
      </c>
      <c r="Y192">
        <f t="shared" si="33"/>
        <v>166.36878141217301</v>
      </c>
    </row>
    <row r="193" spans="1:25">
      <c r="A193" t="s">
        <v>412</v>
      </c>
      <c r="B193" t="s">
        <v>0</v>
      </c>
      <c r="C193" t="s">
        <v>413</v>
      </c>
      <c r="D193">
        <v>249.52</v>
      </c>
      <c r="E193">
        <v>440.5</v>
      </c>
      <c r="F193">
        <v>487</v>
      </c>
      <c r="G193">
        <v>112</v>
      </c>
      <c r="H193">
        <v>35</v>
      </c>
      <c r="I193">
        <v>30</v>
      </c>
      <c r="J193">
        <v>11</v>
      </c>
      <c r="K193">
        <f t="shared" si="24"/>
        <v>564</v>
      </c>
      <c r="L193">
        <f t="shared" si="25"/>
        <v>1.1666666666666701</v>
      </c>
      <c r="M193">
        <v>1.5</v>
      </c>
      <c r="N193">
        <f t="shared" si="26"/>
        <v>19.25</v>
      </c>
      <c r="O193">
        <f t="shared" si="27"/>
        <v>32.0833333333333</v>
      </c>
      <c r="P193" t="str">
        <f t="shared" si="28"/>
        <v>OK</v>
      </c>
      <c r="Q193">
        <f t="shared" si="29"/>
        <v>8733.2000000000007</v>
      </c>
      <c r="R193">
        <f t="shared" si="34"/>
        <v>0.13400000000000001</v>
      </c>
      <c r="S193" t="str">
        <f t="shared" si="30"/>
        <v>C</v>
      </c>
      <c r="T193">
        <f t="shared" si="35"/>
        <v>0.1</v>
      </c>
      <c r="U193" t="str">
        <f t="shared" si="31"/>
        <v>S</v>
      </c>
      <c r="V193">
        <f t="shared" si="32"/>
        <v>425.83333333333297</v>
      </c>
      <c r="W193">
        <v>500</v>
      </c>
      <c r="X193">
        <v>0.25</v>
      </c>
      <c r="Y193">
        <f t="shared" si="33"/>
        <v>82.622273621113294</v>
      </c>
    </row>
    <row r="194" spans="1:25">
      <c r="A194" t="s">
        <v>414</v>
      </c>
      <c r="B194" t="s">
        <v>3</v>
      </c>
      <c r="C194" t="s">
        <v>415</v>
      </c>
      <c r="D194">
        <v>295.01</v>
      </c>
      <c r="E194">
        <v>526.44000000000005</v>
      </c>
      <c r="F194">
        <v>233</v>
      </c>
      <c r="G194">
        <v>35</v>
      </c>
      <c r="H194">
        <v>111</v>
      </c>
      <c r="I194">
        <v>30</v>
      </c>
      <c r="J194">
        <v>5</v>
      </c>
      <c r="K194">
        <f t="shared" ref="K194:K257" si="36">F194+G194-H194</f>
        <v>157</v>
      </c>
      <c r="L194">
        <f t="shared" ref="L194:L257" si="37">H194/I194</f>
        <v>3.7</v>
      </c>
      <c r="M194">
        <v>1.5</v>
      </c>
      <c r="N194">
        <f t="shared" ref="N194:N257" si="38">L194*J194*M194</f>
        <v>27.75</v>
      </c>
      <c r="O194">
        <f t="shared" ref="O194:O257" si="39">(L194*J194)+N194</f>
        <v>46.25</v>
      </c>
      <c r="P194" t="str">
        <f t="shared" ref="P194:P257" si="40">IF(K194&lt;=O194,"Reorder","OK")</f>
        <v>OK</v>
      </c>
      <c r="Q194">
        <f t="shared" ref="Q194:Q257" si="41">H194*D194</f>
        <v>32746.11</v>
      </c>
      <c r="R194">
        <f t="shared" si="34"/>
        <v>0.56000000000000005</v>
      </c>
      <c r="S194" t="str">
        <f t="shared" ref="S194:S257" si="42">IF(R194&gt;=0.67,"A",IF(R194&gt;=0.33,"B","C"))</f>
        <v>B</v>
      </c>
      <c r="T194">
        <f t="shared" si="35"/>
        <v>0.43099999999999999</v>
      </c>
      <c r="U194" t="str">
        <f t="shared" ref="U194:U257" si="43">IF(T194&gt;=0.67,"F",IF(T194&gt;=0.33,"N","S"))</f>
        <v>N</v>
      </c>
      <c r="V194">
        <f t="shared" ref="V194:V257" si="44">(H194/I194)*365</f>
        <v>1350.5</v>
      </c>
      <c r="W194">
        <v>500</v>
      </c>
      <c r="X194">
        <v>0.25</v>
      </c>
      <c r="Y194">
        <f t="shared" ref="Y194:Y257" si="45">SQRT((2*V194*W194)/(X194*D194))</f>
        <v>135.31904406496</v>
      </c>
    </row>
    <row r="195" spans="1:25">
      <c r="A195" t="s">
        <v>416</v>
      </c>
      <c r="B195" t="s">
        <v>0</v>
      </c>
      <c r="C195" t="s">
        <v>417</v>
      </c>
      <c r="D195">
        <v>485.69</v>
      </c>
      <c r="E195">
        <v>856.91</v>
      </c>
      <c r="F195">
        <v>471</v>
      </c>
      <c r="G195">
        <v>136</v>
      </c>
      <c r="H195">
        <v>33</v>
      </c>
      <c r="I195">
        <v>30</v>
      </c>
      <c r="J195">
        <v>11</v>
      </c>
      <c r="K195">
        <f t="shared" si="36"/>
        <v>574</v>
      </c>
      <c r="L195">
        <f t="shared" si="37"/>
        <v>1.1000000000000001</v>
      </c>
      <c r="M195">
        <v>1.5</v>
      </c>
      <c r="N195">
        <f t="shared" si="38"/>
        <v>18.149999999999999</v>
      </c>
      <c r="O195">
        <f t="shared" si="39"/>
        <v>30.25</v>
      </c>
      <c r="P195" t="str">
        <f t="shared" si="40"/>
        <v>OK</v>
      </c>
      <c r="Q195">
        <f t="shared" si="41"/>
        <v>16027.77</v>
      </c>
      <c r="R195">
        <f t="shared" ref="R195:R258" si="46">_xlfn.PERCENTRANK.INC($Q$2:$Q$1001,Q195)</f>
        <v>0.28199999999999997</v>
      </c>
      <c r="S195" t="str">
        <f t="shared" si="42"/>
        <v>C</v>
      </c>
      <c r="T195">
        <f t="shared" ref="T195:T258" si="47">_xlfn.PERCENTRANK.INC($L$2:$L$1001,L195)</f>
        <v>8.8999999999999996E-2</v>
      </c>
      <c r="U195" t="str">
        <f t="shared" si="43"/>
        <v>S</v>
      </c>
      <c r="V195">
        <f t="shared" si="44"/>
        <v>401.5</v>
      </c>
      <c r="W195">
        <v>500</v>
      </c>
      <c r="X195">
        <v>0.25</v>
      </c>
      <c r="Y195">
        <f t="shared" si="45"/>
        <v>57.503355728438102</v>
      </c>
    </row>
    <row r="196" spans="1:25">
      <c r="A196" t="s">
        <v>418</v>
      </c>
      <c r="B196" t="s">
        <v>0</v>
      </c>
      <c r="C196" t="s">
        <v>419</v>
      </c>
      <c r="D196">
        <v>338.77</v>
      </c>
      <c r="E196">
        <v>514.25</v>
      </c>
      <c r="F196">
        <v>60</v>
      </c>
      <c r="G196">
        <v>32</v>
      </c>
      <c r="H196">
        <v>211</v>
      </c>
      <c r="I196">
        <v>30</v>
      </c>
      <c r="J196">
        <v>6</v>
      </c>
      <c r="K196">
        <f t="shared" si="36"/>
        <v>-119</v>
      </c>
      <c r="L196">
        <f t="shared" si="37"/>
        <v>7.0333333333333297</v>
      </c>
      <c r="M196">
        <v>1.5</v>
      </c>
      <c r="N196">
        <f t="shared" si="38"/>
        <v>63.3</v>
      </c>
      <c r="O196">
        <f t="shared" si="39"/>
        <v>105.5</v>
      </c>
      <c r="P196" t="str">
        <f t="shared" si="40"/>
        <v>Reorder</v>
      </c>
      <c r="Q196">
        <f t="shared" si="41"/>
        <v>71480.47</v>
      </c>
      <c r="R196">
        <f t="shared" si="46"/>
        <v>0.88100000000000001</v>
      </c>
      <c r="S196" t="str">
        <f t="shared" si="42"/>
        <v>A</v>
      </c>
      <c r="T196">
        <f t="shared" si="47"/>
        <v>0.85399999999999998</v>
      </c>
      <c r="U196" t="str">
        <f t="shared" si="43"/>
        <v>F</v>
      </c>
      <c r="V196">
        <f t="shared" si="44"/>
        <v>2567.1666666666702</v>
      </c>
      <c r="W196">
        <v>500</v>
      </c>
      <c r="X196">
        <v>0.25</v>
      </c>
      <c r="Y196">
        <f t="shared" si="45"/>
        <v>174.102319106544</v>
      </c>
    </row>
    <row r="197" spans="1:25">
      <c r="A197" t="s">
        <v>420</v>
      </c>
      <c r="B197" t="s">
        <v>0</v>
      </c>
      <c r="C197" t="s">
        <v>421</v>
      </c>
      <c r="D197">
        <v>494.97</v>
      </c>
      <c r="E197">
        <v>817.14</v>
      </c>
      <c r="F197">
        <v>155</v>
      </c>
      <c r="G197">
        <v>37</v>
      </c>
      <c r="H197">
        <v>222</v>
      </c>
      <c r="I197">
        <v>30</v>
      </c>
      <c r="J197">
        <v>13</v>
      </c>
      <c r="K197">
        <f t="shared" si="36"/>
        <v>-30</v>
      </c>
      <c r="L197">
        <f t="shared" si="37"/>
        <v>7.4</v>
      </c>
      <c r="M197">
        <v>1.5</v>
      </c>
      <c r="N197">
        <f t="shared" si="38"/>
        <v>144.30000000000001</v>
      </c>
      <c r="O197">
        <f t="shared" si="39"/>
        <v>240.5</v>
      </c>
      <c r="P197" t="str">
        <f t="shared" si="40"/>
        <v>Reorder</v>
      </c>
      <c r="Q197">
        <f t="shared" si="41"/>
        <v>109883.34</v>
      </c>
      <c r="R197">
        <f t="shared" si="46"/>
        <v>0.99099999999999999</v>
      </c>
      <c r="S197" t="str">
        <f t="shared" si="42"/>
        <v>A</v>
      </c>
      <c r="T197">
        <f t="shared" si="47"/>
        <v>0.89900000000000002</v>
      </c>
      <c r="U197" t="str">
        <f t="shared" si="43"/>
        <v>F</v>
      </c>
      <c r="V197">
        <f t="shared" si="44"/>
        <v>2701</v>
      </c>
      <c r="W197">
        <v>500</v>
      </c>
      <c r="X197">
        <v>0.25</v>
      </c>
      <c r="Y197">
        <f t="shared" si="45"/>
        <v>147.74161739412801</v>
      </c>
    </row>
    <row r="198" spans="1:25">
      <c r="A198" t="s">
        <v>422</v>
      </c>
      <c r="B198" t="s">
        <v>4</v>
      </c>
      <c r="C198" t="s">
        <v>423</v>
      </c>
      <c r="D198">
        <v>143.22</v>
      </c>
      <c r="E198">
        <v>179.19</v>
      </c>
      <c r="F198">
        <v>495</v>
      </c>
      <c r="G198">
        <v>79</v>
      </c>
      <c r="H198">
        <v>94</v>
      </c>
      <c r="I198">
        <v>30</v>
      </c>
      <c r="J198">
        <v>13</v>
      </c>
      <c r="K198">
        <f t="shared" si="36"/>
        <v>480</v>
      </c>
      <c r="L198">
        <f t="shared" si="37"/>
        <v>3.1333333333333302</v>
      </c>
      <c r="M198">
        <v>1.5</v>
      </c>
      <c r="N198">
        <f t="shared" si="38"/>
        <v>61.1</v>
      </c>
      <c r="O198">
        <f t="shared" si="39"/>
        <v>101.833333333333</v>
      </c>
      <c r="P198" t="str">
        <f t="shared" si="40"/>
        <v>OK</v>
      </c>
      <c r="Q198">
        <f t="shared" si="41"/>
        <v>13462.68</v>
      </c>
      <c r="R198">
        <f t="shared" si="46"/>
        <v>0.23400000000000001</v>
      </c>
      <c r="S198" t="str">
        <f t="shared" si="42"/>
        <v>C</v>
      </c>
      <c r="T198">
        <f t="shared" si="47"/>
        <v>0.35399999999999998</v>
      </c>
      <c r="U198" t="str">
        <f t="shared" si="43"/>
        <v>N</v>
      </c>
      <c r="V198">
        <f t="shared" si="44"/>
        <v>1143.6666666666699</v>
      </c>
      <c r="W198">
        <v>500</v>
      </c>
      <c r="X198">
        <v>0.25</v>
      </c>
      <c r="Y198">
        <f t="shared" si="45"/>
        <v>178.72194931608601</v>
      </c>
    </row>
    <row r="199" spans="1:25">
      <c r="A199" t="s">
        <v>424</v>
      </c>
      <c r="B199" t="s">
        <v>0</v>
      </c>
      <c r="C199" t="s">
        <v>425</v>
      </c>
      <c r="D199">
        <v>404.89</v>
      </c>
      <c r="E199">
        <v>614.29</v>
      </c>
      <c r="F199">
        <v>191</v>
      </c>
      <c r="G199">
        <v>57</v>
      </c>
      <c r="H199">
        <v>43</v>
      </c>
      <c r="I199">
        <v>30</v>
      </c>
      <c r="J199">
        <v>9</v>
      </c>
      <c r="K199">
        <f t="shared" si="36"/>
        <v>205</v>
      </c>
      <c r="L199">
        <f t="shared" si="37"/>
        <v>1.43333333333333</v>
      </c>
      <c r="M199">
        <v>1.5</v>
      </c>
      <c r="N199">
        <f t="shared" si="38"/>
        <v>19.350000000000001</v>
      </c>
      <c r="O199">
        <f t="shared" si="39"/>
        <v>32.25</v>
      </c>
      <c r="P199" t="str">
        <f t="shared" si="40"/>
        <v>OK</v>
      </c>
      <c r="Q199">
        <f t="shared" si="41"/>
        <v>17410.27</v>
      </c>
      <c r="R199">
        <f t="shared" si="46"/>
        <v>0.316</v>
      </c>
      <c r="S199" t="str">
        <f t="shared" si="42"/>
        <v>C</v>
      </c>
      <c r="T199">
        <f t="shared" si="47"/>
        <v>0.13400000000000001</v>
      </c>
      <c r="U199" t="str">
        <f t="shared" si="43"/>
        <v>S</v>
      </c>
      <c r="V199">
        <f t="shared" si="44"/>
        <v>523.16666666666697</v>
      </c>
      <c r="W199">
        <v>500</v>
      </c>
      <c r="X199">
        <v>0.25</v>
      </c>
      <c r="Y199">
        <f t="shared" si="45"/>
        <v>71.892155166805694</v>
      </c>
    </row>
    <row r="200" spans="1:25">
      <c r="A200" t="s">
        <v>426</v>
      </c>
      <c r="B200" t="s">
        <v>3</v>
      </c>
      <c r="C200" t="s">
        <v>427</v>
      </c>
      <c r="D200">
        <v>409.33</v>
      </c>
      <c r="E200">
        <v>481.76</v>
      </c>
      <c r="F200">
        <v>493</v>
      </c>
      <c r="G200">
        <v>26</v>
      </c>
      <c r="H200">
        <v>43</v>
      </c>
      <c r="I200">
        <v>30</v>
      </c>
      <c r="J200">
        <v>1</v>
      </c>
      <c r="K200">
        <f t="shared" si="36"/>
        <v>476</v>
      </c>
      <c r="L200">
        <f t="shared" si="37"/>
        <v>1.43333333333333</v>
      </c>
      <c r="M200">
        <v>1.5</v>
      </c>
      <c r="N200">
        <f t="shared" si="38"/>
        <v>2.15</v>
      </c>
      <c r="O200">
        <f t="shared" si="39"/>
        <v>3.5833333333333299</v>
      </c>
      <c r="P200" t="str">
        <f t="shared" si="40"/>
        <v>OK</v>
      </c>
      <c r="Q200">
        <f t="shared" si="41"/>
        <v>17601.189999999999</v>
      </c>
      <c r="R200">
        <f t="shared" si="46"/>
        <v>0.32500000000000001</v>
      </c>
      <c r="S200" t="str">
        <f t="shared" si="42"/>
        <v>C</v>
      </c>
      <c r="T200">
        <f t="shared" si="47"/>
        <v>0.13400000000000001</v>
      </c>
      <c r="U200" t="str">
        <f t="shared" si="43"/>
        <v>S</v>
      </c>
      <c r="V200">
        <f t="shared" si="44"/>
        <v>523.16666666666697</v>
      </c>
      <c r="W200">
        <v>500</v>
      </c>
      <c r="X200">
        <v>0.25</v>
      </c>
      <c r="Y200">
        <f t="shared" si="45"/>
        <v>71.501185180690101</v>
      </c>
    </row>
    <row r="201" spans="1:25">
      <c r="A201" t="s">
        <v>428</v>
      </c>
      <c r="B201" t="s">
        <v>3</v>
      </c>
      <c r="C201" t="s">
        <v>429</v>
      </c>
      <c r="D201">
        <v>405.49</v>
      </c>
      <c r="E201">
        <v>513.57000000000005</v>
      </c>
      <c r="F201">
        <v>215</v>
      </c>
      <c r="G201">
        <v>24</v>
      </c>
      <c r="H201">
        <v>54</v>
      </c>
      <c r="I201">
        <v>30</v>
      </c>
      <c r="J201">
        <v>5</v>
      </c>
      <c r="K201">
        <f t="shared" si="36"/>
        <v>185</v>
      </c>
      <c r="L201">
        <f t="shared" si="37"/>
        <v>1.8</v>
      </c>
      <c r="M201">
        <v>1.5</v>
      </c>
      <c r="N201">
        <f t="shared" si="38"/>
        <v>13.5</v>
      </c>
      <c r="O201">
        <f t="shared" si="39"/>
        <v>22.5</v>
      </c>
      <c r="P201" t="str">
        <f t="shared" si="40"/>
        <v>OK</v>
      </c>
      <c r="Q201">
        <f t="shared" si="41"/>
        <v>21896.46</v>
      </c>
      <c r="R201">
        <f t="shared" si="46"/>
        <v>0.40100000000000002</v>
      </c>
      <c r="S201" t="str">
        <f t="shared" si="42"/>
        <v>B</v>
      </c>
      <c r="T201">
        <f t="shared" si="47"/>
        <v>0.17499999999999999</v>
      </c>
      <c r="U201" t="str">
        <f t="shared" si="43"/>
        <v>S</v>
      </c>
      <c r="V201">
        <f t="shared" si="44"/>
        <v>657</v>
      </c>
      <c r="W201">
        <v>500</v>
      </c>
      <c r="X201">
        <v>0.25</v>
      </c>
      <c r="Y201">
        <f t="shared" si="45"/>
        <v>80.504954017727002</v>
      </c>
    </row>
    <row r="202" spans="1:25">
      <c r="A202" t="s">
        <v>430</v>
      </c>
      <c r="B202" t="s">
        <v>1</v>
      </c>
      <c r="C202" t="s">
        <v>431</v>
      </c>
      <c r="D202">
        <v>107.04</v>
      </c>
      <c r="E202">
        <v>149.29</v>
      </c>
      <c r="F202">
        <v>108</v>
      </c>
      <c r="G202">
        <v>36</v>
      </c>
      <c r="H202">
        <v>131</v>
      </c>
      <c r="I202">
        <v>30</v>
      </c>
      <c r="J202">
        <v>8</v>
      </c>
      <c r="K202">
        <f t="shared" si="36"/>
        <v>13</v>
      </c>
      <c r="L202">
        <f t="shared" si="37"/>
        <v>4.3666666666666698</v>
      </c>
      <c r="M202">
        <v>1.5</v>
      </c>
      <c r="N202">
        <f t="shared" si="38"/>
        <v>52.4</v>
      </c>
      <c r="O202">
        <f t="shared" si="39"/>
        <v>87.3333333333333</v>
      </c>
      <c r="P202" t="str">
        <f t="shared" si="40"/>
        <v>Reorder</v>
      </c>
      <c r="Q202">
        <f t="shared" si="41"/>
        <v>14022.24</v>
      </c>
      <c r="R202">
        <f t="shared" si="46"/>
        <v>0.24299999999999999</v>
      </c>
      <c r="S202" t="str">
        <f t="shared" si="42"/>
        <v>C</v>
      </c>
      <c r="T202">
        <f t="shared" si="47"/>
        <v>0.51200000000000001</v>
      </c>
      <c r="U202" t="str">
        <f t="shared" si="43"/>
        <v>N</v>
      </c>
      <c r="V202">
        <f t="shared" si="44"/>
        <v>1593.8333333333301</v>
      </c>
      <c r="W202">
        <v>500</v>
      </c>
      <c r="X202">
        <v>0.25</v>
      </c>
      <c r="Y202">
        <f t="shared" si="45"/>
        <v>244.04976744209401</v>
      </c>
    </row>
    <row r="203" spans="1:25">
      <c r="A203" t="s">
        <v>432</v>
      </c>
      <c r="B203" t="s">
        <v>3</v>
      </c>
      <c r="C203" t="s">
        <v>433</v>
      </c>
      <c r="D203">
        <v>280.95999999999998</v>
      </c>
      <c r="E203">
        <v>330.5</v>
      </c>
      <c r="F203">
        <v>307</v>
      </c>
      <c r="G203">
        <v>76</v>
      </c>
      <c r="H203">
        <v>167</v>
      </c>
      <c r="I203">
        <v>30</v>
      </c>
      <c r="J203">
        <v>1</v>
      </c>
      <c r="K203">
        <f t="shared" si="36"/>
        <v>216</v>
      </c>
      <c r="L203">
        <f t="shared" si="37"/>
        <v>5.56666666666667</v>
      </c>
      <c r="M203">
        <v>1.5</v>
      </c>
      <c r="N203">
        <f t="shared" si="38"/>
        <v>8.35</v>
      </c>
      <c r="O203">
        <f t="shared" si="39"/>
        <v>13.9166666666667</v>
      </c>
      <c r="P203" t="str">
        <f t="shared" si="40"/>
        <v>OK</v>
      </c>
      <c r="Q203">
        <f t="shared" si="41"/>
        <v>46920.32</v>
      </c>
      <c r="R203">
        <f t="shared" si="46"/>
        <v>0.72399999999999998</v>
      </c>
      <c r="S203" t="str">
        <f t="shared" si="42"/>
        <v>A</v>
      </c>
      <c r="T203">
        <f t="shared" si="47"/>
        <v>0.66800000000000004</v>
      </c>
      <c r="U203" t="str">
        <f t="shared" si="43"/>
        <v>N</v>
      </c>
      <c r="V203">
        <f t="shared" si="44"/>
        <v>2031.8333333333301</v>
      </c>
      <c r="W203">
        <v>500</v>
      </c>
      <c r="X203">
        <v>0.25</v>
      </c>
      <c r="Y203">
        <f t="shared" si="45"/>
        <v>170.079428940784</v>
      </c>
    </row>
    <row r="204" spans="1:25">
      <c r="A204" t="s">
        <v>434</v>
      </c>
      <c r="B204" t="s">
        <v>4</v>
      </c>
      <c r="C204" t="s">
        <v>435</v>
      </c>
      <c r="D204">
        <v>185.73</v>
      </c>
      <c r="E204">
        <v>287.94</v>
      </c>
      <c r="F204">
        <v>65</v>
      </c>
      <c r="G204">
        <v>35</v>
      </c>
      <c r="H204">
        <v>132</v>
      </c>
      <c r="I204">
        <v>30</v>
      </c>
      <c r="J204">
        <v>14</v>
      </c>
      <c r="K204">
        <f t="shared" si="36"/>
        <v>-32</v>
      </c>
      <c r="L204">
        <f t="shared" si="37"/>
        <v>4.4000000000000004</v>
      </c>
      <c r="M204">
        <v>1.5</v>
      </c>
      <c r="N204">
        <f t="shared" si="38"/>
        <v>92.4</v>
      </c>
      <c r="O204">
        <f t="shared" si="39"/>
        <v>154</v>
      </c>
      <c r="P204" t="str">
        <f t="shared" si="40"/>
        <v>Reorder</v>
      </c>
      <c r="Q204">
        <f t="shared" si="41"/>
        <v>24516.36</v>
      </c>
      <c r="R204">
        <f t="shared" si="46"/>
        <v>0.44900000000000001</v>
      </c>
      <c r="S204" t="str">
        <f t="shared" si="42"/>
        <v>B</v>
      </c>
      <c r="T204">
        <f t="shared" si="47"/>
        <v>0.51700000000000002</v>
      </c>
      <c r="U204" t="str">
        <f t="shared" si="43"/>
        <v>N</v>
      </c>
      <c r="V204">
        <f t="shared" si="44"/>
        <v>1606</v>
      </c>
      <c r="W204">
        <v>500</v>
      </c>
      <c r="X204">
        <v>0.25</v>
      </c>
      <c r="Y204">
        <f t="shared" si="45"/>
        <v>185.97807012432199</v>
      </c>
    </row>
    <row r="205" spans="1:25">
      <c r="A205" t="s">
        <v>436</v>
      </c>
      <c r="B205" t="s">
        <v>2</v>
      </c>
      <c r="C205" t="s">
        <v>437</v>
      </c>
      <c r="D205">
        <v>241.82</v>
      </c>
      <c r="E205">
        <v>284.27999999999997</v>
      </c>
      <c r="F205">
        <v>414</v>
      </c>
      <c r="G205">
        <v>133</v>
      </c>
      <c r="H205">
        <v>28</v>
      </c>
      <c r="I205">
        <v>30</v>
      </c>
      <c r="J205">
        <v>15</v>
      </c>
      <c r="K205">
        <f t="shared" si="36"/>
        <v>519</v>
      </c>
      <c r="L205">
        <f t="shared" si="37"/>
        <v>0.93333333333333302</v>
      </c>
      <c r="M205">
        <v>1.5</v>
      </c>
      <c r="N205">
        <f t="shared" si="38"/>
        <v>21</v>
      </c>
      <c r="O205">
        <f t="shared" si="39"/>
        <v>35</v>
      </c>
      <c r="P205" t="str">
        <f t="shared" si="40"/>
        <v>OK</v>
      </c>
      <c r="Q205">
        <f t="shared" si="41"/>
        <v>6770.96</v>
      </c>
      <c r="R205">
        <f t="shared" si="46"/>
        <v>9.8000000000000004E-2</v>
      </c>
      <c r="S205" t="str">
        <f t="shared" si="42"/>
        <v>C</v>
      </c>
      <c r="T205">
        <f t="shared" si="47"/>
        <v>6.5000000000000002E-2</v>
      </c>
      <c r="U205" t="str">
        <f t="shared" si="43"/>
        <v>S</v>
      </c>
      <c r="V205">
        <f t="shared" si="44"/>
        <v>340.66666666666703</v>
      </c>
      <c r="W205">
        <v>500</v>
      </c>
      <c r="X205">
        <v>0.25</v>
      </c>
      <c r="Y205">
        <f t="shared" si="45"/>
        <v>75.066939131259502</v>
      </c>
    </row>
    <row r="206" spans="1:25">
      <c r="A206" t="s">
        <v>438</v>
      </c>
      <c r="B206" t="s">
        <v>1</v>
      </c>
      <c r="C206" t="s">
        <v>439</v>
      </c>
      <c r="D206">
        <v>194.95</v>
      </c>
      <c r="E206">
        <v>234.69</v>
      </c>
      <c r="F206">
        <v>114</v>
      </c>
      <c r="G206">
        <v>90</v>
      </c>
      <c r="H206">
        <v>169</v>
      </c>
      <c r="I206">
        <v>30</v>
      </c>
      <c r="J206">
        <v>11</v>
      </c>
      <c r="K206">
        <f t="shared" si="36"/>
        <v>35</v>
      </c>
      <c r="L206">
        <f t="shared" si="37"/>
        <v>5.6333333333333302</v>
      </c>
      <c r="M206">
        <v>1.5</v>
      </c>
      <c r="N206">
        <f t="shared" si="38"/>
        <v>92.95</v>
      </c>
      <c r="O206">
        <f t="shared" si="39"/>
        <v>154.916666666667</v>
      </c>
      <c r="P206" t="str">
        <f t="shared" si="40"/>
        <v>Reorder</v>
      </c>
      <c r="Q206">
        <f t="shared" si="41"/>
        <v>32946.550000000003</v>
      </c>
      <c r="R206">
        <f t="shared" si="46"/>
        <v>0.56299999999999994</v>
      </c>
      <c r="S206" t="str">
        <f t="shared" si="42"/>
        <v>B</v>
      </c>
      <c r="T206">
        <f t="shared" si="47"/>
        <v>0.68</v>
      </c>
      <c r="U206" t="str">
        <f t="shared" si="43"/>
        <v>F</v>
      </c>
      <c r="V206">
        <f t="shared" si="44"/>
        <v>2056.1666666666702</v>
      </c>
      <c r="W206">
        <v>500</v>
      </c>
      <c r="X206">
        <v>0.25</v>
      </c>
      <c r="Y206">
        <f t="shared" si="45"/>
        <v>205.398625522016</v>
      </c>
    </row>
    <row r="207" spans="1:25">
      <c r="A207" t="s">
        <v>440</v>
      </c>
      <c r="B207" t="s">
        <v>4</v>
      </c>
      <c r="C207" t="s">
        <v>441</v>
      </c>
      <c r="D207">
        <v>296.76</v>
      </c>
      <c r="E207">
        <v>393.99</v>
      </c>
      <c r="F207">
        <v>355</v>
      </c>
      <c r="G207">
        <v>155</v>
      </c>
      <c r="H207">
        <v>85</v>
      </c>
      <c r="I207">
        <v>30</v>
      </c>
      <c r="J207">
        <v>8</v>
      </c>
      <c r="K207">
        <f t="shared" si="36"/>
        <v>425</v>
      </c>
      <c r="L207">
        <f t="shared" si="37"/>
        <v>2.8333333333333299</v>
      </c>
      <c r="M207">
        <v>1.5</v>
      </c>
      <c r="N207">
        <f t="shared" si="38"/>
        <v>34</v>
      </c>
      <c r="O207">
        <f t="shared" si="39"/>
        <v>56.6666666666667</v>
      </c>
      <c r="P207" t="str">
        <f t="shared" si="40"/>
        <v>OK</v>
      </c>
      <c r="Q207">
        <f t="shared" si="41"/>
        <v>25224.6</v>
      </c>
      <c r="R207">
        <f t="shared" si="46"/>
        <v>0.46100000000000002</v>
      </c>
      <c r="S207" t="str">
        <f t="shared" si="42"/>
        <v>B</v>
      </c>
      <c r="T207">
        <f t="shared" si="47"/>
        <v>0.30399999999999999</v>
      </c>
      <c r="U207" t="str">
        <f t="shared" si="43"/>
        <v>S</v>
      </c>
      <c r="V207">
        <f t="shared" si="44"/>
        <v>1034.1666666666699</v>
      </c>
      <c r="W207">
        <v>500</v>
      </c>
      <c r="X207">
        <v>0.25</v>
      </c>
      <c r="Y207">
        <f t="shared" si="45"/>
        <v>118.065383515077</v>
      </c>
    </row>
    <row r="208" spans="1:25">
      <c r="A208" t="s">
        <v>442</v>
      </c>
      <c r="B208" t="s">
        <v>4</v>
      </c>
      <c r="C208" t="s">
        <v>443</v>
      </c>
      <c r="D208">
        <v>322.44</v>
      </c>
      <c r="E208">
        <v>377.07</v>
      </c>
      <c r="F208">
        <v>409</v>
      </c>
      <c r="G208">
        <v>49</v>
      </c>
      <c r="H208">
        <v>228</v>
      </c>
      <c r="I208">
        <v>30</v>
      </c>
      <c r="J208">
        <v>11</v>
      </c>
      <c r="K208">
        <f t="shared" si="36"/>
        <v>230</v>
      </c>
      <c r="L208">
        <f t="shared" si="37"/>
        <v>7.6</v>
      </c>
      <c r="M208">
        <v>1.5</v>
      </c>
      <c r="N208">
        <f t="shared" si="38"/>
        <v>125.4</v>
      </c>
      <c r="O208">
        <f t="shared" si="39"/>
        <v>209</v>
      </c>
      <c r="P208" t="str">
        <f t="shared" si="40"/>
        <v>OK</v>
      </c>
      <c r="Q208">
        <f t="shared" si="41"/>
        <v>73516.320000000007</v>
      </c>
      <c r="R208">
        <f t="shared" si="46"/>
        <v>0.89600000000000002</v>
      </c>
      <c r="S208" t="str">
        <f t="shared" si="42"/>
        <v>A</v>
      </c>
      <c r="T208">
        <f t="shared" si="47"/>
        <v>0.91200000000000003</v>
      </c>
      <c r="U208" t="str">
        <f t="shared" si="43"/>
        <v>F</v>
      </c>
      <c r="V208">
        <f t="shared" si="44"/>
        <v>2774</v>
      </c>
      <c r="W208">
        <v>500</v>
      </c>
      <c r="X208">
        <v>0.25</v>
      </c>
      <c r="Y208">
        <f t="shared" si="45"/>
        <v>185.50634462276</v>
      </c>
    </row>
    <row r="209" spans="1:25">
      <c r="A209" t="s">
        <v>444</v>
      </c>
      <c r="B209" t="s">
        <v>4</v>
      </c>
      <c r="C209" t="s">
        <v>445</v>
      </c>
      <c r="D209">
        <v>374.38</v>
      </c>
      <c r="E209">
        <v>468.17</v>
      </c>
      <c r="F209">
        <v>281</v>
      </c>
      <c r="G209">
        <v>78</v>
      </c>
      <c r="H209">
        <v>115</v>
      </c>
      <c r="I209">
        <v>30</v>
      </c>
      <c r="J209">
        <v>6</v>
      </c>
      <c r="K209">
        <f t="shared" si="36"/>
        <v>244</v>
      </c>
      <c r="L209">
        <f t="shared" si="37"/>
        <v>3.8333333333333299</v>
      </c>
      <c r="M209">
        <v>1.5</v>
      </c>
      <c r="N209">
        <f t="shared" si="38"/>
        <v>34.5</v>
      </c>
      <c r="O209">
        <f t="shared" si="39"/>
        <v>57.5</v>
      </c>
      <c r="P209" t="str">
        <f t="shared" si="40"/>
        <v>OK</v>
      </c>
      <c r="Q209">
        <f t="shared" si="41"/>
        <v>43053.7</v>
      </c>
      <c r="R209">
        <f t="shared" si="46"/>
        <v>0.67900000000000005</v>
      </c>
      <c r="S209" t="str">
        <f t="shared" si="42"/>
        <v>A</v>
      </c>
      <c r="T209">
        <f t="shared" si="47"/>
        <v>0.45300000000000001</v>
      </c>
      <c r="U209" t="str">
        <f t="shared" si="43"/>
        <v>N</v>
      </c>
      <c r="V209">
        <f t="shared" si="44"/>
        <v>1399.1666666666699</v>
      </c>
      <c r="W209">
        <v>500</v>
      </c>
      <c r="X209">
        <v>0.25</v>
      </c>
      <c r="Y209">
        <f t="shared" si="45"/>
        <v>122.26675913600501</v>
      </c>
    </row>
    <row r="210" spans="1:25">
      <c r="A210" t="s">
        <v>446</v>
      </c>
      <c r="B210" t="s">
        <v>2</v>
      </c>
      <c r="C210" t="s">
        <v>447</v>
      </c>
      <c r="D210">
        <v>229.43</v>
      </c>
      <c r="E210">
        <v>369.55</v>
      </c>
      <c r="F210">
        <v>210</v>
      </c>
      <c r="G210">
        <v>129</v>
      </c>
      <c r="H210">
        <v>90</v>
      </c>
      <c r="I210">
        <v>30</v>
      </c>
      <c r="J210">
        <v>11</v>
      </c>
      <c r="K210">
        <f t="shared" si="36"/>
        <v>249</v>
      </c>
      <c r="L210">
        <f t="shared" si="37"/>
        <v>3</v>
      </c>
      <c r="M210">
        <v>1.5</v>
      </c>
      <c r="N210">
        <f t="shared" si="38"/>
        <v>49.5</v>
      </c>
      <c r="O210">
        <f t="shared" si="39"/>
        <v>82.5</v>
      </c>
      <c r="P210" t="str">
        <f t="shared" si="40"/>
        <v>OK</v>
      </c>
      <c r="Q210">
        <f t="shared" si="41"/>
        <v>20648.7</v>
      </c>
      <c r="R210">
        <f t="shared" si="46"/>
        <v>0.38200000000000001</v>
      </c>
      <c r="S210" t="str">
        <f t="shared" si="42"/>
        <v>B</v>
      </c>
      <c r="T210">
        <f t="shared" si="47"/>
        <v>0.33500000000000002</v>
      </c>
      <c r="U210" t="str">
        <f t="shared" si="43"/>
        <v>N</v>
      </c>
      <c r="V210">
        <f t="shared" si="44"/>
        <v>1095</v>
      </c>
      <c r="W210">
        <v>500</v>
      </c>
      <c r="X210">
        <v>0.25</v>
      </c>
      <c r="Y210">
        <f t="shared" si="45"/>
        <v>138.16942577588901</v>
      </c>
    </row>
    <row r="211" spans="1:25">
      <c r="A211" t="s">
        <v>448</v>
      </c>
      <c r="B211" t="s">
        <v>3</v>
      </c>
      <c r="C211" t="s">
        <v>449</v>
      </c>
      <c r="D211">
        <v>218.44</v>
      </c>
      <c r="E211">
        <v>263.62</v>
      </c>
      <c r="F211">
        <v>292</v>
      </c>
      <c r="G211">
        <v>37</v>
      </c>
      <c r="H211">
        <v>33</v>
      </c>
      <c r="I211">
        <v>30</v>
      </c>
      <c r="J211">
        <v>14</v>
      </c>
      <c r="K211">
        <f t="shared" si="36"/>
        <v>296</v>
      </c>
      <c r="L211">
        <f t="shared" si="37"/>
        <v>1.1000000000000001</v>
      </c>
      <c r="M211">
        <v>1.5</v>
      </c>
      <c r="N211">
        <f t="shared" si="38"/>
        <v>23.1</v>
      </c>
      <c r="O211">
        <f t="shared" si="39"/>
        <v>38.5</v>
      </c>
      <c r="P211" t="str">
        <f t="shared" si="40"/>
        <v>OK</v>
      </c>
      <c r="Q211">
        <f t="shared" si="41"/>
        <v>7208.52</v>
      </c>
      <c r="R211">
        <f t="shared" si="46"/>
        <v>0.104</v>
      </c>
      <c r="S211" t="str">
        <f t="shared" si="42"/>
        <v>C</v>
      </c>
      <c r="T211">
        <f t="shared" si="47"/>
        <v>8.8999999999999996E-2</v>
      </c>
      <c r="U211" t="str">
        <f t="shared" si="43"/>
        <v>S</v>
      </c>
      <c r="V211">
        <f t="shared" si="44"/>
        <v>401.5</v>
      </c>
      <c r="W211">
        <v>500</v>
      </c>
      <c r="X211">
        <v>0.25</v>
      </c>
      <c r="Y211">
        <f t="shared" si="45"/>
        <v>85.744581805020104</v>
      </c>
    </row>
    <row r="212" spans="1:25">
      <c r="A212" t="s">
        <v>450</v>
      </c>
      <c r="B212" t="s">
        <v>1</v>
      </c>
      <c r="C212" t="s">
        <v>451</v>
      </c>
      <c r="D212">
        <v>91.95</v>
      </c>
      <c r="E212">
        <v>107.36</v>
      </c>
      <c r="F212">
        <v>428</v>
      </c>
      <c r="G212">
        <v>115</v>
      </c>
      <c r="H212">
        <v>217</v>
      </c>
      <c r="I212">
        <v>30</v>
      </c>
      <c r="J212">
        <v>3</v>
      </c>
      <c r="K212">
        <f t="shared" si="36"/>
        <v>326</v>
      </c>
      <c r="L212">
        <f t="shared" si="37"/>
        <v>7.2333333333333298</v>
      </c>
      <c r="M212">
        <v>1.5</v>
      </c>
      <c r="N212">
        <f t="shared" si="38"/>
        <v>32.549999999999997</v>
      </c>
      <c r="O212">
        <f t="shared" si="39"/>
        <v>54.25</v>
      </c>
      <c r="P212" t="str">
        <f t="shared" si="40"/>
        <v>OK</v>
      </c>
      <c r="Q212">
        <f t="shared" si="41"/>
        <v>19953.150000000001</v>
      </c>
      <c r="R212">
        <f t="shared" si="46"/>
        <v>0.36599999999999999</v>
      </c>
      <c r="S212" t="str">
        <f t="shared" si="42"/>
        <v>B</v>
      </c>
      <c r="T212">
        <f t="shared" si="47"/>
        <v>0.878</v>
      </c>
      <c r="U212" t="str">
        <f t="shared" si="43"/>
        <v>F</v>
      </c>
      <c r="V212">
        <f t="shared" si="44"/>
        <v>2640.1666666666702</v>
      </c>
      <c r="W212">
        <v>500</v>
      </c>
      <c r="X212">
        <v>0.25</v>
      </c>
      <c r="Y212">
        <f t="shared" si="45"/>
        <v>338.89862022000301</v>
      </c>
    </row>
    <row r="213" spans="1:25">
      <c r="A213" t="s">
        <v>452</v>
      </c>
      <c r="B213" t="s">
        <v>4</v>
      </c>
      <c r="C213" t="s">
        <v>453</v>
      </c>
      <c r="D213">
        <v>76.989999999999995</v>
      </c>
      <c r="E213">
        <v>136.24</v>
      </c>
      <c r="F213">
        <v>337</v>
      </c>
      <c r="G213">
        <v>104</v>
      </c>
      <c r="H213">
        <v>181</v>
      </c>
      <c r="I213">
        <v>30</v>
      </c>
      <c r="J213">
        <v>2</v>
      </c>
      <c r="K213">
        <f t="shared" si="36"/>
        <v>260</v>
      </c>
      <c r="L213">
        <f t="shared" si="37"/>
        <v>6.0333333333333297</v>
      </c>
      <c r="M213">
        <v>1.5</v>
      </c>
      <c r="N213">
        <f t="shared" si="38"/>
        <v>18.100000000000001</v>
      </c>
      <c r="O213">
        <f t="shared" si="39"/>
        <v>30.1666666666667</v>
      </c>
      <c r="P213" t="str">
        <f t="shared" si="40"/>
        <v>OK</v>
      </c>
      <c r="Q213">
        <f t="shared" si="41"/>
        <v>13935.19</v>
      </c>
      <c r="R213">
        <f t="shared" si="46"/>
        <v>0.24099999999999999</v>
      </c>
      <c r="S213" t="str">
        <f t="shared" si="42"/>
        <v>C</v>
      </c>
      <c r="T213">
        <f t="shared" si="47"/>
        <v>0.73299999999999998</v>
      </c>
      <c r="U213" t="str">
        <f t="shared" si="43"/>
        <v>F</v>
      </c>
      <c r="V213">
        <f t="shared" si="44"/>
        <v>2202.1666666666702</v>
      </c>
      <c r="W213">
        <v>500</v>
      </c>
      <c r="X213">
        <v>0.25</v>
      </c>
      <c r="Y213">
        <f t="shared" si="45"/>
        <v>338.25009570724802</v>
      </c>
    </row>
    <row r="214" spans="1:25">
      <c r="A214" t="s">
        <v>454</v>
      </c>
      <c r="B214" t="s">
        <v>2</v>
      </c>
      <c r="C214" t="s">
        <v>455</v>
      </c>
      <c r="D214">
        <v>209.12</v>
      </c>
      <c r="E214">
        <v>327.43</v>
      </c>
      <c r="F214">
        <v>434</v>
      </c>
      <c r="G214">
        <v>128</v>
      </c>
      <c r="H214">
        <v>232</v>
      </c>
      <c r="I214">
        <v>30</v>
      </c>
      <c r="J214">
        <v>15</v>
      </c>
      <c r="K214">
        <f t="shared" si="36"/>
        <v>330</v>
      </c>
      <c r="L214">
        <f t="shared" si="37"/>
        <v>7.7333333333333298</v>
      </c>
      <c r="M214">
        <v>1.5</v>
      </c>
      <c r="N214">
        <f t="shared" si="38"/>
        <v>174</v>
      </c>
      <c r="O214">
        <f t="shared" si="39"/>
        <v>290</v>
      </c>
      <c r="P214" t="str">
        <f t="shared" si="40"/>
        <v>OK</v>
      </c>
      <c r="Q214">
        <f t="shared" si="41"/>
        <v>48515.839999999997</v>
      </c>
      <c r="R214">
        <f t="shared" si="46"/>
        <v>0.73699999999999999</v>
      </c>
      <c r="S214" t="str">
        <f t="shared" si="42"/>
        <v>A</v>
      </c>
      <c r="T214">
        <f t="shared" si="47"/>
        <v>0.92600000000000005</v>
      </c>
      <c r="U214" t="str">
        <f t="shared" si="43"/>
        <v>F</v>
      </c>
      <c r="V214">
        <f t="shared" si="44"/>
        <v>2822.6666666666702</v>
      </c>
      <c r="W214">
        <v>500</v>
      </c>
      <c r="X214">
        <v>0.25</v>
      </c>
      <c r="Y214">
        <f t="shared" si="45"/>
        <v>232.36034244824901</v>
      </c>
    </row>
    <row r="215" spans="1:25">
      <c r="A215" t="s">
        <v>456</v>
      </c>
      <c r="B215" t="s">
        <v>1</v>
      </c>
      <c r="C215" t="s">
        <v>457</v>
      </c>
      <c r="D215">
        <v>485.78</v>
      </c>
      <c r="E215">
        <v>738.53</v>
      </c>
      <c r="F215">
        <v>230</v>
      </c>
      <c r="G215">
        <v>46</v>
      </c>
      <c r="H215">
        <v>157</v>
      </c>
      <c r="I215">
        <v>30</v>
      </c>
      <c r="J215">
        <v>9</v>
      </c>
      <c r="K215">
        <f t="shared" si="36"/>
        <v>119</v>
      </c>
      <c r="L215">
        <f t="shared" si="37"/>
        <v>5.2333333333333298</v>
      </c>
      <c r="M215">
        <v>1.5</v>
      </c>
      <c r="N215">
        <f t="shared" si="38"/>
        <v>70.650000000000006</v>
      </c>
      <c r="O215">
        <f t="shared" si="39"/>
        <v>117.75</v>
      </c>
      <c r="P215" t="str">
        <f t="shared" si="40"/>
        <v>OK</v>
      </c>
      <c r="Q215">
        <f t="shared" si="41"/>
        <v>76267.460000000006</v>
      </c>
      <c r="R215">
        <f t="shared" si="46"/>
        <v>0.90500000000000003</v>
      </c>
      <c r="S215" t="str">
        <f t="shared" si="42"/>
        <v>A</v>
      </c>
      <c r="T215">
        <f t="shared" si="47"/>
        <v>0.627</v>
      </c>
      <c r="U215" t="str">
        <f t="shared" si="43"/>
        <v>N</v>
      </c>
      <c r="V215">
        <f t="shared" si="44"/>
        <v>1910.1666666666699</v>
      </c>
      <c r="W215">
        <v>500</v>
      </c>
      <c r="X215">
        <v>0.25</v>
      </c>
      <c r="Y215">
        <f t="shared" si="45"/>
        <v>125.413939891254</v>
      </c>
    </row>
    <row r="216" spans="1:25">
      <c r="A216" t="s">
        <v>458</v>
      </c>
      <c r="B216" t="s">
        <v>0</v>
      </c>
      <c r="C216" t="s">
        <v>459</v>
      </c>
      <c r="D216">
        <v>119.63</v>
      </c>
      <c r="E216">
        <v>171.97</v>
      </c>
      <c r="F216">
        <v>483</v>
      </c>
      <c r="G216">
        <v>47</v>
      </c>
      <c r="H216">
        <v>99</v>
      </c>
      <c r="I216">
        <v>30</v>
      </c>
      <c r="J216">
        <v>14</v>
      </c>
      <c r="K216">
        <f t="shared" si="36"/>
        <v>431</v>
      </c>
      <c r="L216">
        <f t="shared" si="37"/>
        <v>3.3</v>
      </c>
      <c r="M216">
        <v>1.5</v>
      </c>
      <c r="N216">
        <f t="shared" si="38"/>
        <v>69.3</v>
      </c>
      <c r="O216">
        <f t="shared" si="39"/>
        <v>115.5</v>
      </c>
      <c r="P216" t="str">
        <f t="shared" si="40"/>
        <v>OK</v>
      </c>
      <c r="Q216">
        <f t="shared" si="41"/>
        <v>11843.37</v>
      </c>
      <c r="R216">
        <f t="shared" si="46"/>
        <v>0.20200000000000001</v>
      </c>
      <c r="S216" t="str">
        <f t="shared" si="42"/>
        <v>C</v>
      </c>
      <c r="T216">
        <f t="shared" si="47"/>
        <v>0.373</v>
      </c>
      <c r="U216" t="str">
        <f t="shared" si="43"/>
        <v>N</v>
      </c>
      <c r="V216">
        <f t="shared" si="44"/>
        <v>1204.5</v>
      </c>
      <c r="W216">
        <v>500</v>
      </c>
      <c r="X216">
        <v>0.25</v>
      </c>
      <c r="Y216">
        <f t="shared" si="45"/>
        <v>200.68427620945499</v>
      </c>
    </row>
    <row r="217" spans="1:25">
      <c r="A217" t="s">
        <v>460</v>
      </c>
      <c r="B217" t="s">
        <v>4</v>
      </c>
      <c r="C217" t="s">
        <v>461</v>
      </c>
      <c r="D217">
        <v>215.4</v>
      </c>
      <c r="E217">
        <v>351.93</v>
      </c>
      <c r="F217">
        <v>343</v>
      </c>
      <c r="G217">
        <v>77</v>
      </c>
      <c r="H217">
        <v>216</v>
      </c>
      <c r="I217">
        <v>30</v>
      </c>
      <c r="J217">
        <v>7</v>
      </c>
      <c r="K217">
        <f t="shared" si="36"/>
        <v>204</v>
      </c>
      <c r="L217">
        <f t="shared" si="37"/>
        <v>7.2</v>
      </c>
      <c r="M217">
        <v>1.5</v>
      </c>
      <c r="N217">
        <f t="shared" si="38"/>
        <v>75.599999999999994</v>
      </c>
      <c r="O217">
        <f t="shared" si="39"/>
        <v>126</v>
      </c>
      <c r="P217" t="str">
        <f t="shared" si="40"/>
        <v>OK</v>
      </c>
      <c r="Q217">
        <f t="shared" si="41"/>
        <v>46526.400000000001</v>
      </c>
      <c r="R217">
        <f t="shared" si="46"/>
        <v>0.71699999999999997</v>
      </c>
      <c r="S217" t="str">
        <f t="shared" si="42"/>
        <v>A</v>
      </c>
      <c r="T217">
        <f t="shared" si="47"/>
        <v>0.873</v>
      </c>
      <c r="U217" t="str">
        <f t="shared" si="43"/>
        <v>F</v>
      </c>
      <c r="V217">
        <f t="shared" si="44"/>
        <v>2628</v>
      </c>
      <c r="W217">
        <v>500</v>
      </c>
      <c r="X217">
        <v>0.25</v>
      </c>
      <c r="Y217">
        <f t="shared" si="45"/>
        <v>220.91226406031899</v>
      </c>
    </row>
    <row r="218" spans="1:25">
      <c r="A218" t="s">
        <v>462</v>
      </c>
      <c r="B218" t="s">
        <v>4</v>
      </c>
      <c r="C218" t="s">
        <v>463</v>
      </c>
      <c r="D218">
        <v>488.55</v>
      </c>
      <c r="E218">
        <v>817.29</v>
      </c>
      <c r="F218">
        <v>364</v>
      </c>
      <c r="G218">
        <v>192</v>
      </c>
      <c r="H218">
        <v>174</v>
      </c>
      <c r="I218">
        <v>30</v>
      </c>
      <c r="J218">
        <v>9</v>
      </c>
      <c r="K218">
        <f t="shared" si="36"/>
        <v>382</v>
      </c>
      <c r="L218">
        <f t="shared" si="37"/>
        <v>5.8</v>
      </c>
      <c r="M218">
        <v>1.5</v>
      </c>
      <c r="N218">
        <f t="shared" si="38"/>
        <v>78.3</v>
      </c>
      <c r="O218">
        <f t="shared" si="39"/>
        <v>130.5</v>
      </c>
      <c r="P218" t="str">
        <f t="shared" si="40"/>
        <v>OK</v>
      </c>
      <c r="Q218">
        <f t="shared" si="41"/>
        <v>85007.7</v>
      </c>
      <c r="R218">
        <f t="shared" si="46"/>
        <v>0.93600000000000005</v>
      </c>
      <c r="S218" t="str">
        <f t="shared" si="42"/>
        <v>A</v>
      </c>
      <c r="T218">
        <f t="shared" si="47"/>
        <v>0.70199999999999996</v>
      </c>
      <c r="U218" t="str">
        <f t="shared" si="43"/>
        <v>F</v>
      </c>
      <c r="V218">
        <f t="shared" si="44"/>
        <v>2117</v>
      </c>
      <c r="W218">
        <v>500</v>
      </c>
      <c r="X218">
        <v>0.25</v>
      </c>
      <c r="Y218">
        <f t="shared" si="45"/>
        <v>131.65456299974201</v>
      </c>
    </row>
    <row r="219" spans="1:25">
      <c r="A219" t="s">
        <v>464</v>
      </c>
      <c r="B219" t="s">
        <v>1</v>
      </c>
      <c r="C219" t="s">
        <v>465</v>
      </c>
      <c r="D219">
        <v>324.05</v>
      </c>
      <c r="E219">
        <v>505.67</v>
      </c>
      <c r="F219">
        <v>405</v>
      </c>
      <c r="G219">
        <v>88</v>
      </c>
      <c r="H219">
        <v>17</v>
      </c>
      <c r="I219">
        <v>30</v>
      </c>
      <c r="J219">
        <v>3</v>
      </c>
      <c r="K219">
        <f t="shared" si="36"/>
        <v>476</v>
      </c>
      <c r="L219">
        <f t="shared" si="37"/>
        <v>0.56666666666666698</v>
      </c>
      <c r="M219">
        <v>1.5</v>
      </c>
      <c r="N219">
        <f t="shared" si="38"/>
        <v>2.5499999999999998</v>
      </c>
      <c r="O219">
        <f t="shared" si="39"/>
        <v>4.25</v>
      </c>
      <c r="P219" t="str">
        <f t="shared" si="40"/>
        <v>OK</v>
      </c>
      <c r="Q219">
        <f t="shared" si="41"/>
        <v>5508.85</v>
      </c>
      <c r="R219">
        <f t="shared" si="46"/>
        <v>7.2999999999999995E-2</v>
      </c>
      <c r="S219" t="str">
        <f t="shared" si="42"/>
        <v>C</v>
      </c>
      <c r="T219">
        <f t="shared" si="47"/>
        <v>2.5999999999999999E-2</v>
      </c>
      <c r="U219" t="str">
        <f t="shared" si="43"/>
        <v>S</v>
      </c>
      <c r="V219">
        <f t="shared" si="44"/>
        <v>206.833333333333</v>
      </c>
      <c r="W219">
        <v>500</v>
      </c>
      <c r="X219">
        <v>0.25</v>
      </c>
      <c r="Y219">
        <f t="shared" si="45"/>
        <v>50.528248978808598</v>
      </c>
    </row>
    <row r="220" spans="1:25">
      <c r="A220" t="s">
        <v>466</v>
      </c>
      <c r="B220" t="s">
        <v>3</v>
      </c>
      <c r="C220" t="s">
        <v>467</v>
      </c>
      <c r="D220">
        <v>366.21</v>
      </c>
      <c r="E220">
        <v>482.04</v>
      </c>
      <c r="F220">
        <v>223</v>
      </c>
      <c r="G220">
        <v>109</v>
      </c>
      <c r="H220">
        <v>11</v>
      </c>
      <c r="I220">
        <v>30</v>
      </c>
      <c r="J220">
        <v>3</v>
      </c>
      <c r="K220">
        <f t="shared" si="36"/>
        <v>321</v>
      </c>
      <c r="L220">
        <f t="shared" si="37"/>
        <v>0.36666666666666697</v>
      </c>
      <c r="M220">
        <v>1.5</v>
      </c>
      <c r="N220">
        <f t="shared" si="38"/>
        <v>1.65</v>
      </c>
      <c r="O220">
        <f t="shared" si="39"/>
        <v>2.75</v>
      </c>
      <c r="P220" t="str">
        <f t="shared" si="40"/>
        <v>OK</v>
      </c>
      <c r="Q220">
        <f t="shared" si="41"/>
        <v>4028.31</v>
      </c>
      <c r="R220">
        <f t="shared" si="46"/>
        <v>3.9E-2</v>
      </c>
      <c r="S220" t="str">
        <f t="shared" si="42"/>
        <v>C</v>
      </c>
      <c r="T220">
        <f t="shared" si="47"/>
        <v>4.0000000000000001E-3</v>
      </c>
      <c r="U220" t="str">
        <f t="shared" si="43"/>
        <v>S</v>
      </c>
      <c r="V220">
        <f t="shared" si="44"/>
        <v>133.833333333333</v>
      </c>
      <c r="W220">
        <v>500</v>
      </c>
      <c r="X220">
        <v>0.25</v>
      </c>
      <c r="Y220">
        <f t="shared" si="45"/>
        <v>38.233762973969803</v>
      </c>
    </row>
    <row r="221" spans="1:25">
      <c r="A221" t="s">
        <v>468</v>
      </c>
      <c r="B221" t="s">
        <v>0</v>
      </c>
      <c r="C221" t="s">
        <v>469</v>
      </c>
      <c r="D221">
        <v>304.83999999999997</v>
      </c>
      <c r="E221">
        <v>420.85</v>
      </c>
      <c r="F221">
        <v>122</v>
      </c>
      <c r="G221">
        <v>182</v>
      </c>
      <c r="H221">
        <v>17</v>
      </c>
      <c r="I221">
        <v>30</v>
      </c>
      <c r="J221">
        <v>2</v>
      </c>
      <c r="K221">
        <f t="shared" si="36"/>
        <v>287</v>
      </c>
      <c r="L221">
        <f t="shared" si="37"/>
        <v>0.56666666666666698</v>
      </c>
      <c r="M221">
        <v>1.5</v>
      </c>
      <c r="N221">
        <f t="shared" si="38"/>
        <v>1.7</v>
      </c>
      <c r="O221">
        <f t="shared" si="39"/>
        <v>2.8333333333333299</v>
      </c>
      <c r="P221" t="str">
        <f t="shared" si="40"/>
        <v>OK</v>
      </c>
      <c r="Q221">
        <f t="shared" si="41"/>
        <v>5182.28</v>
      </c>
      <c r="R221">
        <f t="shared" si="46"/>
        <v>6.3E-2</v>
      </c>
      <c r="S221" t="str">
        <f t="shared" si="42"/>
        <v>C</v>
      </c>
      <c r="T221">
        <f t="shared" si="47"/>
        <v>2.5999999999999999E-2</v>
      </c>
      <c r="U221" t="str">
        <f t="shared" si="43"/>
        <v>S</v>
      </c>
      <c r="V221">
        <f t="shared" si="44"/>
        <v>206.833333333333</v>
      </c>
      <c r="W221">
        <v>500</v>
      </c>
      <c r="X221">
        <v>0.25</v>
      </c>
      <c r="Y221">
        <f t="shared" si="45"/>
        <v>52.095988708727504</v>
      </c>
    </row>
    <row r="222" spans="1:25">
      <c r="A222" t="s">
        <v>470</v>
      </c>
      <c r="B222" t="s">
        <v>4</v>
      </c>
      <c r="C222" t="s">
        <v>471</v>
      </c>
      <c r="D222">
        <v>146.81</v>
      </c>
      <c r="E222">
        <v>204.64</v>
      </c>
      <c r="F222">
        <v>224</v>
      </c>
      <c r="G222">
        <v>60</v>
      </c>
      <c r="H222">
        <v>104</v>
      </c>
      <c r="I222">
        <v>30</v>
      </c>
      <c r="J222">
        <v>5</v>
      </c>
      <c r="K222">
        <f t="shared" si="36"/>
        <v>180</v>
      </c>
      <c r="L222">
        <f t="shared" si="37"/>
        <v>3.4666666666666699</v>
      </c>
      <c r="M222">
        <v>1.5</v>
      </c>
      <c r="N222">
        <f t="shared" si="38"/>
        <v>26</v>
      </c>
      <c r="O222">
        <f t="shared" si="39"/>
        <v>43.3333333333333</v>
      </c>
      <c r="P222" t="str">
        <f t="shared" si="40"/>
        <v>OK</v>
      </c>
      <c r="Q222">
        <f t="shared" si="41"/>
        <v>15268.24</v>
      </c>
      <c r="R222">
        <f t="shared" si="46"/>
        <v>0.27100000000000002</v>
      </c>
      <c r="S222" t="str">
        <f t="shared" si="42"/>
        <v>C</v>
      </c>
      <c r="T222">
        <f t="shared" si="47"/>
        <v>0.39500000000000002</v>
      </c>
      <c r="U222" t="str">
        <f t="shared" si="43"/>
        <v>N</v>
      </c>
      <c r="V222">
        <f t="shared" si="44"/>
        <v>1265.3333333333301</v>
      </c>
      <c r="W222">
        <v>500</v>
      </c>
      <c r="X222">
        <v>0.25</v>
      </c>
      <c r="Y222">
        <f t="shared" si="45"/>
        <v>185.67552084710999</v>
      </c>
    </row>
    <row r="223" spans="1:25">
      <c r="A223" t="s">
        <v>472</v>
      </c>
      <c r="B223" t="s">
        <v>3</v>
      </c>
      <c r="C223" t="s">
        <v>473</v>
      </c>
      <c r="D223">
        <v>399.58</v>
      </c>
      <c r="E223">
        <v>598.29999999999995</v>
      </c>
      <c r="F223">
        <v>93</v>
      </c>
      <c r="G223">
        <v>33</v>
      </c>
      <c r="H223">
        <v>49</v>
      </c>
      <c r="I223">
        <v>30</v>
      </c>
      <c r="J223">
        <v>3</v>
      </c>
      <c r="K223">
        <f t="shared" si="36"/>
        <v>77</v>
      </c>
      <c r="L223">
        <f t="shared" si="37"/>
        <v>1.63333333333333</v>
      </c>
      <c r="M223">
        <v>1.5</v>
      </c>
      <c r="N223">
        <f t="shared" si="38"/>
        <v>7.35</v>
      </c>
      <c r="O223">
        <f t="shared" si="39"/>
        <v>12.25</v>
      </c>
      <c r="P223" t="str">
        <f t="shared" si="40"/>
        <v>OK</v>
      </c>
      <c r="Q223">
        <f t="shared" si="41"/>
        <v>19579.419999999998</v>
      </c>
      <c r="R223">
        <f t="shared" si="46"/>
        <v>0.36</v>
      </c>
      <c r="S223" t="str">
        <f t="shared" si="42"/>
        <v>B</v>
      </c>
      <c r="T223">
        <f t="shared" si="47"/>
        <v>0.156</v>
      </c>
      <c r="U223" t="str">
        <f t="shared" si="43"/>
        <v>S</v>
      </c>
      <c r="V223">
        <f t="shared" si="44"/>
        <v>596.16666666666697</v>
      </c>
      <c r="W223">
        <v>500</v>
      </c>
      <c r="X223">
        <v>0.25</v>
      </c>
      <c r="Y223">
        <f t="shared" si="45"/>
        <v>77.252397997167705</v>
      </c>
    </row>
    <row r="224" spans="1:25">
      <c r="A224" t="s">
        <v>474</v>
      </c>
      <c r="B224" t="s">
        <v>4</v>
      </c>
      <c r="C224" t="s">
        <v>475</v>
      </c>
      <c r="D224">
        <v>72.39</v>
      </c>
      <c r="E224">
        <v>83.76</v>
      </c>
      <c r="F224">
        <v>276</v>
      </c>
      <c r="G224">
        <v>189</v>
      </c>
      <c r="H224">
        <v>118</v>
      </c>
      <c r="I224">
        <v>30</v>
      </c>
      <c r="J224">
        <v>8</v>
      </c>
      <c r="K224">
        <f t="shared" si="36"/>
        <v>347</v>
      </c>
      <c r="L224">
        <f t="shared" si="37"/>
        <v>3.93333333333333</v>
      </c>
      <c r="M224">
        <v>1.5</v>
      </c>
      <c r="N224">
        <f t="shared" si="38"/>
        <v>47.2</v>
      </c>
      <c r="O224">
        <f t="shared" si="39"/>
        <v>78.6666666666667</v>
      </c>
      <c r="P224" t="str">
        <f t="shared" si="40"/>
        <v>OK</v>
      </c>
      <c r="Q224">
        <f t="shared" si="41"/>
        <v>8542.02</v>
      </c>
      <c r="R224">
        <f t="shared" si="46"/>
        <v>0.13100000000000001</v>
      </c>
      <c r="S224" t="str">
        <f t="shared" si="42"/>
        <v>C</v>
      </c>
      <c r="T224">
        <f t="shared" si="47"/>
        <v>0.47099999999999997</v>
      </c>
      <c r="U224" t="str">
        <f t="shared" si="43"/>
        <v>N</v>
      </c>
      <c r="V224">
        <f t="shared" si="44"/>
        <v>1435.6666666666699</v>
      </c>
      <c r="W224">
        <v>500</v>
      </c>
      <c r="X224">
        <v>0.25</v>
      </c>
      <c r="Y224">
        <f t="shared" si="45"/>
        <v>281.65503277861802</v>
      </c>
    </row>
    <row r="225" spans="1:25">
      <c r="A225" t="s">
        <v>476</v>
      </c>
      <c r="B225" t="s">
        <v>4</v>
      </c>
      <c r="C225" t="s">
        <v>477</v>
      </c>
      <c r="D225">
        <v>248.92</v>
      </c>
      <c r="E225">
        <v>321.41000000000003</v>
      </c>
      <c r="F225">
        <v>436</v>
      </c>
      <c r="G225">
        <v>151</v>
      </c>
      <c r="H225">
        <v>39</v>
      </c>
      <c r="I225">
        <v>30</v>
      </c>
      <c r="J225">
        <v>6</v>
      </c>
      <c r="K225">
        <f t="shared" si="36"/>
        <v>548</v>
      </c>
      <c r="L225">
        <f t="shared" si="37"/>
        <v>1.3</v>
      </c>
      <c r="M225">
        <v>1.5</v>
      </c>
      <c r="N225">
        <f t="shared" si="38"/>
        <v>11.7</v>
      </c>
      <c r="O225">
        <f t="shared" si="39"/>
        <v>19.5</v>
      </c>
      <c r="P225" t="str">
        <f t="shared" si="40"/>
        <v>OK</v>
      </c>
      <c r="Q225">
        <f t="shared" si="41"/>
        <v>9707.8799999999992</v>
      </c>
      <c r="R225">
        <f t="shared" si="46"/>
        <v>0.157</v>
      </c>
      <c r="S225" t="str">
        <f t="shared" si="42"/>
        <v>C</v>
      </c>
      <c r="T225">
        <f t="shared" si="47"/>
        <v>0.11600000000000001</v>
      </c>
      <c r="U225" t="str">
        <f t="shared" si="43"/>
        <v>S</v>
      </c>
      <c r="V225">
        <f t="shared" si="44"/>
        <v>474.5</v>
      </c>
      <c r="W225">
        <v>500</v>
      </c>
      <c r="X225">
        <v>0.25</v>
      </c>
      <c r="Y225">
        <f t="shared" si="45"/>
        <v>87.320900932568307</v>
      </c>
    </row>
    <row r="226" spans="1:25">
      <c r="A226" t="s">
        <v>478</v>
      </c>
      <c r="B226" t="s">
        <v>2</v>
      </c>
      <c r="C226" t="s">
        <v>479</v>
      </c>
      <c r="D226">
        <v>99.9</v>
      </c>
      <c r="E226">
        <v>157.32</v>
      </c>
      <c r="F226">
        <v>353</v>
      </c>
      <c r="G226">
        <v>144</v>
      </c>
      <c r="H226">
        <v>144</v>
      </c>
      <c r="I226">
        <v>30</v>
      </c>
      <c r="J226">
        <v>11</v>
      </c>
      <c r="K226">
        <f t="shared" si="36"/>
        <v>353</v>
      </c>
      <c r="L226">
        <f t="shared" si="37"/>
        <v>4.8</v>
      </c>
      <c r="M226">
        <v>1.5</v>
      </c>
      <c r="N226">
        <f t="shared" si="38"/>
        <v>79.2</v>
      </c>
      <c r="O226">
        <f t="shared" si="39"/>
        <v>132</v>
      </c>
      <c r="P226" t="str">
        <f t="shared" si="40"/>
        <v>OK</v>
      </c>
      <c r="Q226">
        <f t="shared" si="41"/>
        <v>14385.6</v>
      </c>
      <c r="R226">
        <f t="shared" si="46"/>
        <v>0.252</v>
      </c>
      <c r="S226" t="str">
        <f t="shared" si="42"/>
        <v>C</v>
      </c>
      <c r="T226">
        <f t="shared" si="47"/>
        <v>0.57499999999999996</v>
      </c>
      <c r="U226" t="str">
        <f t="shared" si="43"/>
        <v>N</v>
      </c>
      <c r="V226">
        <f t="shared" si="44"/>
        <v>1752</v>
      </c>
      <c r="W226">
        <v>500</v>
      </c>
      <c r="X226">
        <v>0.25</v>
      </c>
      <c r="Y226">
        <f t="shared" si="45"/>
        <v>264.85873621640297</v>
      </c>
    </row>
    <row r="227" spans="1:25">
      <c r="A227" t="s">
        <v>480</v>
      </c>
      <c r="B227" t="s">
        <v>3</v>
      </c>
      <c r="C227" t="s">
        <v>481</v>
      </c>
      <c r="D227">
        <v>70.44</v>
      </c>
      <c r="E227">
        <v>96.97</v>
      </c>
      <c r="F227">
        <v>356</v>
      </c>
      <c r="G227">
        <v>34</v>
      </c>
      <c r="H227">
        <v>11</v>
      </c>
      <c r="I227">
        <v>30</v>
      </c>
      <c r="J227">
        <v>4</v>
      </c>
      <c r="K227">
        <f t="shared" si="36"/>
        <v>379</v>
      </c>
      <c r="L227">
        <f t="shared" si="37"/>
        <v>0.36666666666666697</v>
      </c>
      <c r="M227">
        <v>1.5</v>
      </c>
      <c r="N227">
        <f t="shared" si="38"/>
        <v>2.2000000000000002</v>
      </c>
      <c r="O227">
        <f t="shared" si="39"/>
        <v>3.6666666666666701</v>
      </c>
      <c r="P227" t="str">
        <f t="shared" si="40"/>
        <v>OK</v>
      </c>
      <c r="Q227">
        <f t="shared" si="41"/>
        <v>774.84</v>
      </c>
      <c r="R227">
        <f t="shared" si="46"/>
        <v>2E-3</v>
      </c>
      <c r="S227" t="str">
        <f t="shared" si="42"/>
        <v>C</v>
      </c>
      <c r="T227">
        <f t="shared" si="47"/>
        <v>4.0000000000000001E-3</v>
      </c>
      <c r="U227" t="str">
        <f t="shared" si="43"/>
        <v>S</v>
      </c>
      <c r="V227">
        <f t="shared" si="44"/>
        <v>133.833333333333</v>
      </c>
      <c r="W227">
        <v>500</v>
      </c>
      <c r="X227">
        <v>0.25</v>
      </c>
      <c r="Y227">
        <f t="shared" si="45"/>
        <v>87.177110360964306</v>
      </c>
    </row>
    <row r="228" spans="1:25">
      <c r="A228" t="s">
        <v>482</v>
      </c>
      <c r="B228" t="s">
        <v>3</v>
      </c>
      <c r="C228" t="s">
        <v>483</v>
      </c>
      <c r="D228">
        <v>475.4</v>
      </c>
      <c r="E228">
        <v>778.3</v>
      </c>
      <c r="F228">
        <v>441</v>
      </c>
      <c r="G228">
        <v>85</v>
      </c>
      <c r="H228">
        <v>84</v>
      </c>
      <c r="I228">
        <v>30</v>
      </c>
      <c r="J228">
        <v>6</v>
      </c>
      <c r="K228">
        <f t="shared" si="36"/>
        <v>442</v>
      </c>
      <c r="L228">
        <f t="shared" si="37"/>
        <v>2.8</v>
      </c>
      <c r="M228">
        <v>1.5</v>
      </c>
      <c r="N228">
        <f t="shared" si="38"/>
        <v>25.2</v>
      </c>
      <c r="O228">
        <f t="shared" si="39"/>
        <v>42</v>
      </c>
      <c r="P228" t="str">
        <f t="shared" si="40"/>
        <v>OK</v>
      </c>
      <c r="Q228">
        <f t="shared" si="41"/>
        <v>39933.599999999999</v>
      </c>
      <c r="R228">
        <f t="shared" si="46"/>
        <v>0.63600000000000001</v>
      </c>
      <c r="S228" t="str">
        <f t="shared" si="42"/>
        <v>B</v>
      </c>
      <c r="T228">
        <f t="shared" si="47"/>
        <v>0.30099999999999999</v>
      </c>
      <c r="U228" t="str">
        <f t="shared" si="43"/>
        <v>S</v>
      </c>
      <c r="V228">
        <f t="shared" si="44"/>
        <v>1022</v>
      </c>
      <c r="W228">
        <v>500</v>
      </c>
      <c r="X228">
        <v>0.25</v>
      </c>
      <c r="Y228">
        <f t="shared" si="45"/>
        <v>92.731194662905096</v>
      </c>
    </row>
    <row r="229" spans="1:25">
      <c r="A229" t="s">
        <v>484</v>
      </c>
      <c r="B229" t="s">
        <v>1</v>
      </c>
      <c r="C229" t="s">
        <v>485</v>
      </c>
      <c r="D229">
        <v>53.48</v>
      </c>
      <c r="E229">
        <v>86.79</v>
      </c>
      <c r="F229">
        <v>139</v>
      </c>
      <c r="G229">
        <v>53</v>
      </c>
      <c r="H229">
        <v>107</v>
      </c>
      <c r="I229">
        <v>30</v>
      </c>
      <c r="J229">
        <v>9</v>
      </c>
      <c r="K229">
        <f t="shared" si="36"/>
        <v>85</v>
      </c>
      <c r="L229">
        <f t="shared" si="37"/>
        <v>3.56666666666667</v>
      </c>
      <c r="M229">
        <v>1.5</v>
      </c>
      <c r="N229">
        <f t="shared" si="38"/>
        <v>48.15</v>
      </c>
      <c r="O229">
        <f t="shared" si="39"/>
        <v>80.25</v>
      </c>
      <c r="P229" t="str">
        <f t="shared" si="40"/>
        <v>OK</v>
      </c>
      <c r="Q229">
        <f t="shared" si="41"/>
        <v>5722.36</v>
      </c>
      <c r="R229">
        <f t="shared" si="46"/>
        <v>7.8E-2</v>
      </c>
      <c r="S229" t="str">
        <f t="shared" si="42"/>
        <v>C</v>
      </c>
      <c r="T229">
        <f t="shared" si="47"/>
        <v>0.41</v>
      </c>
      <c r="U229" t="str">
        <f t="shared" si="43"/>
        <v>N</v>
      </c>
      <c r="V229">
        <f t="shared" si="44"/>
        <v>1301.8333333333301</v>
      </c>
      <c r="W229">
        <v>500</v>
      </c>
      <c r="X229">
        <v>0.25</v>
      </c>
      <c r="Y229">
        <f t="shared" si="45"/>
        <v>312.04123643135301</v>
      </c>
    </row>
    <row r="230" spans="1:25">
      <c r="A230" t="s">
        <v>486</v>
      </c>
      <c r="B230" t="s">
        <v>0</v>
      </c>
      <c r="C230" t="s">
        <v>487</v>
      </c>
      <c r="D230">
        <v>275.12</v>
      </c>
      <c r="E230">
        <v>463.12</v>
      </c>
      <c r="F230">
        <v>462</v>
      </c>
      <c r="G230">
        <v>110</v>
      </c>
      <c r="H230">
        <v>28</v>
      </c>
      <c r="I230">
        <v>30</v>
      </c>
      <c r="J230">
        <v>7</v>
      </c>
      <c r="K230">
        <f t="shared" si="36"/>
        <v>544</v>
      </c>
      <c r="L230">
        <f t="shared" si="37"/>
        <v>0.93333333333333302</v>
      </c>
      <c r="M230">
        <v>1.5</v>
      </c>
      <c r="N230">
        <f t="shared" si="38"/>
        <v>9.8000000000000007</v>
      </c>
      <c r="O230">
        <f t="shared" si="39"/>
        <v>16.3333333333333</v>
      </c>
      <c r="P230" t="str">
        <f t="shared" si="40"/>
        <v>OK</v>
      </c>
      <c r="Q230">
        <f t="shared" si="41"/>
        <v>7703.36</v>
      </c>
      <c r="R230">
        <f t="shared" si="46"/>
        <v>0.112</v>
      </c>
      <c r="S230" t="str">
        <f t="shared" si="42"/>
        <v>C</v>
      </c>
      <c r="T230">
        <f t="shared" si="47"/>
        <v>6.5000000000000002E-2</v>
      </c>
      <c r="U230" t="str">
        <f t="shared" si="43"/>
        <v>S</v>
      </c>
      <c r="V230">
        <f t="shared" si="44"/>
        <v>340.66666666666703</v>
      </c>
      <c r="W230">
        <v>500</v>
      </c>
      <c r="X230">
        <v>0.25</v>
      </c>
      <c r="Y230">
        <f t="shared" si="45"/>
        <v>70.377483688552402</v>
      </c>
    </row>
    <row r="231" spans="1:25">
      <c r="A231" t="s">
        <v>488</v>
      </c>
      <c r="B231" t="s">
        <v>1</v>
      </c>
      <c r="C231" t="s">
        <v>489</v>
      </c>
      <c r="D231">
        <v>246.3</v>
      </c>
      <c r="E231">
        <v>350.2</v>
      </c>
      <c r="F231">
        <v>89</v>
      </c>
      <c r="G231">
        <v>100</v>
      </c>
      <c r="H231">
        <v>157</v>
      </c>
      <c r="I231">
        <v>30</v>
      </c>
      <c r="J231">
        <v>7</v>
      </c>
      <c r="K231">
        <f t="shared" si="36"/>
        <v>32</v>
      </c>
      <c r="L231">
        <f t="shared" si="37"/>
        <v>5.2333333333333298</v>
      </c>
      <c r="M231">
        <v>1.5</v>
      </c>
      <c r="N231">
        <f t="shared" si="38"/>
        <v>54.95</v>
      </c>
      <c r="O231">
        <f t="shared" si="39"/>
        <v>91.5833333333333</v>
      </c>
      <c r="P231" t="str">
        <f t="shared" si="40"/>
        <v>Reorder</v>
      </c>
      <c r="Q231">
        <f t="shared" si="41"/>
        <v>38669.1</v>
      </c>
      <c r="R231">
        <f t="shared" si="46"/>
        <v>0.623</v>
      </c>
      <c r="S231" t="str">
        <f t="shared" si="42"/>
        <v>B</v>
      </c>
      <c r="T231">
        <f t="shared" si="47"/>
        <v>0.627</v>
      </c>
      <c r="U231" t="str">
        <f t="shared" si="43"/>
        <v>N</v>
      </c>
      <c r="V231">
        <f t="shared" si="44"/>
        <v>1910.1666666666699</v>
      </c>
      <c r="W231">
        <v>500</v>
      </c>
      <c r="X231">
        <v>0.25</v>
      </c>
      <c r="Y231">
        <f t="shared" si="45"/>
        <v>176.13003476417001</v>
      </c>
    </row>
    <row r="232" spans="1:25">
      <c r="A232" t="s">
        <v>490</v>
      </c>
      <c r="B232" t="s">
        <v>4</v>
      </c>
      <c r="C232" t="s">
        <v>491</v>
      </c>
      <c r="D232">
        <v>231.99</v>
      </c>
      <c r="E232">
        <v>359.14</v>
      </c>
      <c r="F232">
        <v>198</v>
      </c>
      <c r="G232">
        <v>49</v>
      </c>
      <c r="H232">
        <v>113</v>
      </c>
      <c r="I232">
        <v>30</v>
      </c>
      <c r="J232">
        <v>1</v>
      </c>
      <c r="K232">
        <f t="shared" si="36"/>
        <v>134</v>
      </c>
      <c r="L232">
        <f t="shared" si="37"/>
        <v>3.7666666666666702</v>
      </c>
      <c r="M232">
        <v>1.5</v>
      </c>
      <c r="N232">
        <f t="shared" si="38"/>
        <v>5.65</v>
      </c>
      <c r="O232">
        <f t="shared" si="39"/>
        <v>9.4166666666666696</v>
      </c>
      <c r="P232" t="str">
        <f t="shared" si="40"/>
        <v>OK</v>
      </c>
      <c r="Q232">
        <f t="shared" si="41"/>
        <v>26214.87</v>
      </c>
      <c r="R232">
        <f t="shared" si="46"/>
        <v>0.46899999999999997</v>
      </c>
      <c r="S232" t="str">
        <f t="shared" si="42"/>
        <v>B</v>
      </c>
      <c r="T232">
        <f t="shared" si="47"/>
        <v>0.443</v>
      </c>
      <c r="U232" t="str">
        <f t="shared" si="43"/>
        <v>N</v>
      </c>
      <c r="V232">
        <f t="shared" si="44"/>
        <v>1374.8333333333301</v>
      </c>
      <c r="W232">
        <v>500</v>
      </c>
      <c r="X232">
        <v>0.25</v>
      </c>
      <c r="Y232">
        <f t="shared" si="45"/>
        <v>153.96442692283301</v>
      </c>
    </row>
    <row r="233" spans="1:25">
      <c r="A233" t="s">
        <v>492</v>
      </c>
      <c r="B233" t="s">
        <v>3</v>
      </c>
      <c r="C233" t="s">
        <v>493</v>
      </c>
      <c r="D233">
        <v>127.34</v>
      </c>
      <c r="E233">
        <v>224.54</v>
      </c>
      <c r="F233">
        <v>285</v>
      </c>
      <c r="G233">
        <v>196</v>
      </c>
      <c r="H233">
        <v>245</v>
      </c>
      <c r="I233">
        <v>30</v>
      </c>
      <c r="J233">
        <v>6</v>
      </c>
      <c r="K233">
        <f t="shared" si="36"/>
        <v>236</v>
      </c>
      <c r="L233">
        <f t="shared" si="37"/>
        <v>8.1666666666666696</v>
      </c>
      <c r="M233">
        <v>1.5</v>
      </c>
      <c r="N233">
        <f t="shared" si="38"/>
        <v>73.5</v>
      </c>
      <c r="O233">
        <f t="shared" si="39"/>
        <v>122.5</v>
      </c>
      <c r="P233" t="str">
        <f t="shared" si="40"/>
        <v>OK</v>
      </c>
      <c r="Q233">
        <f t="shared" si="41"/>
        <v>31198.3</v>
      </c>
      <c r="R233">
        <f t="shared" si="46"/>
        <v>0.53500000000000003</v>
      </c>
      <c r="S233" t="str">
        <f t="shared" si="42"/>
        <v>B</v>
      </c>
      <c r="T233">
        <f t="shared" si="47"/>
        <v>0.97899999999999998</v>
      </c>
      <c r="U233" t="str">
        <f t="shared" si="43"/>
        <v>F</v>
      </c>
      <c r="V233">
        <f t="shared" si="44"/>
        <v>2980.8333333333298</v>
      </c>
      <c r="W233">
        <v>500</v>
      </c>
      <c r="X233">
        <v>0.25</v>
      </c>
      <c r="Y233">
        <f t="shared" si="45"/>
        <v>305.99647246357102</v>
      </c>
    </row>
    <row r="234" spans="1:25">
      <c r="A234" t="s">
        <v>494</v>
      </c>
      <c r="B234" t="s">
        <v>1</v>
      </c>
      <c r="C234" t="s">
        <v>495</v>
      </c>
      <c r="D234">
        <v>246.52</v>
      </c>
      <c r="E234">
        <v>289.44</v>
      </c>
      <c r="F234">
        <v>273</v>
      </c>
      <c r="G234">
        <v>170</v>
      </c>
      <c r="H234">
        <v>112</v>
      </c>
      <c r="I234">
        <v>30</v>
      </c>
      <c r="J234">
        <v>9</v>
      </c>
      <c r="K234">
        <f t="shared" si="36"/>
        <v>331</v>
      </c>
      <c r="L234">
        <f t="shared" si="37"/>
        <v>3.7333333333333298</v>
      </c>
      <c r="M234">
        <v>1.5</v>
      </c>
      <c r="N234">
        <f t="shared" si="38"/>
        <v>50.4</v>
      </c>
      <c r="O234">
        <f t="shared" si="39"/>
        <v>84</v>
      </c>
      <c r="P234" t="str">
        <f t="shared" si="40"/>
        <v>OK</v>
      </c>
      <c r="Q234">
        <f t="shared" si="41"/>
        <v>27610.240000000002</v>
      </c>
      <c r="R234">
        <f t="shared" si="46"/>
        <v>0.48199999999999998</v>
      </c>
      <c r="S234" t="str">
        <f t="shared" si="42"/>
        <v>B</v>
      </c>
      <c r="T234">
        <f t="shared" si="47"/>
        <v>0.436</v>
      </c>
      <c r="U234" t="str">
        <f t="shared" si="43"/>
        <v>N</v>
      </c>
      <c r="V234">
        <f t="shared" si="44"/>
        <v>1362.6666666666699</v>
      </c>
      <c r="W234">
        <v>500</v>
      </c>
      <c r="X234">
        <v>0.25</v>
      </c>
      <c r="Y234">
        <f t="shared" si="45"/>
        <v>148.695810458171</v>
      </c>
    </row>
    <row r="235" spans="1:25">
      <c r="A235" t="s">
        <v>496</v>
      </c>
      <c r="B235" t="s">
        <v>1</v>
      </c>
      <c r="C235" t="s">
        <v>497</v>
      </c>
      <c r="D235">
        <v>228.1</v>
      </c>
      <c r="E235">
        <v>300.45</v>
      </c>
      <c r="F235">
        <v>223</v>
      </c>
      <c r="G235">
        <v>76</v>
      </c>
      <c r="H235">
        <v>95</v>
      </c>
      <c r="I235">
        <v>30</v>
      </c>
      <c r="J235">
        <v>13</v>
      </c>
      <c r="K235">
        <f t="shared" si="36"/>
        <v>204</v>
      </c>
      <c r="L235">
        <f t="shared" si="37"/>
        <v>3.1666666666666701</v>
      </c>
      <c r="M235">
        <v>1.5</v>
      </c>
      <c r="N235">
        <f t="shared" si="38"/>
        <v>61.75</v>
      </c>
      <c r="O235">
        <f t="shared" si="39"/>
        <v>102.916666666667</v>
      </c>
      <c r="P235" t="str">
        <f t="shared" si="40"/>
        <v>OK</v>
      </c>
      <c r="Q235">
        <f t="shared" si="41"/>
        <v>21669.5</v>
      </c>
      <c r="R235">
        <f t="shared" si="46"/>
        <v>0.39400000000000002</v>
      </c>
      <c r="S235" t="str">
        <f t="shared" si="42"/>
        <v>B</v>
      </c>
      <c r="T235">
        <f t="shared" si="47"/>
        <v>0.36199999999999999</v>
      </c>
      <c r="U235" t="str">
        <f t="shared" si="43"/>
        <v>N</v>
      </c>
      <c r="V235">
        <f t="shared" si="44"/>
        <v>1155.8333333333301</v>
      </c>
      <c r="W235">
        <v>500</v>
      </c>
      <c r="X235">
        <v>0.25</v>
      </c>
      <c r="Y235">
        <f t="shared" si="45"/>
        <v>142.36884460673701</v>
      </c>
    </row>
    <row r="236" spans="1:25">
      <c r="A236" t="s">
        <v>498</v>
      </c>
      <c r="B236" t="s">
        <v>0</v>
      </c>
      <c r="C236" t="s">
        <v>499</v>
      </c>
      <c r="D236">
        <v>84.37</v>
      </c>
      <c r="E236">
        <v>130.19999999999999</v>
      </c>
      <c r="F236">
        <v>321</v>
      </c>
      <c r="G236">
        <v>150</v>
      </c>
      <c r="H236">
        <v>59</v>
      </c>
      <c r="I236">
        <v>30</v>
      </c>
      <c r="J236">
        <v>15</v>
      </c>
      <c r="K236">
        <f t="shared" si="36"/>
        <v>412</v>
      </c>
      <c r="L236">
        <f t="shared" si="37"/>
        <v>1.9666666666666699</v>
      </c>
      <c r="M236">
        <v>1.5</v>
      </c>
      <c r="N236">
        <f t="shared" si="38"/>
        <v>44.25</v>
      </c>
      <c r="O236">
        <f t="shared" si="39"/>
        <v>73.75</v>
      </c>
      <c r="P236" t="str">
        <f t="shared" si="40"/>
        <v>OK</v>
      </c>
      <c r="Q236">
        <f t="shared" si="41"/>
        <v>4977.83</v>
      </c>
      <c r="R236">
        <f t="shared" si="46"/>
        <v>6.0999999999999999E-2</v>
      </c>
      <c r="S236" t="str">
        <f t="shared" si="42"/>
        <v>C</v>
      </c>
      <c r="T236">
        <f t="shared" si="47"/>
        <v>0.19600000000000001</v>
      </c>
      <c r="U236" t="str">
        <f t="shared" si="43"/>
        <v>S</v>
      </c>
      <c r="V236">
        <f t="shared" si="44"/>
        <v>717.83333333333303</v>
      </c>
      <c r="W236">
        <v>500</v>
      </c>
      <c r="X236">
        <v>0.25</v>
      </c>
      <c r="Y236">
        <f t="shared" si="45"/>
        <v>184.47935936747501</v>
      </c>
    </row>
    <row r="237" spans="1:25">
      <c r="A237" t="s">
        <v>500</v>
      </c>
      <c r="B237" t="s">
        <v>3</v>
      </c>
      <c r="C237" t="s">
        <v>501</v>
      </c>
      <c r="D237">
        <v>207.99</v>
      </c>
      <c r="E237">
        <v>368.3</v>
      </c>
      <c r="F237">
        <v>380</v>
      </c>
      <c r="G237">
        <v>57</v>
      </c>
      <c r="H237">
        <v>70</v>
      </c>
      <c r="I237">
        <v>30</v>
      </c>
      <c r="J237">
        <v>2</v>
      </c>
      <c r="K237">
        <f t="shared" si="36"/>
        <v>367</v>
      </c>
      <c r="L237">
        <f t="shared" si="37"/>
        <v>2.3333333333333299</v>
      </c>
      <c r="M237">
        <v>1.5</v>
      </c>
      <c r="N237">
        <f t="shared" si="38"/>
        <v>7</v>
      </c>
      <c r="O237">
        <f t="shared" si="39"/>
        <v>11.6666666666667</v>
      </c>
      <c r="P237" t="str">
        <f t="shared" si="40"/>
        <v>OK</v>
      </c>
      <c r="Q237">
        <f t="shared" si="41"/>
        <v>14559.3</v>
      </c>
      <c r="R237">
        <f t="shared" si="46"/>
        <v>0.25600000000000001</v>
      </c>
      <c r="S237" t="str">
        <f t="shared" si="42"/>
        <v>C</v>
      </c>
      <c r="T237">
        <f t="shared" si="47"/>
        <v>0.23799999999999999</v>
      </c>
      <c r="U237" t="str">
        <f t="shared" si="43"/>
        <v>S</v>
      </c>
      <c r="V237">
        <f t="shared" si="44"/>
        <v>851.66666666666697</v>
      </c>
      <c r="W237">
        <v>500</v>
      </c>
      <c r="X237">
        <v>0.25</v>
      </c>
      <c r="Y237">
        <f t="shared" si="45"/>
        <v>127.98043826996199</v>
      </c>
    </row>
    <row r="238" spans="1:25">
      <c r="A238" t="s">
        <v>502</v>
      </c>
      <c r="B238" t="s">
        <v>0</v>
      </c>
      <c r="C238" t="s">
        <v>503</v>
      </c>
      <c r="D238">
        <v>165.19</v>
      </c>
      <c r="E238">
        <v>201.77</v>
      </c>
      <c r="F238">
        <v>128</v>
      </c>
      <c r="G238">
        <v>187</v>
      </c>
      <c r="H238">
        <v>29</v>
      </c>
      <c r="I238">
        <v>30</v>
      </c>
      <c r="J238">
        <v>3</v>
      </c>
      <c r="K238">
        <f t="shared" si="36"/>
        <v>286</v>
      </c>
      <c r="L238">
        <f t="shared" si="37"/>
        <v>0.96666666666666701</v>
      </c>
      <c r="M238">
        <v>1.5</v>
      </c>
      <c r="N238">
        <f t="shared" si="38"/>
        <v>4.3499999999999996</v>
      </c>
      <c r="O238">
        <f t="shared" si="39"/>
        <v>7.25</v>
      </c>
      <c r="P238" t="str">
        <f t="shared" si="40"/>
        <v>OK</v>
      </c>
      <c r="Q238">
        <f t="shared" si="41"/>
        <v>4790.51</v>
      </c>
      <c r="R238">
        <f t="shared" si="46"/>
        <v>5.6000000000000001E-2</v>
      </c>
      <c r="S238" t="str">
        <f t="shared" si="42"/>
        <v>C</v>
      </c>
      <c r="T238">
        <f t="shared" si="47"/>
        <v>7.1999999999999995E-2</v>
      </c>
      <c r="U238" t="str">
        <f t="shared" si="43"/>
        <v>S</v>
      </c>
      <c r="V238">
        <f t="shared" si="44"/>
        <v>352.83333333333297</v>
      </c>
      <c r="W238">
        <v>500</v>
      </c>
      <c r="X238">
        <v>0.25</v>
      </c>
      <c r="Y238">
        <f t="shared" si="45"/>
        <v>92.432121888493597</v>
      </c>
    </row>
    <row r="239" spans="1:25">
      <c r="A239" t="s">
        <v>504</v>
      </c>
      <c r="B239" t="s">
        <v>2</v>
      </c>
      <c r="C239" t="s">
        <v>505</v>
      </c>
      <c r="D239">
        <v>258.77999999999997</v>
      </c>
      <c r="E239">
        <v>386.78</v>
      </c>
      <c r="F239">
        <v>346</v>
      </c>
      <c r="G239">
        <v>134</v>
      </c>
      <c r="H239">
        <v>184</v>
      </c>
      <c r="I239">
        <v>30</v>
      </c>
      <c r="J239">
        <v>15</v>
      </c>
      <c r="K239">
        <f t="shared" si="36"/>
        <v>296</v>
      </c>
      <c r="L239">
        <f t="shared" si="37"/>
        <v>6.1333333333333302</v>
      </c>
      <c r="M239">
        <v>1.5</v>
      </c>
      <c r="N239">
        <f t="shared" si="38"/>
        <v>138</v>
      </c>
      <c r="O239">
        <f t="shared" si="39"/>
        <v>230</v>
      </c>
      <c r="P239" t="str">
        <f t="shared" si="40"/>
        <v>OK</v>
      </c>
      <c r="Q239">
        <f t="shared" si="41"/>
        <v>47615.519999999997</v>
      </c>
      <c r="R239">
        <f t="shared" si="46"/>
        <v>0.72699999999999998</v>
      </c>
      <c r="S239" t="str">
        <f t="shared" si="42"/>
        <v>A</v>
      </c>
      <c r="T239">
        <f t="shared" si="47"/>
        <v>0.74299999999999999</v>
      </c>
      <c r="U239" t="str">
        <f t="shared" si="43"/>
        <v>F</v>
      </c>
      <c r="V239">
        <f t="shared" si="44"/>
        <v>2238.6666666666702</v>
      </c>
      <c r="W239">
        <v>500</v>
      </c>
      <c r="X239">
        <v>0.25</v>
      </c>
      <c r="Y239">
        <f t="shared" si="45"/>
        <v>186.019879097726</v>
      </c>
    </row>
    <row r="240" spans="1:25">
      <c r="A240" t="s">
        <v>506</v>
      </c>
      <c r="B240" t="s">
        <v>4</v>
      </c>
      <c r="C240" t="s">
        <v>507</v>
      </c>
      <c r="D240">
        <v>339.35</v>
      </c>
      <c r="E240">
        <v>607.63</v>
      </c>
      <c r="F240">
        <v>215</v>
      </c>
      <c r="G240">
        <v>180</v>
      </c>
      <c r="H240">
        <v>90</v>
      </c>
      <c r="I240">
        <v>30</v>
      </c>
      <c r="J240">
        <v>3</v>
      </c>
      <c r="K240">
        <f t="shared" si="36"/>
        <v>305</v>
      </c>
      <c r="L240">
        <f t="shared" si="37"/>
        <v>3</v>
      </c>
      <c r="M240">
        <v>1.5</v>
      </c>
      <c r="N240">
        <f t="shared" si="38"/>
        <v>13.5</v>
      </c>
      <c r="O240">
        <f t="shared" si="39"/>
        <v>22.5</v>
      </c>
      <c r="P240" t="str">
        <f t="shared" si="40"/>
        <v>OK</v>
      </c>
      <c r="Q240">
        <f t="shared" si="41"/>
        <v>30541.5</v>
      </c>
      <c r="R240">
        <f t="shared" si="46"/>
        <v>0.52300000000000002</v>
      </c>
      <c r="S240" t="str">
        <f t="shared" si="42"/>
        <v>B</v>
      </c>
      <c r="T240">
        <f t="shared" si="47"/>
        <v>0.33500000000000002</v>
      </c>
      <c r="U240" t="str">
        <f t="shared" si="43"/>
        <v>N</v>
      </c>
      <c r="V240">
        <f t="shared" si="44"/>
        <v>1095</v>
      </c>
      <c r="W240">
        <v>500</v>
      </c>
      <c r="X240">
        <v>0.25</v>
      </c>
      <c r="Y240">
        <f t="shared" si="45"/>
        <v>113.609102373165</v>
      </c>
    </row>
    <row r="241" spans="1:25">
      <c r="A241" t="s">
        <v>508</v>
      </c>
      <c r="B241" t="s">
        <v>2</v>
      </c>
      <c r="C241" t="s">
        <v>509</v>
      </c>
      <c r="D241">
        <v>80.73</v>
      </c>
      <c r="E241">
        <v>113.79</v>
      </c>
      <c r="F241">
        <v>205</v>
      </c>
      <c r="G241">
        <v>90</v>
      </c>
      <c r="H241">
        <v>161</v>
      </c>
      <c r="I241">
        <v>30</v>
      </c>
      <c r="J241">
        <v>1</v>
      </c>
      <c r="K241">
        <f t="shared" si="36"/>
        <v>134</v>
      </c>
      <c r="L241">
        <f t="shared" si="37"/>
        <v>5.3666666666666698</v>
      </c>
      <c r="M241">
        <v>1.5</v>
      </c>
      <c r="N241">
        <f t="shared" si="38"/>
        <v>8.0500000000000007</v>
      </c>
      <c r="O241">
        <f t="shared" si="39"/>
        <v>13.4166666666667</v>
      </c>
      <c r="P241" t="str">
        <f t="shared" si="40"/>
        <v>OK</v>
      </c>
      <c r="Q241">
        <f t="shared" si="41"/>
        <v>12997.53</v>
      </c>
      <c r="R241">
        <f t="shared" si="46"/>
        <v>0.22500000000000001</v>
      </c>
      <c r="S241" t="str">
        <f t="shared" si="42"/>
        <v>C</v>
      </c>
      <c r="T241">
        <f t="shared" si="47"/>
        <v>0.64400000000000002</v>
      </c>
      <c r="U241" t="str">
        <f t="shared" si="43"/>
        <v>N</v>
      </c>
      <c r="V241">
        <f t="shared" si="44"/>
        <v>1958.8333333333301</v>
      </c>
      <c r="W241">
        <v>500</v>
      </c>
      <c r="X241">
        <v>0.25</v>
      </c>
      <c r="Y241">
        <f t="shared" si="45"/>
        <v>311.53816843103499</v>
      </c>
    </row>
    <row r="242" spans="1:25">
      <c r="A242" t="s">
        <v>510</v>
      </c>
      <c r="B242" t="s">
        <v>3</v>
      </c>
      <c r="C242" t="s">
        <v>511</v>
      </c>
      <c r="D242">
        <v>278.3</v>
      </c>
      <c r="E242">
        <v>366.6</v>
      </c>
      <c r="F242">
        <v>281</v>
      </c>
      <c r="G242">
        <v>29</v>
      </c>
      <c r="H242">
        <v>24</v>
      </c>
      <c r="I242">
        <v>30</v>
      </c>
      <c r="J242">
        <v>6</v>
      </c>
      <c r="K242">
        <f t="shared" si="36"/>
        <v>286</v>
      </c>
      <c r="L242">
        <f t="shared" si="37"/>
        <v>0.8</v>
      </c>
      <c r="M242">
        <v>1.5</v>
      </c>
      <c r="N242">
        <f t="shared" si="38"/>
        <v>7.2</v>
      </c>
      <c r="O242">
        <f t="shared" si="39"/>
        <v>12</v>
      </c>
      <c r="P242" t="str">
        <f t="shared" si="40"/>
        <v>OK</v>
      </c>
      <c r="Q242">
        <f t="shared" si="41"/>
        <v>6679.2</v>
      </c>
      <c r="R242">
        <f t="shared" si="46"/>
        <v>9.4E-2</v>
      </c>
      <c r="S242" t="str">
        <f t="shared" si="42"/>
        <v>C</v>
      </c>
      <c r="T242">
        <f t="shared" si="47"/>
        <v>0.05</v>
      </c>
      <c r="U242" t="str">
        <f t="shared" si="43"/>
        <v>S</v>
      </c>
      <c r="V242">
        <f t="shared" si="44"/>
        <v>292</v>
      </c>
      <c r="W242">
        <v>500</v>
      </c>
      <c r="X242">
        <v>0.25</v>
      </c>
      <c r="Y242">
        <f t="shared" si="45"/>
        <v>64.7835612602304</v>
      </c>
    </row>
    <row r="243" spans="1:25">
      <c r="A243" t="s">
        <v>512</v>
      </c>
      <c r="B243" t="s">
        <v>3</v>
      </c>
      <c r="C243" t="s">
        <v>513</v>
      </c>
      <c r="D243">
        <v>84.53</v>
      </c>
      <c r="E243">
        <v>144.12</v>
      </c>
      <c r="F243">
        <v>487</v>
      </c>
      <c r="G243">
        <v>43</v>
      </c>
      <c r="H243">
        <v>167</v>
      </c>
      <c r="I243">
        <v>30</v>
      </c>
      <c r="J243">
        <v>10</v>
      </c>
      <c r="K243">
        <f t="shared" si="36"/>
        <v>363</v>
      </c>
      <c r="L243">
        <f t="shared" si="37"/>
        <v>5.56666666666667</v>
      </c>
      <c r="M243">
        <v>1.5</v>
      </c>
      <c r="N243">
        <f t="shared" si="38"/>
        <v>83.5</v>
      </c>
      <c r="O243">
        <f t="shared" si="39"/>
        <v>139.166666666667</v>
      </c>
      <c r="P243" t="str">
        <f t="shared" si="40"/>
        <v>OK</v>
      </c>
      <c r="Q243">
        <f t="shared" si="41"/>
        <v>14116.51</v>
      </c>
      <c r="R243">
        <f t="shared" si="46"/>
        <v>0.246</v>
      </c>
      <c r="S243" t="str">
        <f t="shared" si="42"/>
        <v>C</v>
      </c>
      <c r="T243">
        <f t="shared" si="47"/>
        <v>0.66800000000000004</v>
      </c>
      <c r="U243" t="str">
        <f t="shared" si="43"/>
        <v>N</v>
      </c>
      <c r="V243">
        <f t="shared" si="44"/>
        <v>2031.8333333333301</v>
      </c>
      <c r="W243">
        <v>500</v>
      </c>
      <c r="X243">
        <v>0.25</v>
      </c>
      <c r="Y243">
        <f t="shared" si="45"/>
        <v>310.07632031696602</v>
      </c>
    </row>
    <row r="244" spans="1:25">
      <c r="A244" t="s">
        <v>514</v>
      </c>
      <c r="B244" t="s">
        <v>4</v>
      </c>
      <c r="C244" t="s">
        <v>515</v>
      </c>
      <c r="D244">
        <v>223.02</v>
      </c>
      <c r="E244">
        <v>335.92</v>
      </c>
      <c r="F244">
        <v>455</v>
      </c>
      <c r="G244">
        <v>30</v>
      </c>
      <c r="H244">
        <v>125</v>
      </c>
      <c r="I244">
        <v>30</v>
      </c>
      <c r="J244">
        <v>15</v>
      </c>
      <c r="K244">
        <f t="shared" si="36"/>
        <v>360</v>
      </c>
      <c r="L244">
        <f t="shared" si="37"/>
        <v>4.1666666666666696</v>
      </c>
      <c r="M244">
        <v>1.5</v>
      </c>
      <c r="N244">
        <f t="shared" si="38"/>
        <v>93.75</v>
      </c>
      <c r="O244">
        <f t="shared" si="39"/>
        <v>156.25</v>
      </c>
      <c r="P244" t="str">
        <f t="shared" si="40"/>
        <v>OK</v>
      </c>
      <c r="Q244">
        <f t="shared" si="41"/>
        <v>27877.5</v>
      </c>
      <c r="R244">
        <f t="shared" si="46"/>
        <v>0.48399999999999999</v>
      </c>
      <c r="S244" t="str">
        <f t="shared" si="42"/>
        <v>B</v>
      </c>
      <c r="T244">
        <f t="shared" si="47"/>
        <v>0.49</v>
      </c>
      <c r="U244" t="str">
        <f t="shared" si="43"/>
        <v>N</v>
      </c>
      <c r="V244">
        <f t="shared" si="44"/>
        <v>1520.8333333333301</v>
      </c>
      <c r="W244">
        <v>500</v>
      </c>
      <c r="X244">
        <v>0.25</v>
      </c>
      <c r="Y244">
        <f t="shared" si="45"/>
        <v>165.15772854963299</v>
      </c>
    </row>
    <row r="245" spans="1:25">
      <c r="A245" t="s">
        <v>516</v>
      </c>
      <c r="B245" t="s">
        <v>4</v>
      </c>
      <c r="C245" t="s">
        <v>517</v>
      </c>
      <c r="D245">
        <v>343.33</v>
      </c>
      <c r="E245">
        <v>454.94</v>
      </c>
      <c r="F245">
        <v>293</v>
      </c>
      <c r="G245">
        <v>148</v>
      </c>
      <c r="H245">
        <v>48</v>
      </c>
      <c r="I245">
        <v>30</v>
      </c>
      <c r="J245">
        <v>1</v>
      </c>
      <c r="K245">
        <f t="shared" si="36"/>
        <v>393</v>
      </c>
      <c r="L245">
        <f t="shared" si="37"/>
        <v>1.6</v>
      </c>
      <c r="M245">
        <v>1.5</v>
      </c>
      <c r="N245">
        <f t="shared" si="38"/>
        <v>2.4</v>
      </c>
      <c r="O245">
        <f t="shared" si="39"/>
        <v>4</v>
      </c>
      <c r="P245" t="str">
        <f t="shared" si="40"/>
        <v>OK</v>
      </c>
      <c r="Q245">
        <f t="shared" si="41"/>
        <v>16479.84</v>
      </c>
      <c r="R245">
        <f t="shared" si="46"/>
        <v>0.29799999999999999</v>
      </c>
      <c r="S245" t="str">
        <f t="shared" si="42"/>
        <v>C</v>
      </c>
      <c r="T245">
        <f t="shared" si="47"/>
        <v>0.15</v>
      </c>
      <c r="U245" t="str">
        <f t="shared" si="43"/>
        <v>S</v>
      </c>
      <c r="V245">
        <f t="shared" si="44"/>
        <v>584</v>
      </c>
      <c r="W245">
        <v>500</v>
      </c>
      <c r="X245">
        <v>0.25</v>
      </c>
      <c r="Y245">
        <f t="shared" si="45"/>
        <v>82.486056718140404</v>
      </c>
    </row>
    <row r="246" spans="1:25">
      <c r="A246" t="s">
        <v>518</v>
      </c>
      <c r="B246" t="s">
        <v>2</v>
      </c>
      <c r="C246" t="s">
        <v>519</v>
      </c>
      <c r="D246">
        <v>96.58</v>
      </c>
      <c r="E246">
        <v>167.02</v>
      </c>
      <c r="F246">
        <v>225</v>
      </c>
      <c r="G246">
        <v>41</v>
      </c>
      <c r="H246">
        <v>139</v>
      </c>
      <c r="I246">
        <v>30</v>
      </c>
      <c r="J246">
        <v>11</v>
      </c>
      <c r="K246">
        <f t="shared" si="36"/>
        <v>127</v>
      </c>
      <c r="L246">
        <f t="shared" si="37"/>
        <v>4.6333333333333302</v>
      </c>
      <c r="M246">
        <v>1.5</v>
      </c>
      <c r="N246">
        <f t="shared" si="38"/>
        <v>76.45</v>
      </c>
      <c r="O246">
        <f t="shared" si="39"/>
        <v>127.416666666667</v>
      </c>
      <c r="P246" t="str">
        <f t="shared" si="40"/>
        <v>Reorder</v>
      </c>
      <c r="Q246">
        <f t="shared" si="41"/>
        <v>13424.62</v>
      </c>
      <c r="R246">
        <f t="shared" si="46"/>
        <v>0.23200000000000001</v>
      </c>
      <c r="S246" t="str">
        <f t="shared" si="42"/>
        <v>C</v>
      </c>
      <c r="T246">
        <f t="shared" si="47"/>
        <v>0.55300000000000005</v>
      </c>
      <c r="U246" t="str">
        <f t="shared" si="43"/>
        <v>N</v>
      </c>
      <c r="V246">
        <f t="shared" si="44"/>
        <v>1691.1666666666699</v>
      </c>
      <c r="W246">
        <v>500</v>
      </c>
      <c r="X246">
        <v>0.25</v>
      </c>
      <c r="Y246">
        <f t="shared" si="45"/>
        <v>264.65469335790402</v>
      </c>
    </row>
    <row r="247" spans="1:25">
      <c r="A247" t="s">
        <v>520</v>
      </c>
      <c r="B247" t="s">
        <v>0</v>
      </c>
      <c r="C247" t="s">
        <v>521</v>
      </c>
      <c r="D247">
        <v>67.61</v>
      </c>
      <c r="E247">
        <v>107.86</v>
      </c>
      <c r="F247">
        <v>274</v>
      </c>
      <c r="G247">
        <v>154</v>
      </c>
      <c r="H247">
        <v>143</v>
      </c>
      <c r="I247">
        <v>30</v>
      </c>
      <c r="J247">
        <v>10</v>
      </c>
      <c r="K247">
        <f t="shared" si="36"/>
        <v>285</v>
      </c>
      <c r="L247">
        <f t="shared" si="37"/>
        <v>4.7666666666666702</v>
      </c>
      <c r="M247">
        <v>1.5</v>
      </c>
      <c r="N247">
        <f t="shared" si="38"/>
        <v>71.5</v>
      </c>
      <c r="O247">
        <f t="shared" si="39"/>
        <v>119.166666666667</v>
      </c>
      <c r="P247" t="str">
        <f t="shared" si="40"/>
        <v>OK</v>
      </c>
      <c r="Q247">
        <f t="shared" si="41"/>
        <v>9668.23</v>
      </c>
      <c r="R247">
        <f t="shared" si="46"/>
        <v>0.156</v>
      </c>
      <c r="S247" t="str">
        <f t="shared" si="42"/>
        <v>C</v>
      </c>
      <c r="T247">
        <f t="shared" si="47"/>
        <v>0.57199999999999995</v>
      </c>
      <c r="U247" t="str">
        <f t="shared" si="43"/>
        <v>N</v>
      </c>
      <c r="V247">
        <f t="shared" si="44"/>
        <v>1739.8333333333301</v>
      </c>
      <c r="W247">
        <v>500</v>
      </c>
      <c r="X247">
        <v>0.25</v>
      </c>
      <c r="Y247">
        <f t="shared" si="45"/>
        <v>320.83249695272798</v>
      </c>
    </row>
    <row r="248" spans="1:25">
      <c r="A248" t="s">
        <v>522</v>
      </c>
      <c r="B248" t="s">
        <v>0</v>
      </c>
      <c r="C248" t="s">
        <v>523</v>
      </c>
      <c r="D248">
        <v>213.75</v>
      </c>
      <c r="E248">
        <v>372.47</v>
      </c>
      <c r="F248">
        <v>248</v>
      </c>
      <c r="G248">
        <v>124</v>
      </c>
      <c r="H248">
        <v>208</v>
      </c>
      <c r="I248">
        <v>30</v>
      </c>
      <c r="J248">
        <v>6</v>
      </c>
      <c r="K248">
        <f t="shared" si="36"/>
        <v>164</v>
      </c>
      <c r="L248">
        <f t="shared" si="37"/>
        <v>6.93333333333333</v>
      </c>
      <c r="M248">
        <v>1.5</v>
      </c>
      <c r="N248">
        <f t="shared" si="38"/>
        <v>62.4</v>
      </c>
      <c r="O248">
        <f t="shared" si="39"/>
        <v>104</v>
      </c>
      <c r="P248" t="str">
        <f t="shared" si="40"/>
        <v>OK</v>
      </c>
      <c r="Q248">
        <f t="shared" si="41"/>
        <v>44460</v>
      </c>
      <c r="R248">
        <f t="shared" si="46"/>
        <v>0.69599999999999995</v>
      </c>
      <c r="S248" t="str">
        <f t="shared" si="42"/>
        <v>A</v>
      </c>
      <c r="T248">
        <f t="shared" si="47"/>
        <v>0.84199999999999997</v>
      </c>
      <c r="U248" t="str">
        <f t="shared" si="43"/>
        <v>F</v>
      </c>
      <c r="V248">
        <f t="shared" si="44"/>
        <v>2530.6666666666702</v>
      </c>
      <c r="W248">
        <v>500</v>
      </c>
      <c r="X248">
        <v>0.25</v>
      </c>
      <c r="Y248">
        <f t="shared" si="45"/>
        <v>217.61779539664099</v>
      </c>
    </row>
    <row r="249" spans="1:25">
      <c r="A249" t="s">
        <v>524</v>
      </c>
      <c r="B249" t="s">
        <v>4</v>
      </c>
      <c r="C249" t="s">
        <v>525</v>
      </c>
      <c r="D249">
        <v>73.56</v>
      </c>
      <c r="E249">
        <v>113.4</v>
      </c>
      <c r="F249">
        <v>221</v>
      </c>
      <c r="G249">
        <v>36</v>
      </c>
      <c r="H249">
        <v>94</v>
      </c>
      <c r="I249">
        <v>30</v>
      </c>
      <c r="J249">
        <v>2</v>
      </c>
      <c r="K249">
        <f t="shared" si="36"/>
        <v>163</v>
      </c>
      <c r="L249">
        <f t="shared" si="37"/>
        <v>3.1333333333333302</v>
      </c>
      <c r="M249">
        <v>1.5</v>
      </c>
      <c r="N249">
        <f t="shared" si="38"/>
        <v>9.4</v>
      </c>
      <c r="O249">
        <f t="shared" si="39"/>
        <v>15.6666666666667</v>
      </c>
      <c r="P249" t="str">
        <f t="shared" si="40"/>
        <v>OK</v>
      </c>
      <c r="Q249">
        <f t="shared" si="41"/>
        <v>6914.64</v>
      </c>
      <c r="R249">
        <f t="shared" si="46"/>
        <v>0.10100000000000001</v>
      </c>
      <c r="S249" t="str">
        <f t="shared" si="42"/>
        <v>C</v>
      </c>
      <c r="T249">
        <f t="shared" si="47"/>
        <v>0.35399999999999998</v>
      </c>
      <c r="U249" t="str">
        <f t="shared" si="43"/>
        <v>N</v>
      </c>
      <c r="V249">
        <f t="shared" si="44"/>
        <v>1143.6666666666699</v>
      </c>
      <c r="W249">
        <v>500</v>
      </c>
      <c r="X249">
        <v>0.25</v>
      </c>
      <c r="Y249">
        <f t="shared" si="45"/>
        <v>249.378418863413</v>
      </c>
    </row>
    <row r="250" spans="1:25">
      <c r="A250" t="s">
        <v>526</v>
      </c>
      <c r="B250" t="s">
        <v>4</v>
      </c>
      <c r="C250" t="s">
        <v>527</v>
      </c>
      <c r="D250">
        <v>355.27</v>
      </c>
      <c r="E250">
        <v>461.46</v>
      </c>
      <c r="F250">
        <v>420</v>
      </c>
      <c r="G250">
        <v>188</v>
      </c>
      <c r="H250">
        <v>242</v>
      </c>
      <c r="I250">
        <v>30</v>
      </c>
      <c r="J250">
        <v>10</v>
      </c>
      <c r="K250">
        <f t="shared" si="36"/>
        <v>366</v>
      </c>
      <c r="L250">
        <f t="shared" si="37"/>
        <v>8.06666666666667</v>
      </c>
      <c r="M250">
        <v>1.5</v>
      </c>
      <c r="N250">
        <f t="shared" si="38"/>
        <v>121</v>
      </c>
      <c r="O250">
        <f t="shared" si="39"/>
        <v>201.666666666667</v>
      </c>
      <c r="P250" t="str">
        <f t="shared" si="40"/>
        <v>OK</v>
      </c>
      <c r="Q250">
        <f t="shared" si="41"/>
        <v>85975.34</v>
      </c>
      <c r="R250">
        <f t="shared" si="46"/>
        <v>0.94</v>
      </c>
      <c r="S250" t="str">
        <f t="shared" si="42"/>
        <v>A</v>
      </c>
      <c r="T250">
        <f t="shared" si="47"/>
        <v>0.96599999999999997</v>
      </c>
      <c r="U250" t="str">
        <f t="shared" si="43"/>
        <v>F</v>
      </c>
      <c r="V250">
        <f t="shared" si="44"/>
        <v>2944.3333333333298</v>
      </c>
      <c r="W250">
        <v>500</v>
      </c>
      <c r="X250">
        <v>0.25</v>
      </c>
      <c r="Y250">
        <f t="shared" si="45"/>
        <v>182.07244133595199</v>
      </c>
    </row>
    <row r="251" spans="1:25">
      <c r="A251" t="s">
        <v>528</v>
      </c>
      <c r="B251" t="s">
        <v>0</v>
      </c>
      <c r="C251" t="s">
        <v>529</v>
      </c>
      <c r="D251">
        <v>200.01</v>
      </c>
      <c r="E251">
        <v>301.60000000000002</v>
      </c>
      <c r="F251">
        <v>122</v>
      </c>
      <c r="G251">
        <v>109</v>
      </c>
      <c r="H251">
        <v>89</v>
      </c>
      <c r="I251">
        <v>30</v>
      </c>
      <c r="J251">
        <v>11</v>
      </c>
      <c r="K251">
        <f t="shared" si="36"/>
        <v>142</v>
      </c>
      <c r="L251">
        <f t="shared" si="37"/>
        <v>2.9666666666666699</v>
      </c>
      <c r="M251">
        <v>1.5</v>
      </c>
      <c r="N251">
        <f t="shared" si="38"/>
        <v>48.95</v>
      </c>
      <c r="O251">
        <f t="shared" si="39"/>
        <v>81.5833333333333</v>
      </c>
      <c r="P251" t="str">
        <f t="shared" si="40"/>
        <v>OK</v>
      </c>
      <c r="Q251">
        <f t="shared" si="41"/>
        <v>17800.89</v>
      </c>
      <c r="R251">
        <f t="shared" si="46"/>
        <v>0.32800000000000001</v>
      </c>
      <c r="S251" t="str">
        <f t="shared" si="42"/>
        <v>C</v>
      </c>
      <c r="T251">
        <f t="shared" si="47"/>
        <v>0.33200000000000002</v>
      </c>
      <c r="U251" t="str">
        <f t="shared" si="43"/>
        <v>N</v>
      </c>
      <c r="V251">
        <f t="shared" si="44"/>
        <v>1082.8333333333301</v>
      </c>
      <c r="W251">
        <v>500</v>
      </c>
      <c r="X251">
        <v>0.25</v>
      </c>
      <c r="Y251">
        <f t="shared" si="45"/>
        <v>147.15836329435101</v>
      </c>
    </row>
    <row r="252" spans="1:25">
      <c r="A252" t="s">
        <v>530</v>
      </c>
      <c r="B252" t="s">
        <v>2</v>
      </c>
      <c r="C252" t="s">
        <v>531</v>
      </c>
      <c r="D252">
        <v>108.03</v>
      </c>
      <c r="E252">
        <v>172.44</v>
      </c>
      <c r="F252">
        <v>93</v>
      </c>
      <c r="G252">
        <v>99</v>
      </c>
      <c r="H252">
        <v>153</v>
      </c>
      <c r="I252">
        <v>30</v>
      </c>
      <c r="J252">
        <v>7</v>
      </c>
      <c r="K252">
        <f t="shared" si="36"/>
        <v>39</v>
      </c>
      <c r="L252">
        <f t="shared" si="37"/>
        <v>5.0999999999999996</v>
      </c>
      <c r="M252">
        <v>1.5</v>
      </c>
      <c r="N252">
        <f t="shared" si="38"/>
        <v>53.55</v>
      </c>
      <c r="O252">
        <f t="shared" si="39"/>
        <v>89.25</v>
      </c>
      <c r="P252" t="str">
        <f t="shared" si="40"/>
        <v>Reorder</v>
      </c>
      <c r="Q252">
        <f t="shared" si="41"/>
        <v>16528.59</v>
      </c>
      <c r="R252">
        <f t="shared" si="46"/>
        <v>0.3</v>
      </c>
      <c r="S252" t="str">
        <f t="shared" si="42"/>
        <v>C</v>
      </c>
      <c r="T252">
        <f t="shared" si="47"/>
        <v>0.61799999999999999</v>
      </c>
      <c r="U252" t="str">
        <f t="shared" si="43"/>
        <v>N</v>
      </c>
      <c r="V252">
        <f t="shared" si="44"/>
        <v>1861.5</v>
      </c>
      <c r="W252">
        <v>500</v>
      </c>
      <c r="X252">
        <v>0.25</v>
      </c>
      <c r="Y252">
        <f t="shared" si="45"/>
        <v>262.53628040365498</v>
      </c>
    </row>
    <row r="253" spans="1:25">
      <c r="A253" t="s">
        <v>532</v>
      </c>
      <c r="B253" t="s">
        <v>3</v>
      </c>
      <c r="C253" t="s">
        <v>533</v>
      </c>
      <c r="D253">
        <v>415.93</v>
      </c>
      <c r="E253">
        <v>652.63</v>
      </c>
      <c r="F253">
        <v>474</v>
      </c>
      <c r="G253">
        <v>195</v>
      </c>
      <c r="H253">
        <v>243</v>
      </c>
      <c r="I253">
        <v>30</v>
      </c>
      <c r="J253">
        <v>9</v>
      </c>
      <c r="K253">
        <f t="shared" si="36"/>
        <v>426</v>
      </c>
      <c r="L253">
        <f t="shared" si="37"/>
        <v>8.1</v>
      </c>
      <c r="M253">
        <v>1.5</v>
      </c>
      <c r="N253">
        <f t="shared" si="38"/>
        <v>109.35</v>
      </c>
      <c r="O253">
        <f t="shared" si="39"/>
        <v>182.25</v>
      </c>
      <c r="P253" t="str">
        <f t="shared" si="40"/>
        <v>OK</v>
      </c>
      <c r="Q253">
        <f t="shared" si="41"/>
        <v>101070.99</v>
      </c>
      <c r="R253">
        <f t="shared" si="46"/>
        <v>0.97499999999999998</v>
      </c>
      <c r="S253" t="str">
        <f t="shared" si="42"/>
        <v>A</v>
      </c>
      <c r="T253">
        <f t="shared" si="47"/>
        <v>0.97</v>
      </c>
      <c r="U253" t="str">
        <f t="shared" si="43"/>
        <v>F</v>
      </c>
      <c r="V253">
        <f t="shared" si="44"/>
        <v>2956.5</v>
      </c>
      <c r="W253">
        <v>500</v>
      </c>
      <c r="X253">
        <v>0.25</v>
      </c>
      <c r="Y253">
        <f t="shared" si="45"/>
        <v>168.619894907804</v>
      </c>
    </row>
    <row r="254" spans="1:25">
      <c r="A254" t="s">
        <v>534</v>
      </c>
      <c r="B254" t="s">
        <v>1</v>
      </c>
      <c r="C254" t="s">
        <v>535</v>
      </c>
      <c r="D254">
        <v>340.71</v>
      </c>
      <c r="E254">
        <v>475.76</v>
      </c>
      <c r="F254">
        <v>235</v>
      </c>
      <c r="G254">
        <v>24</v>
      </c>
      <c r="H254">
        <v>102</v>
      </c>
      <c r="I254">
        <v>30</v>
      </c>
      <c r="J254">
        <v>5</v>
      </c>
      <c r="K254">
        <f t="shared" si="36"/>
        <v>157</v>
      </c>
      <c r="L254">
        <f t="shared" si="37"/>
        <v>3.4</v>
      </c>
      <c r="M254">
        <v>1.5</v>
      </c>
      <c r="N254">
        <f t="shared" si="38"/>
        <v>25.5</v>
      </c>
      <c r="O254">
        <f t="shared" si="39"/>
        <v>42.5</v>
      </c>
      <c r="P254" t="str">
        <f t="shared" si="40"/>
        <v>OK</v>
      </c>
      <c r="Q254">
        <f t="shared" si="41"/>
        <v>34752.42</v>
      </c>
      <c r="R254">
        <f t="shared" si="46"/>
        <v>0.58299999999999996</v>
      </c>
      <c r="S254" t="str">
        <f t="shared" si="42"/>
        <v>B</v>
      </c>
      <c r="T254">
        <f t="shared" si="47"/>
        <v>0.38500000000000001</v>
      </c>
      <c r="U254" t="str">
        <f t="shared" si="43"/>
        <v>N</v>
      </c>
      <c r="V254">
        <f t="shared" si="44"/>
        <v>1241</v>
      </c>
      <c r="W254">
        <v>500</v>
      </c>
      <c r="X254">
        <v>0.25</v>
      </c>
      <c r="Y254">
        <f t="shared" si="45"/>
        <v>120.704495768141</v>
      </c>
    </row>
    <row r="255" spans="1:25">
      <c r="A255" t="s">
        <v>536</v>
      </c>
      <c r="B255" t="s">
        <v>0</v>
      </c>
      <c r="C255" t="s">
        <v>537</v>
      </c>
      <c r="D255">
        <v>478.03</v>
      </c>
      <c r="E255">
        <v>640.17999999999995</v>
      </c>
      <c r="F255">
        <v>442</v>
      </c>
      <c r="G255">
        <v>144</v>
      </c>
      <c r="H255">
        <v>59</v>
      </c>
      <c r="I255">
        <v>30</v>
      </c>
      <c r="J255">
        <v>4</v>
      </c>
      <c r="K255">
        <f t="shared" si="36"/>
        <v>527</v>
      </c>
      <c r="L255">
        <f t="shared" si="37"/>
        <v>1.9666666666666699</v>
      </c>
      <c r="M255">
        <v>1.5</v>
      </c>
      <c r="N255">
        <f t="shared" si="38"/>
        <v>11.8</v>
      </c>
      <c r="O255">
        <f t="shared" si="39"/>
        <v>19.6666666666667</v>
      </c>
      <c r="P255" t="str">
        <f t="shared" si="40"/>
        <v>OK</v>
      </c>
      <c r="Q255">
        <f t="shared" si="41"/>
        <v>28203.77</v>
      </c>
      <c r="R255">
        <f t="shared" si="46"/>
        <v>0.49</v>
      </c>
      <c r="S255" t="str">
        <f t="shared" si="42"/>
        <v>B</v>
      </c>
      <c r="T255">
        <f t="shared" si="47"/>
        <v>0.19600000000000001</v>
      </c>
      <c r="U255" t="str">
        <f t="shared" si="43"/>
        <v>S</v>
      </c>
      <c r="V255">
        <f t="shared" si="44"/>
        <v>717.83333333333303</v>
      </c>
      <c r="W255">
        <v>500</v>
      </c>
      <c r="X255">
        <v>0.25</v>
      </c>
      <c r="Y255">
        <f t="shared" si="45"/>
        <v>77.502235565513303</v>
      </c>
    </row>
    <row r="256" spans="1:25">
      <c r="A256" t="s">
        <v>538</v>
      </c>
      <c r="B256" t="s">
        <v>0</v>
      </c>
      <c r="C256" t="s">
        <v>539</v>
      </c>
      <c r="D256">
        <v>119.73</v>
      </c>
      <c r="E256">
        <v>156.49</v>
      </c>
      <c r="F256">
        <v>453</v>
      </c>
      <c r="G256">
        <v>45</v>
      </c>
      <c r="H256">
        <v>139</v>
      </c>
      <c r="I256">
        <v>30</v>
      </c>
      <c r="J256">
        <v>13</v>
      </c>
      <c r="K256">
        <f t="shared" si="36"/>
        <v>359</v>
      </c>
      <c r="L256">
        <f t="shared" si="37"/>
        <v>4.6333333333333302</v>
      </c>
      <c r="M256">
        <v>1.5</v>
      </c>
      <c r="N256">
        <f t="shared" si="38"/>
        <v>90.35</v>
      </c>
      <c r="O256">
        <f t="shared" si="39"/>
        <v>150.583333333333</v>
      </c>
      <c r="P256" t="str">
        <f t="shared" si="40"/>
        <v>OK</v>
      </c>
      <c r="Q256">
        <f t="shared" si="41"/>
        <v>16642.47</v>
      </c>
      <c r="R256">
        <f t="shared" si="46"/>
        <v>0.30499999999999999</v>
      </c>
      <c r="S256" t="str">
        <f t="shared" si="42"/>
        <v>C</v>
      </c>
      <c r="T256">
        <f t="shared" si="47"/>
        <v>0.55300000000000005</v>
      </c>
      <c r="U256" t="str">
        <f t="shared" si="43"/>
        <v>N</v>
      </c>
      <c r="V256">
        <f t="shared" si="44"/>
        <v>1691.1666666666699</v>
      </c>
      <c r="W256">
        <v>500</v>
      </c>
      <c r="X256">
        <v>0.25</v>
      </c>
      <c r="Y256">
        <f t="shared" si="45"/>
        <v>237.69591025122901</v>
      </c>
    </row>
    <row r="257" spans="1:25">
      <c r="A257" t="s">
        <v>540</v>
      </c>
      <c r="B257" t="s">
        <v>4</v>
      </c>
      <c r="C257" t="s">
        <v>541</v>
      </c>
      <c r="D257">
        <v>425.8</v>
      </c>
      <c r="E257">
        <v>731.77</v>
      </c>
      <c r="F257">
        <v>69</v>
      </c>
      <c r="G257">
        <v>189</v>
      </c>
      <c r="H257">
        <v>96</v>
      </c>
      <c r="I257">
        <v>30</v>
      </c>
      <c r="J257">
        <v>15</v>
      </c>
      <c r="K257">
        <f t="shared" si="36"/>
        <v>162</v>
      </c>
      <c r="L257">
        <f t="shared" si="37"/>
        <v>3.2</v>
      </c>
      <c r="M257">
        <v>1.5</v>
      </c>
      <c r="N257">
        <f t="shared" si="38"/>
        <v>72</v>
      </c>
      <c r="O257">
        <f t="shared" si="39"/>
        <v>120</v>
      </c>
      <c r="P257" t="str">
        <f t="shared" si="40"/>
        <v>OK</v>
      </c>
      <c r="Q257">
        <f t="shared" si="41"/>
        <v>40876.800000000003</v>
      </c>
      <c r="R257">
        <f t="shared" si="46"/>
        <v>0.64500000000000002</v>
      </c>
      <c r="S257" t="str">
        <f t="shared" si="42"/>
        <v>B</v>
      </c>
      <c r="T257">
        <f t="shared" si="47"/>
        <v>0.36399999999999999</v>
      </c>
      <c r="U257" t="str">
        <f t="shared" si="43"/>
        <v>N</v>
      </c>
      <c r="V257">
        <f t="shared" si="44"/>
        <v>1168</v>
      </c>
      <c r="W257">
        <v>500</v>
      </c>
      <c r="X257">
        <v>0.25</v>
      </c>
      <c r="Y257">
        <f t="shared" si="45"/>
        <v>104.748687146431</v>
      </c>
    </row>
    <row r="258" spans="1:25">
      <c r="A258" t="s">
        <v>542</v>
      </c>
      <c r="B258" t="s">
        <v>4</v>
      </c>
      <c r="C258" t="s">
        <v>543</v>
      </c>
      <c r="D258">
        <v>108.97</v>
      </c>
      <c r="E258">
        <v>148.6</v>
      </c>
      <c r="F258">
        <v>133</v>
      </c>
      <c r="G258">
        <v>66</v>
      </c>
      <c r="H258">
        <v>222</v>
      </c>
      <c r="I258">
        <v>30</v>
      </c>
      <c r="J258">
        <v>12</v>
      </c>
      <c r="K258">
        <f t="shared" ref="K258:K321" si="48">F258+G258-H258</f>
        <v>-23</v>
      </c>
      <c r="L258">
        <f t="shared" ref="L258:L321" si="49">H258/I258</f>
        <v>7.4</v>
      </c>
      <c r="M258">
        <v>1.5</v>
      </c>
      <c r="N258">
        <f t="shared" ref="N258:N321" si="50">L258*J258*M258</f>
        <v>133.19999999999999</v>
      </c>
      <c r="O258">
        <f t="shared" ref="O258:O321" si="51">(L258*J258)+N258</f>
        <v>222</v>
      </c>
      <c r="P258" t="str">
        <f t="shared" ref="P258:P321" si="52">IF(K258&lt;=O258,"Reorder","OK")</f>
        <v>Reorder</v>
      </c>
      <c r="Q258">
        <f t="shared" ref="Q258:Q321" si="53">H258*D258</f>
        <v>24191.34</v>
      </c>
      <c r="R258">
        <f t="shared" si="46"/>
        <v>0.441</v>
      </c>
      <c r="S258" t="str">
        <f t="shared" ref="S258:S321" si="54">IF(R258&gt;=0.67,"A",IF(R258&gt;=0.33,"B","C"))</f>
        <v>B</v>
      </c>
      <c r="T258">
        <f t="shared" si="47"/>
        <v>0.89900000000000002</v>
      </c>
      <c r="U258" t="str">
        <f t="shared" ref="U258:U321" si="55">IF(T258&gt;=0.67,"F",IF(T258&gt;=0.33,"N","S"))</f>
        <v>F</v>
      </c>
      <c r="V258">
        <f t="shared" ref="V258:V321" si="56">(H258/I258)*365</f>
        <v>2701</v>
      </c>
      <c r="W258">
        <v>500</v>
      </c>
      <c r="X258">
        <v>0.25</v>
      </c>
      <c r="Y258">
        <f t="shared" ref="Y258:Y321" si="57">SQRT((2*V258*W258)/(X258*D258))</f>
        <v>314.87545807423299</v>
      </c>
    </row>
    <row r="259" spans="1:25">
      <c r="A259" t="s">
        <v>544</v>
      </c>
      <c r="B259" t="s">
        <v>4</v>
      </c>
      <c r="C259" t="s">
        <v>545</v>
      </c>
      <c r="D259">
        <v>414.07</v>
      </c>
      <c r="E259">
        <v>503.46</v>
      </c>
      <c r="F259">
        <v>274</v>
      </c>
      <c r="G259">
        <v>31</v>
      </c>
      <c r="H259">
        <v>115</v>
      </c>
      <c r="I259">
        <v>30</v>
      </c>
      <c r="J259">
        <v>6</v>
      </c>
      <c r="K259">
        <f t="shared" si="48"/>
        <v>190</v>
      </c>
      <c r="L259">
        <f t="shared" si="49"/>
        <v>3.8333333333333299</v>
      </c>
      <c r="M259">
        <v>1.5</v>
      </c>
      <c r="N259">
        <f t="shared" si="50"/>
        <v>34.5</v>
      </c>
      <c r="O259">
        <f t="shared" si="51"/>
        <v>57.5</v>
      </c>
      <c r="P259" t="str">
        <f t="shared" si="52"/>
        <v>OK</v>
      </c>
      <c r="Q259">
        <f t="shared" si="53"/>
        <v>47618.05</v>
      </c>
      <c r="R259">
        <f t="shared" ref="R259:R322" si="58">_xlfn.PERCENTRANK.INC($Q$2:$Q$1001,Q259)</f>
        <v>0.72799999999999998</v>
      </c>
      <c r="S259" t="str">
        <f t="shared" si="54"/>
        <v>A</v>
      </c>
      <c r="T259">
        <f t="shared" ref="T259:T322" si="59">_xlfn.PERCENTRANK.INC($L$2:$L$1001,L259)</f>
        <v>0.45300000000000001</v>
      </c>
      <c r="U259" t="str">
        <f t="shared" si="55"/>
        <v>N</v>
      </c>
      <c r="V259">
        <f t="shared" si="56"/>
        <v>1399.1666666666699</v>
      </c>
      <c r="W259">
        <v>500</v>
      </c>
      <c r="X259">
        <v>0.25</v>
      </c>
      <c r="Y259">
        <f t="shared" si="57"/>
        <v>116.25933581904199</v>
      </c>
    </row>
    <row r="260" spans="1:25">
      <c r="A260" t="s">
        <v>546</v>
      </c>
      <c r="B260" t="s">
        <v>0</v>
      </c>
      <c r="C260" t="s">
        <v>547</v>
      </c>
      <c r="D260">
        <v>486.31</v>
      </c>
      <c r="E260">
        <v>742.8</v>
      </c>
      <c r="F260">
        <v>435</v>
      </c>
      <c r="G260">
        <v>134</v>
      </c>
      <c r="H260">
        <v>69</v>
      </c>
      <c r="I260">
        <v>30</v>
      </c>
      <c r="J260">
        <v>9</v>
      </c>
      <c r="K260">
        <f t="shared" si="48"/>
        <v>500</v>
      </c>
      <c r="L260">
        <f t="shared" si="49"/>
        <v>2.2999999999999998</v>
      </c>
      <c r="M260">
        <v>1.5</v>
      </c>
      <c r="N260">
        <f t="shared" si="50"/>
        <v>31.05</v>
      </c>
      <c r="O260">
        <f t="shared" si="51"/>
        <v>51.75</v>
      </c>
      <c r="P260" t="str">
        <f t="shared" si="52"/>
        <v>OK</v>
      </c>
      <c r="Q260">
        <f t="shared" si="53"/>
        <v>33555.39</v>
      </c>
      <c r="R260">
        <f t="shared" si="58"/>
        <v>0.56699999999999995</v>
      </c>
      <c r="S260" t="str">
        <f t="shared" si="54"/>
        <v>B</v>
      </c>
      <c r="T260">
        <f t="shared" si="59"/>
        <v>0.23400000000000001</v>
      </c>
      <c r="U260" t="str">
        <f t="shared" si="55"/>
        <v>S</v>
      </c>
      <c r="V260">
        <f t="shared" si="56"/>
        <v>839.5</v>
      </c>
      <c r="W260">
        <v>500</v>
      </c>
      <c r="X260">
        <v>0.25</v>
      </c>
      <c r="Y260">
        <f t="shared" si="57"/>
        <v>83.0966940261779</v>
      </c>
    </row>
    <row r="261" spans="1:25">
      <c r="A261" t="s">
        <v>548</v>
      </c>
      <c r="B261" t="s">
        <v>0</v>
      </c>
      <c r="C261" t="s">
        <v>549</v>
      </c>
      <c r="D261">
        <v>189.26</v>
      </c>
      <c r="E261">
        <v>315.31</v>
      </c>
      <c r="F261">
        <v>290</v>
      </c>
      <c r="G261">
        <v>69</v>
      </c>
      <c r="H261">
        <v>104</v>
      </c>
      <c r="I261">
        <v>30</v>
      </c>
      <c r="J261">
        <v>11</v>
      </c>
      <c r="K261">
        <f t="shared" si="48"/>
        <v>255</v>
      </c>
      <c r="L261">
        <f t="shared" si="49"/>
        <v>3.4666666666666699</v>
      </c>
      <c r="M261">
        <v>1.5</v>
      </c>
      <c r="N261">
        <f t="shared" si="50"/>
        <v>57.2</v>
      </c>
      <c r="O261">
        <f t="shared" si="51"/>
        <v>95.3333333333333</v>
      </c>
      <c r="P261" t="str">
        <f t="shared" si="52"/>
        <v>OK</v>
      </c>
      <c r="Q261">
        <f t="shared" si="53"/>
        <v>19683.04</v>
      </c>
      <c r="R261">
        <f t="shared" si="58"/>
        <v>0.36199999999999999</v>
      </c>
      <c r="S261" t="str">
        <f t="shared" si="54"/>
        <v>B</v>
      </c>
      <c r="T261">
        <f t="shared" si="59"/>
        <v>0.39500000000000002</v>
      </c>
      <c r="U261" t="str">
        <f t="shared" si="55"/>
        <v>N</v>
      </c>
      <c r="V261">
        <f t="shared" si="56"/>
        <v>1265.3333333333301</v>
      </c>
      <c r="W261">
        <v>500</v>
      </c>
      <c r="X261">
        <v>0.25</v>
      </c>
      <c r="Y261">
        <f t="shared" si="57"/>
        <v>163.532114505225</v>
      </c>
    </row>
    <row r="262" spans="1:25">
      <c r="A262" t="s">
        <v>550</v>
      </c>
      <c r="B262" t="s">
        <v>4</v>
      </c>
      <c r="C262" t="s">
        <v>551</v>
      </c>
      <c r="D262">
        <v>493</v>
      </c>
      <c r="E262">
        <v>701.63</v>
      </c>
      <c r="F262">
        <v>194</v>
      </c>
      <c r="G262">
        <v>117</v>
      </c>
      <c r="H262">
        <v>138</v>
      </c>
      <c r="I262">
        <v>30</v>
      </c>
      <c r="J262">
        <v>9</v>
      </c>
      <c r="K262">
        <f t="shared" si="48"/>
        <v>173</v>
      </c>
      <c r="L262">
        <f t="shared" si="49"/>
        <v>4.5999999999999996</v>
      </c>
      <c r="M262">
        <v>1.5</v>
      </c>
      <c r="N262">
        <f t="shared" si="50"/>
        <v>62.1</v>
      </c>
      <c r="O262">
        <f t="shared" si="51"/>
        <v>103.5</v>
      </c>
      <c r="P262" t="str">
        <f t="shared" si="52"/>
        <v>OK</v>
      </c>
      <c r="Q262">
        <f t="shared" si="53"/>
        <v>68034</v>
      </c>
      <c r="R262">
        <f t="shared" si="58"/>
        <v>0.86399999999999999</v>
      </c>
      <c r="S262" t="str">
        <f t="shared" si="54"/>
        <v>A</v>
      </c>
      <c r="T262">
        <f t="shared" si="59"/>
        <v>0.54800000000000004</v>
      </c>
      <c r="U262" t="str">
        <f t="shared" si="55"/>
        <v>N</v>
      </c>
      <c r="V262">
        <f t="shared" si="56"/>
        <v>1679</v>
      </c>
      <c r="W262">
        <v>500</v>
      </c>
      <c r="X262">
        <v>0.25</v>
      </c>
      <c r="Y262">
        <f t="shared" si="57"/>
        <v>116.716400101864</v>
      </c>
    </row>
    <row r="263" spans="1:25">
      <c r="A263" t="s">
        <v>552</v>
      </c>
      <c r="B263" t="s">
        <v>2</v>
      </c>
      <c r="C263" t="s">
        <v>553</v>
      </c>
      <c r="D263">
        <v>484.82</v>
      </c>
      <c r="E263">
        <v>810.53</v>
      </c>
      <c r="F263">
        <v>460</v>
      </c>
      <c r="G263">
        <v>174</v>
      </c>
      <c r="H263">
        <v>45</v>
      </c>
      <c r="I263">
        <v>30</v>
      </c>
      <c r="J263">
        <v>14</v>
      </c>
      <c r="K263">
        <f t="shared" si="48"/>
        <v>589</v>
      </c>
      <c r="L263">
        <f t="shared" si="49"/>
        <v>1.5</v>
      </c>
      <c r="M263">
        <v>1.5</v>
      </c>
      <c r="N263">
        <f t="shared" si="50"/>
        <v>31.5</v>
      </c>
      <c r="O263">
        <f t="shared" si="51"/>
        <v>52.5</v>
      </c>
      <c r="P263" t="str">
        <f t="shared" si="52"/>
        <v>OK</v>
      </c>
      <c r="Q263">
        <f t="shared" si="53"/>
        <v>21816.9</v>
      </c>
      <c r="R263">
        <f t="shared" si="58"/>
        <v>0.39900000000000002</v>
      </c>
      <c r="S263" t="str">
        <f t="shared" si="54"/>
        <v>B</v>
      </c>
      <c r="T263">
        <f t="shared" si="59"/>
        <v>0.14199999999999999</v>
      </c>
      <c r="U263" t="str">
        <f t="shared" si="55"/>
        <v>S</v>
      </c>
      <c r="V263">
        <f t="shared" si="56"/>
        <v>547.5</v>
      </c>
      <c r="W263">
        <v>500</v>
      </c>
      <c r="X263">
        <v>0.25</v>
      </c>
      <c r="Y263">
        <f t="shared" si="57"/>
        <v>67.209674764853901</v>
      </c>
    </row>
    <row r="264" spans="1:25">
      <c r="A264" t="s">
        <v>554</v>
      </c>
      <c r="B264" t="s">
        <v>3</v>
      </c>
      <c r="C264" t="s">
        <v>555</v>
      </c>
      <c r="D264">
        <v>73.48</v>
      </c>
      <c r="E264">
        <v>105.55</v>
      </c>
      <c r="F264">
        <v>240</v>
      </c>
      <c r="G264">
        <v>161</v>
      </c>
      <c r="H264">
        <v>249</v>
      </c>
      <c r="I264">
        <v>30</v>
      </c>
      <c r="J264">
        <v>2</v>
      </c>
      <c r="K264">
        <f t="shared" si="48"/>
        <v>152</v>
      </c>
      <c r="L264">
        <f t="shared" si="49"/>
        <v>8.3000000000000007</v>
      </c>
      <c r="M264">
        <v>1.5</v>
      </c>
      <c r="N264">
        <f t="shared" si="50"/>
        <v>24.9</v>
      </c>
      <c r="O264">
        <f t="shared" si="51"/>
        <v>41.5</v>
      </c>
      <c r="P264" t="str">
        <f t="shared" si="52"/>
        <v>OK</v>
      </c>
      <c r="Q264">
        <f t="shared" si="53"/>
        <v>18296.52</v>
      </c>
      <c r="R264">
        <f t="shared" si="58"/>
        <v>0.34</v>
      </c>
      <c r="S264" t="str">
        <f t="shared" si="54"/>
        <v>B</v>
      </c>
      <c r="T264">
        <f t="shared" si="59"/>
        <v>0.99399999999999999</v>
      </c>
      <c r="U264" t="str">
        <f t="shared" si="55"/>
        <v>F</v>
      </c>
      <c r="V264">
        <f t="shared" si="56"/>
        <v>3029.5</v>
      </c>
      <c r="W264">
        <v>500</v>
      </c>
      <c r="X264">
        <v>0.25</v>
      </c>
      <c r="Y264">
        <f t="shared" si="57"/>
        <v>406.09804641103199</v>
      </c>
    </row>
    <row r="265" spans="1:25">
      <c r="A265" t="s">
        <v>556</v>
      </c>
      <c r="B265" t="s">
        <v>4</v>
      </c>
      <c r="C265" t="s">
        <v>557</v>
      </c>
      <c r="D265">
        <v>433.02</v>
      </c>
      <c r="E265">
        <v>562.73</v>
      </c>
      <c r="F265">
        <v>440</v>
      </c>
      <c r="G265">
        <v>61</v>
      </c>
      <c r="H265">
        <v>79</v>
      </c>
      <c r="I265">
        <v>30</v>
      </c>
      <c r="J265">
        <v>8</v>
      </c>
      <c r="K265">
        <f t="shared" si="48"/>
        <v>422</v>
      </c>
      <c r="L265">
        <f t="shared" si="49"/>
        <v>2.6333333333333302</v>
      </c>
      <c r="M265">
        <v>1.5</v>
      </c>
      <c r="N265">
        <f t="shared" si="50"/>
        <v>31.6</v>
      </c>
      <c r="O265">
        <f t="shared" si="51"/>
        <v>52.6666666666667</v>
      </c>
      <c r="P265" t="str">
        <f t="shared" si="52"/>
        <v>OK</v>
      </c>
      <c r="Q265">
        <f t="shared" si="53"/>
        <v>34208.58</v>
      </c>
      <c r="R265">
        <f t="shared" si="58"/>
        <v>0.57799999999999996</v>
      </c>
      <c r="S265" t="str">
        <f t="shared" si="54"/>
        <v>B</v>
      </c>
      <c r="T265">
        <f t="shared" si="59"/>
        <v>0.27500000000000002</v>
      </c>
      <c r="U265" t="str">
        <f t="shared" si="55"/>
        <v>S</v>
      </c>
      <c r="V265">
        <f t="shared" si="56"/>
        <v>961.16666666666697</v>
      </c>
      <c r="W265">
        <v>500</v>
      </c>
      <c r="X265">
        <v>0.25</v>
      </c>
      <c r="Y265">
        <f t="shared" si="57"/>
        <v>94.227000883030001</v>
      </c>
    </row>
    <row r="266" spans="1:25">
      <c r="A266" t="s">
        <v>558</v>
      </c>
      <c r="B266" t="s">
        <v>4</v>
      </c>
      <c r="C266" t="s">
        <v>559</v>
      </c>
      <c r="D266">
        <v>116.31</v>
      </c>
      <c r="E266">
        <v>163.56</v>
      </c>
      <c r="F266">
        <v>163</v>
      </c>
      <c r="G266">
        <v>135</v>
      </c>
      <c r="H266">
        <v>236</v>
      </c>
      <c r="I266">
        <v>30</v>
      </c>
      <c r="J266">
        <v>6</v>
      </c>
      <c r="K266">
        <f t="shared" si="48"/>
        <v>62</v>
      </c>
      <c r="L266">
        <f t="shared" si="49"/>
        <v>7.8666666666666698</v>
      </c>
      <c r="M266">
        <v>1.5</v>
      </c>
      <c r="N266">
        <f t="shared" si="50"/>
        <v>70.8</v>
      </c>
      <c r="O266">
        <f t="shared" si="51"/>
        <v>118</v>
      </c>
      <c r="P266" t="str">
        <f t="shared" si="52"/>
        <v>Reorder</v>
      </c>
      <c r="Q266">
        <f t="shared" si="53"/>
        <v>27449.16</v>
      </c>
      <c r="R266">
        <f t="shared" si="58"/>
        <v>0.48</v>
      </c>
      <c r="S266" t="str">
        <f t="shared" si="54"/>
        <v>B</v>
      </c>
      <c r="T266">
        <f t="shared" si="59"/>
        <v>0.94699999999999995</v>
      </c>
      <c r="U266" t="str">
        <f t="shared" si="55"/>
        <v>F</v>
      </c>
      <c r="V266">
        <f t="shared" si="56"/>
        <v>2871.3333333333298</v>
      </c>
      <c r="W266">
        <v>500</v>
      </c>
      <c r="X266">
        <v>0.25</v>
      </c>
      <c r="Y266">
        <f t="shared" si="57"/>
        <v>314.24130824116401</v>
      </c>
    </row>
    <row r="267" spans="1:25">
      <c r="A267" t="s">
        <v>560</v>
      </c>
      <c r="B267" t="s">
        <v>1</v>
      </c>
      <c r="C267" t="s">
        <v>561</v>
      </c>
      <c r="D267">
        <v>236.7</v>
      </c>
      <c r="E267">
        <v>326.06</v>
      </c>
      <c r="F267">
        <v>241</v>
      </c>
      <c r="G267">
        <v>80</v>
      </c>
      <c r="H267">
        <v>108</v>
      </c>
      <c r="I267">
        <v>30</v>
      </c>
      <c r="J267">
        <v>2</v>
      </c>
      <c r="K267">
        <f t="shared" si="48"/>
        <v>213</v>
      </c>
      <c r="L267">
        <f t="shared" si="49"/>
        <v>3.6</v>
      </c>
      <c r="M267">
        <v>1.5</v>
      </c>
      <c r="N267">
        <f t="shared" si="50"/>
        <v>10.8</v>
      </c>
      <c r="O267">
        <f t="shared" si="51"/>
        <v>18</v>
      </c>
      <c r="P267" t="str">
        <f t="shared" si="52"/>
        <v>OK</v>
      </c>
      <c r="Q267">
        <f t="shared" si="53"/>
        <v>25563.599999999999</v>
      </c>
      <c r="R267">
        <f t="shared" si="58"/>
        <v>0.46200000000000002</v>
      </c>
      <c r="S267" t="str">
        <f t="shared" si="54"/>
        <v>B</v>
      </c>
      <c r="T267">
        <f t="shared" si="59"/>
        <v>0.41799999999999998</v>
      </c>
      <c r="U267" t="str">
        <f t="shared" si="55"/>
        <v>N</v>
      </c>
      <c r="V267">
        <f t="shared" si="56"/>
        <v>1314</v>
      </c>
      <c r="W267">
        <v>500</v>
      </c>
      <c r="X267">
        <v>0.25</v>
      </c>
      <c r="Y267">
        <f t="shared" si="57"/>
        <v>149.01450665595101</v>
      </c>
    </row>
    <row r="268" spans="1:25">
      <c r="A268" t="s">
        <v>562</v>
      </c>
      <c r="B268" t="s">
        <v>3</v>
      </c>
      <c r="C268" t="s">
        <v>563</v>
      </c>
      <c r="D268">
        <v>151.04</v>
      </c>
      <c r="E268">
        <v>199.84</v>
      </c>
      <c r="F268">
        <v>100</v>
      </c>
      <c r="G268">
        <v>186</v>
      </c>
      <c r="H268">
        <v>95</v>
      </c>
      <c r="I268">
        <v>30</v>
      </c>
      <c r="J268">
        <v>13</v>
      </c>
      <c r="K268">
        <f t="shared" si="48"/>
        <v>191</v>
      </c>
      <c r="L268">
        <f t="shared" si="49"/>
        <v>3.1666666666666701</v>
      </c>
      <c r="M268">
        <v>1.5</v>
      </c>
      <c r="N268">
        <f t="shared" si="50"/>
        <v>61.75</v>
      </c>
      <c r="O268">
        <f t="shared" si="51"/>
        <v>102.916666666667</v>
      </c>
      <c r="P268" t="str">
        <f t="shared" si="52"/>
        <v>OK</v>
      </c>
      <c r="Q268">
        <f t="shared" si="53"/>
        <v>14348.8</v>
      </c>
      <c r="R268">
        <f t="shared" si="58"/>
        <v>0.25</v>
      </c>
      <c r="S268" t="str">
        <f t="shared" si="54"/>
        <v>C</v>
      </c>
      <c r="T268">
        <f t="shared" si="59"/>
        <v>0.36199999999999999</v>
      </c>
      <c r="U268" t="str">
        <f t="shared" si="55"/>
        <v>N</v>
      </c>
      <c r="V268">
        <f t="shared" si="56"/>
        <v>1155.8333333333301</v>
      </c>
      <c r="W268">
        <v>500</v>
      </c>
      <c r="X268">
        <v>0.25</v>
      </c>
      <c r="Y268">
        <f t="shared" si="57"/>
        <v>174.95711742553701</v>
      </c>
    </row>
    <row r="269" spans="1:25">
      <c r="A269" t="s">
        <v>564</v>
      </c>
      <c r="B269" t="s">
        <v>0</v>
      </c>
      <c r="C269" t="s">
        <v>565</v>
      </c>
      <c r="D269">
        <v>111.92</v>
      </c>
      <c r="E269">
        <v>145.59</v>
      </c>
      <c r="F269">
        <v>474</v>
      </c>
      <c r="G269">
        <v>140</v>
      </c>
      <c r="H269">
        <v>188</v>
      </c>
      <c r="I269">
        <v>30</v>
      </c>
      <c r="J269">
        <v>14</v>
      </c>
      <c r="K269">
        <f t="shared" si="48"/>
        <v>426</v>
      </c>
      <c r="L269">
        <f t="shared" si="49"/>
        <v>6.2666666666666702</v>
      </c>
      <c r="M269">
        <v>1.5</v>
      </c>
      <c r="N269">
        <f t="shared" si="50"/>
        <v>131.6</v>
      </c>
      <c r="O269">
        <f t="shared" si="51"/>
        <v>219.333333333333</v>
      </c>
      <c r="P269" t="str">
        <f t="shared" si="52"/>
        <v>OK</v>
      </c>
      <c r="Q269">
        <f t="shared" si="53"/>
        <v>21040.959999999999</v>
      </c>
      <c r="R269">
        <f t="shared" si="58"/>
        <v>0.38500000000000001</v>
      </c>
      <c r="S269" t="str">
        <f t="shared" si="54"/>
        <v>B</v>
      </c>
      <c r="T269">
        <f t="shared" si="59"/>
        <v>0.76800000000000002</v>
      </c>
      <c r="U269" t="str">
        <f t="shared" si="55"/>
        <v>F</v>
      </c>
      <c r="V269">
        <f t="shared" si="56"/>
        <v>2287.3333333333298</v>
      </c>
      <c r="W269">
        <v>500</v>
      </c>
      <c r="X269">
        <v>0.25</v>
      </c>
      <c r="Y269">
        <f t="shared" si="57"/>
        <v>285.91758994370798</v>
      </c>
    </row>
    <row r="270" spans="1:25">
      <c r="A270" t="s">
        <v>566</v>
      </c>
      <c r="B270" t="s">
        <v>0</v>
      </c>
      <c r="C270" t="s">
        <v>567</v>
      </c>
      <c r="D270">
        <v>391.48</v>
      </c>
      <c r="E270">
        <v>559.17999999999995</v>
      </c>
      <c r="F270">
        <v>365</v>
      </c>
      <c r="G270">
        <v>21</v>
      </c>
      <c r="H270">
        <v>241</v>
      </c>
      <c r="I270">
        <v>30</v>
      </c>
      <c r="J270">
        <v>2</v>
      </c>
      <c r="K270">
        <f t="shared" si="48"/>
        <v>145</v>
      </c>
      <c r="L270">
        <f t="shared" si="49"/>
        <v>8.0333333333333297</v>
      </c>
      <c r="M270">
        <v>1.5</v>
      </c>
      <c r="N270">
        <f t="shared" si="50"/>
        <v>24.1</v>
      </c>
      <c r="O270">
        <f t="shared" si="51"/>
        <v>40.1666666666667</v>
      </c>
      <c r="P270" t="str">
        <f t="shared" si="52"/>
        <v>OK</v>
      </c>
      <c r="Q270">
        <f t="shared" si="53"/>
        <v>94346.68</v>
      </c>
      <c r="R270">
        <f t="shared" si="58"/>
        <v>0.96399999999999997</v>
      </c>
      <c r="S270" t="str">
        <f t="shared" si="54"/>
        <v>A</v>
      </c>
      <c r="T270">
        <f t="shared" si="59"/>
        <v>0.96099999999999997</v>
      </c>
      <c r="U270" t="str">
        <f t="shared" si="55"/>
        <v>F</v>
      </c>
      <c r="V270">
        <f t="shared" si="56"/>
        <v>2932.1666666666702</v>
      </c>
      <c r="W270">
        <v>500</v>
      </c>
      <c r="X270">
        <v>0.25</v>
      </c>
      <c r="Y270">
        <f t="shared" si="57"/>
        <v>173.089025166684</v>
      </c>
    </row>
    <row r="271" spans="1:25">
      <c r="A271" t="s">
        <v>568</v>
      </c>
      <c r="B271" t="s">
        <v>1</v>
      </c>
      <c r="C271" t="s">
        <v>569</v>
      </c>
      <c r="D271">
        <v>165.17</v>
      </c>
      <c r="E271">
        <v>278.22000000000003</v>
      </c>
      <c r="F271">
        <v>330</v>
      </c>
      <c r="G271">
        <v>175</v>
      </c>
      <c r="H271">
        <v>145</v>
      </c>
      <c r="I271">
        <v>30</v>
      </c>
      <c r="J271">
        <v>7</v>
      </c>
      <c r="K271">
        <f t="shared" si="48"/>
        <v>360</v>
      </c>
      <c r="L271">
        <f t="shared" si="49"/>
        <v>4.8333333333333304</v>
      </c>
      <c r="M271">
        <v>1.5</v>
      </c>
      <c r="N271">
        <f t="shared" si="50"/>
        <v>50.75</v>
      </c>
      <c r="O271">
        <f t="shared" si="51"/>
        <v>84.5833333333333</v>
      </c>
      <c r="P271" t="str">
        <f t="shared" si="52"/>
        <v>OK</v>
      </c>
      <c r="Q271">
        <f t="shared" si="53"/>
        <v>23949.65</v>
      </c>
      <c r="R271">
        <f t="shared" si="58"/>
        <v>0.437</v>
      </c>
      <c r="S271" t="str">
        <f t="shared" si="54"/>
        <v>B</v>
      </c>
      <c r="T271">
        <f t="shared" si="59"/>
        <v>0.58199999999999996</v>
      </c>
      <c r="U271" t="str">
        <f t="shared" si="55"/>
        <v>N</v>
      </c>
      <c r="V271">
        <f t="shared" si="56"/>
        <v>1764.1666666666699</v>
      </c>
      <c r="W271">
        <v>500</v>
      </c>
      <c r="X271">
        <v>0.25</v>
      </c>
      <c r="Y271">
        <f t="shared" si="57"/>
        <v>206.697020909608</v>
      </c>
    </row>
    <row r="272" spans="1:25">
      <c r="A272" t="s">
        <v>570</v>
      </c>
      <c r="B272" t="s">
        <v>1</v>
      </c>
      <c r="C272" t="s">
        <v>571</v>
      </c>
      <c r="D272">
        <v>399.28</v>
      </c>
      <c r="E272">
        <v>505.63</v>
      </c>
      <c r="F272">
        <v>112</v>
      </c>
      <c r="G272">
        <v>32</v>
      </c>
      <c r="H272">
        <v>71</v>
      </c>
      <c r="I272">
        <v>30</v>
      </c>
      <c r="J272">
        <v>7</v>
      </c>
      <c r="K272">
        <f t="shared" si="48"/>
        <v>73</v>
      </c>
      <c r="L272">
        <f t="shared" si="49"/>
        <v>2.3666666666666698</v>
      </c>
      <c r="M272">
        <v>1.5</v>
      </c>
      <c r="N272">
        <f t="shared" si="50"/>
        <v>24.85</v>
      </c>
      <c r="O272">
        <f t="shared" si="51"/>
        <v>41.4166666666667</v>
      </c>
      <c r="P272" t="str">
        <f t="shared" si="52"/>
        <v>OK</v>
      </c>
      <c r="Q272">
        <f t="shared" si="53"/>
        <v>28348.880000000001</v>
      </c>
      <c r="R272">
        <f t="shared" si="58"/>
        <v>0.49199999999999999</v>
      </c>
      <c r="S272" t="str">
        <f t="shared" si="54"/>
        <v>B</v>
      </c>
      <c r="T272">
        <f t="shared" si="59"/>
        <v>0.24399999999999999</v>
      </c>
      <c r="U272" t="str">
        <f t="shared" si="55"/>
        <v>S</v>
      </c>
      <c r="V272">
        <f t="shared" si="56"/>
        <v>863.83333333333303</v>
      </c>
      <c r="W272">
        <v>500</v>
      </c>
      <c r="X272">
        <v>0.25</v>
      </c>
      <c r="Y272">
        <f t="shared" si="57"/>
        <v>93.0263961034874</v>
      </c>
    </row>
    <row r="273" spans="1:25">
      <c r="A273" t="s">
        <v>572</v>
      </c>
      <c r="B273" t="s">
        <v>4</v>
      </c>
      <c r="C273" t="s">
        <v>573</v>
      </c>
      <c r="D273">
        <v>255.7</v>
      </c>
      <c r="E273">
        <v>301.11</v>
      </c>
      <c r="F273">
        <v>305</v>
      </c>
      <c r="G273">
        <v>172</v>
      </c>
      <c r="H273">
        <v>147</v>
      </c>
      <c r="I273">
        <v>30</v>
      </c>
      <c r="J273">
        <v>1</v>
      </c>
      <c r="K273">
        <f t="shared" si="48"/>
        <v>330</v>
      </c>
      <c r="L273">
        <f t="shared" si="49"/>
        <v>4.9000000000000004</v>
      </c>
      <c r="M273">
        <v>1.5</v>
      </c>
      <c r="N273">
        <f t="shared" si="50"/>
        <v>7.35</v>
      </c>
      <c r="O273">
        <f t="shared" si="51"/>
        <v>12.25</v>
      </c>
      <c r="P273" t="str">
        <f t="shared" si="52"/>
        <v>OK</v>
      </c>
      <c r="Q273">
        <f t="shared" si="53"/>
        <v>37587.9</v>
      </c>
      <c r="R273">
        <f t="shared" si="58"/>
        <v>0.61599999999999999</v>
      </c>
      <c r="S273" t="str">
        <f t="shared" si="54"/>
        <v>B</v>
      </c>
      <c r="T273">
        <f t="shared" si="59"/>
        <v>0.59199999999999997</v>
      </c>
      <c r="U273" t="str">
        <f t="shared" si="55"/>
        <v>N</v>
      </c>
      <c r="V273">
        <f t="shared" si="56"/>
        <v>1788.5</v>
      </c>
      <c r="W273">
        <v>500</v>
      </c>
      <c r="X273">
        <v>0.25</v>
      </c>
      <c r="Y273">
        <f t="shared" si="57"/>
        <v>167.26655175246</v>
      </c>
    </row>
    <row r="274" spans="1:25">
      <c r="A274" t="s">
        <v>574</v>
      </c>
      <c r="B274" t="s">
        <v>4</v>
      </c>
      <c r="C274" t="s">
        <v>575</v>
      </c>
      <c r="D274">
        <v>308.77</v>
      </c>
      <c r="E274">
        <v>494.95</v>
      </c>
      <c r="F274">
        <v>199</v>
      </c>
      <c r="G274">
        <v>129</v>
      </c>
      <c r="H274">
        <v>10</v>
      </c>
      <c r="I274">
        <v>30</v>
      </c>
      <c r="J274">
        <v>10</v>
      </c>
      <c r="K274">
        <f t="shared" si="48"/>
        <v>318</v>
      </c>
      <c r="L274">
        <f t="shared" si="49"/>
        <v>0.33333333333333298</v>
      </c>
      <c r="M274">
        <v>1.5</v>
      </c>
      <c r="N274">
        <f t="shared" si="50"/>
        <v>5</v>
      </c>
      <c r="O274">
        <f t="shared" si="51"/>
        <v>8.3333333333333304</v>
      </c>
      <c r="P274" t="str">
        <f t="shared" si="52"/>
        <v>OK</v>
      </c>
      <c r="Q274">
        <f t="shared" si="53"/>
        <v>3087.7</v>
      </c>
      <c r="R274">
        <f t="shared" si="58"/>
        <v>2.1000000000000001E-2</v>
      </c>
      <c r="S274" t="str">
        <f t="shared" si="54"/>
        <v>C</v>
      </c>
      <c r="T274">
        <f t="shared" si="59"/>
        <v>0</v>
      </c>
      <c r="U274" t="str">
        <f t="shared" si="55"/>
        <v>S</v>
      </c>
      <c r="V274">
        <f t="shared" si="56"/>
        <v>121.666666666667</v>
      </c>
      <c r="W274">
        <v>500</v>
      </c>
      <c r="X274">
        <v>0.25</v>
      </c>
      <c r="Y274">
        <f t="shared" si="57"/>
        <v>39.7007079855033</v>
      </c>
    </row>
    <row r="275" spans="1:25">
      <c r="A275" t="s">
        <v>576</v>
      </c>
      <c r="B275" t="s">
        <v>3</v>
      </c>
      <c r="C275" t="s">
        <v>577</v>
      </c>
      <c r="D275">
        <v>158.25</v>
      </c>
      <c r="E275">
        <v>220.22</v>
      </c>
      <c r="F275">
        <v>390</v>
      </c>
      <c r="G275">
        <v>191</v>
      </c>
      <c r="H275">
        <v>31</v>
      </c>
      <c r="I275">
        <v>30</v>
      </c>
      <c r="J275">
        <v>9</v>
      </c>
      <c r="K275">
        <f t="shared" si="48"/>
        <v>550</v>
      </c>
      <c r="L275">
        <f t="shared" si="49"/>
        <v>1.0333333333333301</v>
      </c>
      <c r="M275">
        <v>1.5</v>
      </c>
      <c r="N275">
        <f t="shared" si="50"/>
        <v>13.95</v>
      </c>
      <c r="O275">
        <f t="shared" si="51"/>
        <v>23.25</v>
      </c>
      <c r="P275" t="str">
        <f t="shared" si="52"/>
        <v>OK</v>
      </c>
      <c r="Q275">
        <f t="shared" si="53"/>
        <v>4905.75</v>
      </c>
      <c r="R275">
        <f t="shared" si="58"/>
        <v>5.8000000000000003E-2</v>
      </c>
      <c r="S275" t="str">
        <f t="shared" si="54"/>
        <v>C</v>
      </c>
      <c r="T275">
        <f t="shared" si="59"/>
        <v>8.1000000000000003E-2</v>
      </c>
      <c r="U275" t="str">
        <f t="shared" si="55"/>
        <v>S</v>
      </c>
      <c r="V275">
        <f t="shared" si="56"/>
        <v>377.16666666666703</v>
      </c>
      <c r="W275">
        <v>500</v>
      </c>
      <c r="X275">
        <v>0.25</v>
      </c>
      <c r="Y275">
        <f t="shared" si="57"/>
        <v>97.639329431956199</v>
      </c>
    </row>
    <row r="276" spans="1:25">
      <c r="A276" t="s">
        <v>578</v>
      </c>
      <c r="B276" t="s">
        <v>3</v>
      </c>
      <c r="C276" t="s">
        <v>579</v>
      </c>
      <c r="D276">
        <v>80.459999999999994</v>
      </c>
      <c r="E276">
        <v>118.13</v>
      </c>
      <c r="F276">
        <v>309</v>
      </c>
      <c r="G276">
        <v>149</v>
      </c>
      <c r="H276">
        <v>151</v>
      </c>
      <c r="I276">
        <v>30</v>
      </c>
      <c r="J276">
        <v>1</v>
      </c>
      <c r="K276">
        <f t="shared" si="48"/>
        <v>307</v>
      </c>
      <c r="L276">
        <f t="shared" si="49"/>
        <v>5.0333333333333297</v>
      </c>
      <c r="M276">
        <v>1.5</v>
      </c>
      <c r="N276">
        <f t="shared" si="50"/>
        <v>7.55</v>
      </c>
      <c r="O276">
        <f t="shared" si="51"/>
        <v>12.5833333333333</v>
      </c>
      <c r="P276" t="str">
        <f t="shared" si="52"/>
        <v>OK</v>
      </c>
      <c r="Q276">
        <f t="shared" si="53"/>
        <v>12149.46</v>
      </c>
      <c r="R276">
        <f t="shared" si="58"/>
        <v>0.20899999999999999</v>
      </c>
      <c r="S276" t="str">
        <f t="shared" si="54"/>
        <v>C</v>
      </c>
      <c r="T276">
        <f t="shared" si="59"/>
        <v>0.60899999999999999</v>
      </c>
      <c r="U276" t="str">
        <f t="shared" si="55"/>
        <v>N</v>
      </c>
      <c r="V276">
        <f t="shared" si="56"/>
        <v>1837.1666666666699</v>
      </c>
      <c r="W276">
        <v>500</v>
      </c>
      <c r="X276">
        <v>0.25</v>
      </c>
      <c r="Y276">
        <f t="shared" si="57"/>
        <v>302.21377801073402</v>
      </c>
    </row>
    <row r="277" spans="1:25">
      <c r="A277" t="s">
        <v>580</v>
      </c>
      <c r="B277" t="s">
        <v>2</v>
      </c>
      <c r="C277" t="s">
        <v>581</v>
      </c>
      <c r="D277">
        <v>443</v>
      </c>
      <c r="E277">
        <v>500.8</v>
      </c>
      <c r="F277">
        <v>248</v>
      </c>
      <c r="G277">
        <v>115</v>
      </c>
      <c r="H277">
        <v>74</v>
      </c>
      <c r="I277">
        <v>30</v>
      </c>
      <c r="J277">
        <v>12</v>
      </c>
      <c r="K277">
        <f t="shared" si="48"/>
        <v>289</v>
      </c>
      <c r="L277">
        <f t="shared" si="49"/>
        <v>2.4666666666666699</v>
      </c>
      <c r="M277">
        <v>1.5</v>
      </c>
      <c r="N277">
        <f t="shared" si="50"/>
        <v>44.4</v>
      </c>
      <c r="O277">
        <f t="shared" si="51"/>
        <v>74</v>
      </c>
      <c r="P277" t="str">
        <f t="shared" si="52"/>
        <v>OK</v>
      </c>
      <c r="Q277">
        <f t="shared" si="53"/>
        <v>32782</v>
      </c>
      <c r="R277">
        <f t="shared" si="58"/>
        <v>0.56200000000000006</v>
      </c>
      <c r="S277" t="str">
        <f t="shared" si="54"/>
        <v>B</v>
      </c>
      <c r="T277">
        <f t="shared" si="59"/>
        <v>0.25700000000000001</v>
      </c>
      <c r="U277" t="str">
        <f t="shared" si="55"/>
        <v>S</v>
      </c>
      <c r="V277">
        <f t="shared" si="56"/>
        <v>900.33333333333303</v>
      </c>
      <c r="W277">
        <v>500</v>
      </c>
      <c r="X277">
        <v>0.25</v>
      </c>
      <c r="Y277">
        <f t="shared" si="57"/>
        <v>90.163299723364503</v>
      </c>
    </row>
    <row r="278" spans="1:25">
      <c r="A278" t="s">
        <v>582</v>
      </c>
      <c r="B278" t="s">
        <v>1</v>
      </c>
      <c r="C278" t="s">
        <v>583</v>
      </c>
      <c r="D278">
        <v>210.69</v>
      </c>
      <c r="E278">
        <v>241.72</v>
      </c>
      <c r="F278">
        <v>173</v>
      </c>
      <c r="G278">
        <v>188</v>
      </c>
      <c r="H278">
        <v>170</v>
      </c>
      <c r="I278">
        <v>30</v>
      </c>
      <c r="J278">
        <v>2</v>
      </c>
      <c r="K278">
        <f t="shared" si="48"/>
        <v>191</v>
      </c>
      <c r="L278">
        <f t="shared" si="49"/>
        <v>5.6666666666666696</v>
      </c>
      <c r="M278">
        <v>1.5</v>
      </c>
      <c r="N278">
        <f t="shared" si="50"/>
        <v>17</v>
      </c>
      <c r="O278">
        <f t="shared" si="51"/>
        <v>28.3333333333333</v>
      </c>
      <c r="P278" t="str">
        <f t="shared" si="52"/>
        <v>OK</v>
      </c>
      <c r="Q278">
        <f t="shared" si="53"/>
        <v>35817.300000000003</v>
      </c>
      <c r="R278">
        <f t="shared" si="58"/>
        <v>0.60099999999999998</v>
      </c>
      <c r="S278" t="str">
        <f t="shared" si="54"/>
        <v>B</v>
      </c>
      <c r="T278">
        <f t="shared" si="59"/>
        <v>0.68700000000000006</v>
      </c>
      <c r="U278" t="str">
        <f t="shared" si="55"/>
        <v>F</v>
      </c>
      <c r="V278">
        <f t="shared" si="56"/>
        <v>2068.3333333333298</v>
      </c>
      <c r="W278">
        <v>500</v>
      </c>
      <c r="X278">
        <v>0.25</v>
      </c>
      <c r="Y278">
        <f t="shared" si="57"/>
        <v>198.16105221965</v>
      </c>
    </row>
    <row r="279" spans="1:25">
      <c r="A279" t="s">
        <v>584</v>
      </c>
      <c r="B279" t="s">
        <v>4</v>
      </c>
      <c r="C279" t="s">
        <v>585</v>
      </c>
      <c r="D279">
        <v>380.83</v>
      </c>
      <c r="E279">
        <v>507.56</v>
      </c>
      <c r="F279">
        <v>72</v>
      </c>
      <c r="G279">
        <v>110</v>
      </c>
      <c r="H279">
        <v>149</v>
      </c>
      <c r="I279">
        <v>30</v>
      </c>
      <c r="J279">
        <v>6</v>
      </c>
      <c r="K279">
        <f t="shared" si="48"/>
        <v>33</v>
      </c>
      <c r="L279">
        <f t="shared" si="49"/>
        <v>4.9666666666666703</v>
      </c>
      <c r="M279">
        <v>1.5</v>
      </c>
      <c r="N279">
        <f t="shared" si="50"/>
        <v>44.7</v>
      </c>
      <c r="O279">
        <f t="shared" si="51"/>
        <v>74.5</v>
      </c>
      <c r="P279" t="str">
        <f t="shared" si="52"/>
        <v>Reorder</v>
      </c>
      <c r="Q279">
        <f t="shared" si="53"/>
        <v>56743.67</v>
      </c>
      <c r="R279">
        <f t="shared" si="58"/>
        <v>0.80500000000000005</v>
      </c>
      <c r="S279" t="str">
        <f t="shared" si="54"/>
        <v>A</v>
      </c>
      <c r="T279">
        <f t="shared" si="59"/>
        <v>0.6</v>
      </c>
      <c r="U279" t="str">
        <f t="shared" si="55"/>
        <v>N</v>
      </c>
      <c r="V279">
        <f t="shared" si="56"/>
        <v>1812.8333333333301</v>
      </c>
      <c r="W279">
        <v>500</v>
      </c>
      <c r="X279">
        <v>0.25</v>
      </c>
      <c r="Y279">
        <f t="shared" si="57"/>
        <v>137.98864764351001</v>
      </c>
    </row>
    <row r="280" spans="1:25">
      <c r="A280" t="s">
        <v>586</v>
      </c>
      <c r="B280" t="s">
        <v>0</v>
      </c>
      <c r="C280" t="s">
        <v>587</v>
      </c>
      <c r="D280">
        <v>423.67</v>
      </c>
      <c r="E280">
        <v>669.09</v>
      </c>
      <c r="F280">
        <v>406</v>
      </c>
      <c r="G280">
        <v>142</v>
      </c>
      <c r="H280">
        <v>171</v>
      </c>
      <c r="I280">
        <v>30</v>
      </c>
      <c r="J280">
        <v>3</v>
      </c>
      <c r="K280">
        <f t="shared" si="48"/>
        <v>377</v>
      </c>
      <c r="L280">
        <f t="shared" si="49"/>
        <v>5.7</v>
      </c>
      <c r="M280">
        <v>1.5</v>
      </c>
      <c r="N280">
        <f t="shared" si="50"/>
        <v>25.65</v>
      </c>
      <c r="O280">
        <f t="shared" si="51"/>
        <v>42.75</v>
      </c>
      <c r="P280" t="str">
        <f t="shared" si="52"/>
        <v>OK</v>
      </c>
      <c r="Q280">
        <f t="shared" si="53"/>
        <v>72447.570000000007</v>
      </c>
      <c r="R280">
        <f t="shared" si="58"/>
        <v>0.88800000000000001</v>
      </c>
      <c r="S280" t="str">
        <f t="shared" si="54"/>
        <v>A</v>
      </c>
      <c r="T280">
        <f t="shared" si="59"/>
        <v>0.69099999999999995</v>
      </c>
      <c r="U280" t="str">
        <f t="shared" si="55"/>
        <v>F</v>
      </c>
      <c r="V280">
        <f t="shared" si="56"/>
        <v>2080.5</v>
      </c>
      <c r="W280">
        <v>500</v>
      </c>
      <c r="X280">
        <v>0.25</v>
      </c>
      <c r="Y280">
        <f t="shared" si="57"/>
        <v>140.15222580936901</v>
      </c>
    </row>
    <row r="281" spans="1:25">
      <c r="A281" t="s">
        <v>588</v>
      </c>
      <c r="B281" t="s">
        <v>0</v>
      </c>
      <c r="C281" t="s">
        <v>589</v>
      </c>
      <c r="D281">
        <v>78.400000000000006</v>
      </c>
      <c r="E281">
        <v>128.84</v>
      </c>
      <c r="F281">
        <v>284</v>
      </c>
      <c r="G281">
        <v>29</v>
      </c>
      <c r="H281">
        <v>85</v>
      </c>
      <c r="I281">
        <v>30</v>
      </c>
      <c r="J281">
        <v>4</v>
      </c>
      <c r="K281">
        <f t="shared" si="48"/>
        <v>228</v>
      </c>
      <c r="L281">
        <f t="shared" si="49"/>
        <v>2.8333333333333299</v>
      </c>
      <c r="M281">
        <v>1.5</v>
      </c>
      <c r="N281">
        <f t="shared" si="50"/>
        <v>17</v>
      </c>
      <c r="O281">
        <f t="shared" si="51"/>
        <v>28.3333333333333</v>
      </c>
      <c r="P281" t="str">
        <f t="shared" si="52"/>
        <v>OK</v>
      </c>
      <c r="Q281">
        <f t="shared" si="53"/>
        <v>6664</v>
      </c>
      <c r="R281">
        <f t="shared" si="58"/>
        <v>9.1999999999999998E-2</v>
      </c>
      <c r="S281" t="str">
        <f t="shared" si="54"/>
        <v>C</v>
      </c>
      <c r="T281">
        <f t="shared" si="59"/>
        <v>0.30399999999999999</v>
      </c>
      <c r="U281" t="str">
        <f t="shared" si="55"/>
        <v>S</v>
      </c>
      <c r="V281">
        <f t="shared" si="56"/>
        <v>1034.1666666666699</v>
      </c>
      <c r="W281">
        <v>500</v>
      </c>
      <c r="X281">
        <v>0.25</v>
      </c>
      <c r="Y281">
        <f t="shared" si="57"/>
        <v>229.70329871853599</v>
      </c>
    </row>
    <row r="282" spans="1:25">
      <c r="A282" t="s">
        <v>590</v>
      </c>
      <c r="B282" t="s">
        <v>1</v>
      </c>
      <c r="C282" t="s">
        <v>591</v>
      </c>
      <c r="D282">
        <v>406</v>
      </c>
      <c r="E282">
        <v>698.34</v>
      </c>
      <c r="F282">
        <v>211</v>
      </c>
      <c r="G282">
        <v>99</v>
      </c>
      <c r="H282">
        <v>141</v>
      </c>
      <c r="I282">
        <v>30</v>
      </c>
      <c r="J282">
        <v>7</v>
      </c>
      <c r="K282">
        <f t="shared" si="48"/>
        <v>169</v>
      </c>
      <c r="L282">
        <f t="shared" si="49"/>
        <v>4.7</v>
      </c>
      <c r="M282">
        <v>1.5</v>
      </c>
      <c r="N282">
        <f t="shared" si="50"/>
        <v>49.35</v>
      </c>
      <c r="O282">
        <f t="shared" si="51"/>
        <v>82.25</v>
      </c>
      <c r="P282" t="str">
        <f t="shared" si="52"/>
        <v>OK</v>
      </c>
      <c r="Q282">
        <f t="shared" si="53"/>
        <v>57246</v>
      </c>
      <c r="R282">
        <f t="shared" si="58"/>
        <v>0.81200000000000006</v>
      </c>
      <c r="S282" t="str">
        <f t="shared" si="54"/>
        <v>A</v>
      </c>
      <c r="T282">
        <f t="shared" si="59"/>
        <v>0.56499999999999995</v>
      </c>
      <c r="U282" t="str">
        <f t="shared" si="55"/>
        <v>N</v>
      </c>
      <c r="V282">
        <f t="shared" si="56"/>
        <v>1715.5</v>
      </c>
      <c r="W282">
        <v>500</v>
      </c>
      <c r="X282">
        <v>0.25</v>
      </c>
      <c r="Y282">
        <f t="shared" si="57"/>
        <v>130.00568384694699</v>
      </c>
    </row>
    <row r="283" spans="1:25">
      <c r="A283" t="s">
        <v>592</v>
      </c>
      <c r="B283" t="s">
        <v>4</v>
      </c>
      <c r="C283" t="s">
        <v>593</v>
      </c>
      <c r="D283">
        <v>263.02999999999997</v>
      </c>
      <c r="E283">
        <v>296.08</v>
      </c>
      <c r="F283">
        <v>381</v>
      </c>
      <c r="G283">
        <v>68</v>
      </c>
      <c r="H283">
        <v>83</v>
      </c>
      <c r="I283">
        <v>30</v>
      </c>
      <c r="J283">
        <v>6</v>
      </c>
      <c r="K283">
        <f t="shared" si="48"/>
        <v>366</v>
      </c>
      <c r="L283">
        <f t="shared" si="49"/>
        <v>2.7666666666666702</v>
      </c>
      <c r="M283">
        <v>1.5</v>
      </c>
      <c r="N283">
        <f t="shared" si="50"/>
        <v>24.9</v>
      </c>
      <c r="O283">
        <f t="shared" si="51"/>
        <v>41.5</v>
      </c>
      <c r="P283" t="str">
        <f t="shared" si="52"/>
        <v>OK</v>
      </c>
      <c r="Q283">
        <f t="shared" si="53"/>
        <v>21831.49</v>
      </c>
      <c r="R283">
        <f t="shared" si="58"/>
        <v>0.4</v>
      </c>
      <c r="S283" t="str">
        <f t="shared" si="54"/>
        <v>B</v>
      </c>
      <c r="T283">
        <f t="shared" si="59"/>
        <v>0.29499999999999998</v>
      </c>
      <c r="U283" t="str">
        <f t="shared" si="55"/>
        <v>S</v>
      </c>
      <c r="V283">
        <f t="shared" si="56"/>
        <v>1009.83333333333</v>
      </c>
      <c r="W283">
        <v>500</v>
      </c>
      <c r="X283">
        <v>0.25</v>
      </c>
      <c r="Y283">
        <f t="shared" si="57"/>
        <v>123.92308152524301</v>
      </c>
    </row>
    <row r="284" spans="1:25">
      <c r="A284" t="s">
        <v>594</v>
      </c>
      <c r="B284" t="s">
        <v>1</v>
      </c>
      <c r="C284" t="s">
        <v>595</v>
      </c>
      <c r="D284">
        <v>439.61</v>
      </c>
      <c r="E284">
        <v>585.71</v>
      </c>
      <c r="F284">
        <v>113</v>
      </c>
      <c r="G284">
        <v>114</v>
      </c>
      <c r="H284">
        <v>121</v>
      </c>
      <c r="I284">
        <v>30</v>
      </c>
      <c r="J284">
        <v>15</v>
      </c>
      <c r="K284">
        <f t="shared" si="48"/>
        <v>106</v>
      </c>
      <c r="L284">
        <f t="shared" si="49"/>
        <v>4.0333333333333297</v>
      </c>
      <c r="M284">
        <v>1.5</v>
      </c>
      <c r="N284">
        <f t="shared" si="50"/>
        <v>90.75</v>
      </c>
      <c r="O284">
        <f t="shared" si="51"/>
        <v>151.25</v>
      </c>
      <c r="P284" t="str">
        <f t="shared" si="52"/>
        <v>Reorder</v>
      </c>
      <c r="Q284">
        <f t="shared" si="53"/>
        <v>53192.81</v>
      </c>
      <c r="R284">
        <f t="shared" si="58"/>
        <v>0.77100000000000002</v>
      </c>
      <c r="S284" t="str">
        <f t="shared" si="54"/>
        <v>A</v>
      </c>
      <c r="T284">
        <f t="shared" si="59"/>
        <v>0.48299999999999998</v>
      </c>
      <c r="U284" t="str">
        <f t="shared" si="55"/>
        <v>N</v>
      </c>
      <c r="V284">
        <f t="shared" si="56"/>
        <v>1472.1666666666699</v>
      </c>
      <c r="W284">
        <v>500</v>
      </c>
      <c r="X284">
        <v>0.25</v>
      </c>
      <c r="Y284">
        <f t="shared" si="57"/>
        <v>115.737661792305</v>
      </c>
    </row>
    <row r="285" spans="1:25">
      <c r="A285" t="s">
        <v>596</v>
      </c>
      <c r="B285" t="s">
        <v>2</v>
      </c>
      <c r="C285" t="s">
        <v>597</v>
      </c>
      <c r="D285">
        <v>384.49</v>
      </c>
      <c r="E285">
        <v>663.72</v>
      </c>
      <c r="F285">
        <v>247</v>
      </c>
      <c r="G285">
        <v>106</v>
      </c>
      <c r="H285">
        <v>57</v>
      </c>
      <c r="I285">
        <v>30</v>
      </c>
      <c r="J285">
        <v>8</v>
      </c>
      <c r="K285">
        <f t="shared" si="48"/>
        <v>296</v>
      </c>
      <c r="L285">
        <f t="shared" si="49"/>
        <v>1.9</v>
      </c>
      <c r="M285">
        <v>1.5</v>
      </c>
      <c r="N285">
        <f t="shared" si="50"/>
        <v>22.8</v>
      </c>
      <c r="O285">
        <f t="shared" si="51"/>
        <v>38</v>
      </c>
      <c r="P285" t="str">
        <f t="shared" si="52"/>
        <v>OK</v>
      </c>
      <c r="Q285">
        <f t="shared" si="53"/>
        <v>21915.93</v>
      </c>
      <c r="R285">
        <f t="shared" si="58"/>
        <v>0.40200000000000002</v>
      </c>
      <c r="S285" t="str">
        <f t="shared" si="54"/>
        <v>B</v>
      </c>
      <c r="T285">
        <f t="shared" si="59"/>
        <v>0.186</v>
      </c>
      <c r="U285" t="str">
        <f t="shared" si="55"/>
        <v>S</v>
      </c>
      <c r="V285">
        <f t="shared" si="56"/>
        <v>693.5</v>
      </c>
      <c r="W285">
        <v>500</v>
      </c>
      <c r="X285">
        <v>0.25</v>
      </c>
      <c r="Y285">
        <f t="shared" si="57"/>
        <v>84.939696309528799</v>
      </c>
    </row>
    <row r="286" spans="1:25">
      <c r="A286" t="s">
        <v>598</v>
      </c>
      <c r="B286" t="s">
        <v>2</v>
      </c>
      <c r="C286" t="s">
        <v>599</v>
      </c>
      <c r="D286">
        <v>215.31</v>
      </c>
      <c r="E286">
        <v>357.01</v>
      </c>
      <c r="F286">
        <v>186</v>
      </c>
      <c r="G286">
        <v>41</v>
      </c>
      <c r="H286">
        <v>196</v>
      </c>
      <c r="I286">
        <v>30</v>
      </c>
      <c r="J286">
        <v>7</v>
      </c>
      <c r="K286">
        <f t="shared" si="48"/>
        <v>31</v>
      </c>
      <c r="L286">
        <f t="shared" si="49"/>
        <v>6.5333333333333297</v>
      </c>
      <c r="M286">
        <v>1.5</v>
      </c>
      <c r="N286">
        <f t="shared" si="50"/>
        <v>68.599999999999994</v>
      </c>
      <c r="O286">
        <f t="shared" si="51"/>
        <v>114.333333333333</v>
      </c>
      <c r="P286" t="str">
        <f t="shared" si="52"/>
        <v>Reorder</v>
      </c>
      <c r="Q286">
        <f t="shared" si="53"/>
        <v>42200.76</v>
      </c>
      <c r="R286">
        <f t="shared" si="58"/>
        <v>0.66400000000000003</v>
      </c>
      <c r="S286" t="str">
        <f t="shared" si="54"/>
        <v>B</v>
      </c>
      <c r="T286">
        <f t="shared" si="59"/>
        <v>0.79800000000000004</v>
      </c>
      <c r="U286" t="str">
        <f t="shared" si="55"/>
        <v>F</v>
      </c>
      <c r="V286">
        <f t="shared" si="56"/>
        <v>2384.6666666666702</v>
      </c>
      <c r="W286">
        <v>500</v>
      </c>
      <c r="X286">
        <v>0.25</v>
      </c>
      <c r="Y286">
        <f t="shared" si="57"/>
        <v>210.48043650216101</v>
      </c>
    </row>
    <row r="287" spans="1:25">
      <c r="A287" t="s">
        <v>600</v>
      </c>
      <c r="B287" t="s">
        <v>1</v>
      </c>
      <c r="C287" t="s">
        <v>601</v>
      </c>
      <c r="D287">
        <v>243.77</v>
      </c>
      <c r="E287">
        <v>437.95</v>
      </c>
      <c r="F287">
        <v>142</v>
      </c>
      <c r="G287">
        <v>159</v>
      </c>
      <c r="H287">
        <v>85</v>
      </c>
      <c r="I287">
        <v>30</v>
      </c>
      <c r="J287">
        <v>6</v>
      </c>
      <c r="K287">
        <f t="shared" si="48"/>
        <v>216</v>
      </c>
      <c r="L287">
        <f t="shared" si="49"/>
        <v>2.8333333333333299</v>
      </c>
      <c r="M287">
        <v>1.5</v>
      </c>
      <c r="N287">
        <f t="shared" si="50"/>
        <v>25.5</v>
      </c>
      <c r="O287">
        <f t="shared" si="51"/>
        <v>42.5</v>
      </c>
      <c r="P287" t="str">
        <f t="shared" si="52"/>
        <v>OK</v>
      </c>
      <c r="Q287">
        <f t="shared" si="53"/>
        <v>20720.45</v>
      </c>
      <c r="R287">
        <f t="shared" si="58"/>
        <v>0.38300000000000001</v>
      </c>
      <c r="S287" t="str">
        <f t="shared" si="54"/>
        <v>B</v>
      </c>
      <c r="T287">
        <f t="shared" si="59"/>
        <v>0.30399999999999999</v>
      </c>
      <c r="U287" t="str">
        <f t="shared" si="55"/>
        <v>S</v>
      </c>
      <c r="V287">
        <f t="shared" si="56"/>
        <v>1034.1666666666699</v>
      </c>
      <c r="W287">
        <v>500</v>
      </c>
      <c r="X287">
        <v>0.25</v>
      </c>
      <c r="Y287">
        <f t="shared" si="57"/>
        <v>130.267216895839</v>
      </c>
    </row>
    <row r="288" spans="1:25">
      <c r="A288" t="s">
        <v>602</v>
      </c>
      <c r="B288" t="s">
        <v>1</v>
      </c>
      <c r="C288" t="s">
        <v>603</v>
      </c>
      <c r="D288">
        <v>86.03</v>
      </c>
      <c r="E288">
        <v>134.43</v>
      </c>
      <c r="F288">
        <v>206</v>
      </c>
      <c r="G288">
        <v>134</v>
      </c>
      <c r="H288">
        <v>164</v>
      </c>
      <c r="I288">
        <v>30</v>
      </c>
      <c r="J288">
        <v>12</v>
      </c>
      <c r="K288">
        <f t="shared" si="48"/>
        <v>176</v>
      </c>
      <c r="L288">
        <f t="shared" si="49"/>
        <v>5.4666666666666703</v>
      </c>
      <c r="M288">
        <v>1.5</v>
      </c>
      <c r="N288">
        <f t="shared" si="50"/>
        <v>98.4</v>
      </c>
      <c r="O288">
        <f t="shared" si="51"/>
        <v>164</v>
      </c>
      <c r="P288" t="str">
        <f t="shared" si="52"/>
        <v>OK</v>
      </c>
      <c r="Q288">
        <f t="shared" si="53"/>
        <v>14108.92</v>
      </c>
      <c r="R288">
        <f t="shared" si="58"/>
        <v>0.24399999999999999</v>
      </c>
      <c r="S288" t="str">
        <f t="shared" si="54"/>
        <v>C</v>
      </c>
      <c r="T288">
        <f t="shared" si="59"/>
        <v>0.65700000000000003</v>
      </c>
      <c r="U288" t="str">
        <f t="shared" si="55"/>
        <v>N</v>
      </c>
      <c r="V288">
        <f t="shared" si="56"/>
        <v>1995.3333333333301</v>
      </c>
      <c r="W288">
        <v>500</v>
      </c>
      <c r="X288">
        <v>0.25</v>
      </c>
      <c r="Y288">
        <f t="shared" si="57"/>
        <v>304.58798167925102</v>
      </c>
    </row>
    <row r="289" spans="1:25">
      <c r="A289" t="s">
        <v>604</v>
      </c>
      <c r="B289" t="s">
        <v>2</v>
      </c>
      <c r="C289" t="s">
        <v>605</v>
      </c>
      <c r="D289">
        <v>124.99</v>
      </c>
      <c r="E289">
        <v>176.33</v>
      </c>
      <c r="F289">
        <v>278</v>
      </c>
      <c r="G289">
        <v>30</v>
      </c>
      <c r="H289">
        <v>196</v>
      </c>
      <c r="I289">
        <v>30</v>
      </c>
      <c r="J289">
        <v>14</v>
      </c>
      <c r="K289">
        <f t="shared" si="48"/>
        <v>112</v>
      </c>
      <c r="L289">
        <f t="shared" si="49"/>
        <v>6.5333333333333297</v>
      </c>
      <c r="M289">
        <v>1.5</v>
      </c>
      <c r="N289">
        <f t="shared" si="50"/>
        <v>137.19999999999999</v>
      </c>
      <c r="O289">
        <f t="shared" si="51"/>
        <v>228.666666666667</v>
      </c>
      <c r="P289" t="str">
        <f t="shared" si="52"/>
        <v>Reorder</v>
      </c>
      <c r="Q289">
        <f t="shared" si="53"/>
        <v>24498.04</v>
      </c>
      <c r="R289">
        <f t="shared" si="58"/>
        <v>0.44800000000000001</v>
      </c>
      <c r="S289" t="str">
        <f t="shared" si="54"/>
        <v>B</v>
      </c>
      <c r="T289">
        <f t="shared" si="59"/>
        <v>0.79800000000000004</v>
      </c>
      <c r="U289" t="str">
        <f t="shared" si="55"/>
        <v>F</v>
      </c>
      <c r="V289">
        <f t="shared" si="56"/>
        <v>2384.6666666666702</v>
      </c>
      <c r="W289">
        <v>500</v>
      </c>
      <c r="X289">
        <v>0.25</v>
      </c>
      <c r="Y289">
        <f t="shared" si="57"/>
        <v>276.25249061034498</v>
      </c>
    </row>
    <row r="290" spans="1:25">
      <c r="A290" t="s">
        <v>606</v>
      </c>
      <c r="B290" t="s">
        <v>3</v>
      </c>
      <c r="C290" t="s">
        <v>607</v>
      </c>
      <c r="D290">
        <v>326.68</v>
      </c>
      <c r="E290">
        <v>458.81</v>
      </c>
      <c r="F290">
        <v>377</v>
      </c>
      <c r="G290">
        <v>34</v>
      </c>
      <c r="H290">
        <v>29</v>
      </c>
      <c r="I290">
        <v>30</v>
      </c>
      <c r="J290">
        <v>11</v>
      </c>
      <c r="K290">
        <f t="shared" si="48"/>
        <v>382</v>
      </c>
      <c r="L290">
        <f t="shared" si="49"/>
        <v>0.96666666666666701</v>
      </c>
      <c r="M290">
        <v>1.5</v>
      </c>
      <c r="N290">
        <f t="shared" si="50"/>
        <v>15.95</v>
      </c>
      <c r="O290">
        <f t="shared" si="51"/>
        <v>26.5833333333333</v>
      </c>
      <c r="P290" t="str">
        <f t="shared" si="52"/>
        <v>OK</v>
      </c>
      <c r="Q290">
        <f t="shared" si="53"/>
        <v>9473.7199999999993</v>
      </c>
      <c r="R290">
        <f t="shared" si="58"/>
        <v>0.151</v>
      </c>
      <c r="S290" t="str">
        <f t="shared" si="54"/>
        <v>C</v>
      </c>
      <c r="T290">
        <f t="shared" si="59"/>
        <v>7.1999999999999995E-2</v>
      </c>
      <c r="U290" t="str">
        <f t="shared" si="55"/>
        <v>S</v>
      </c>
      <c r="V290">
        <f t="shared" si="56"/>
        <v>352.83333333333297</v>
      </c>
      <c r="W290">
        <v>500</v>
      </c>
      <c r="X290">
        <v>0.25</v>
      </c>
      <c r="Y290">
        <f t="shared" si="57"/>
        <v>65.728470446773301</v>
      </c>
    </row>
    <row r="291" spans="1:25">
      <c r="A291" t="s">
        <v>608</v>
      </c>
      <c r="B291" t="s">
        <v>2</v>
      </c>
      <c r="C291" t="s">
        <v>609</v>
      </c>
      <c r="D291">
        <v>213.49</v>
      </c>
      <c r="E291">
        <v>354.56</v>
      </c>
      <c r="F291">
        <v>397</v>
      </c>
      <c r="G291">
        <v>60</v>
      </c>
      <c r="H291">
        <v>17</v>
      </c>
      <c r="I291">
        <v>30</v>
      </c>
      <c r="J291">
        <v>3</v>
      </c>
      <c r="K291">
        <f t="shared" si="48"/>
        <v>440</v>
      </c>
      <c r="L291">
        <f t="shared" si="49"/>
        <v>0.56666666666666698</v>
      </c>
      <c r="M291">
        <v>1.5</v>
      </c>
      <c r="N291">
        <f t="shared" si="50"/>
        <v>2.5499999999999998</v>
      </c>
      <c r="O291">
        <f t="shared" si="51"/>
        <v>4.25</v>
      </c>
      <c r="P291" t="str">
        <f t="shared" si="52"/>
        <v>OK</v>
      </c>
      <c r="Q291">
        <f t="shared" si="53"/>
        <v>3629.33</v>
      </c>
      <c r="R291">
        <f t="shared" si="58"/>
        <v>2.5999999999999999E-2</v>
      </c>
      <c r="S291" t="str">
        <f t="shared" si="54"/>
        <v>C</v>
      </c>
      <c r="T291">
        <f t="shared" si="59"/>
        <v>2.5999999999999999E-2</v>
      </c>
      <c r="U291" t="str">
        <f t="shared" si="55"/>
        <v>S</v>
      </c>
      <c r="V291">
        <f t="shared" si="56"/>
        <v>206.833333333333</v>
      </c>
      <c r="W291">
        <v>500</v>
      </c>
      <c r="X291">
        <v>0.25</v>
      </c>
      <c r="Y291">
        <f t="shared" si="57"/>
        <v>62.251739669802603</v>
      </c>
    </row>
    <row r="292" spans="1:25">
      <c r="A292" t="s">
        <v>610</v>
      </c>
      <c r="B292" t="s">
        <v>4</v>
      </c>
      <c r="C292" t="s">
        <v>611</v>
      </c>
      <c r="D292">
        <v>355.14</v>
      </c>
      <c r="E292">
        <v>499.58</v>
      </c>
      <c r="F292">
        <v>114</v>
      </c>
      <c r="G292">
        <v>37</v>
      </c>
      <c r="H292">
        <v>70</v>
      </c>
      <c r="I292">
        <v>30</v>
      </c>
      <c r="J292">
        <v>13</v>
      </c>
      <c r="K292">
        <f t="shared" si="48"/>
        <v>81</v>
      </c>
      <c r="L292">
        <f t="shared" si="49"/>
        <v>2.3333333333333299</v>
      </c>
      <c r="M292">
        <v>1.5</v>
      </c>
      <c r="N292">
        <f t="shared" si="50"/>
        <v>45.5</v>
      </c>
      <c r="O292">
        <f t="shared" si="51"/>
        <v>75.8333333333333</v>
      </c>
      <c r="P292" t="str">
        <f t="shared" si="52"/>
        <v>OK</v>
      </c>
      <c r="Q292">
        <f t="shared" si="53"/>
        <v>24859.8</v>
      </c>
      <c r="R292">
        <f t="shared" si="58"/>
        <v>0.45300000000000001</v>
      </c>
      <c r="S292" t="str">
        <f t="shared" si="54"/>
        <v>B</v>
      </c>
      <c r="T292">
        <f t="shared" si="59"/>
        <v>0.23799999999999999</v>
      </c>
      <c r="U292" t="str">
        <f t="shared" si="55"/>
        <v>S</v>
      </c>
      <c r="V292">
        <f t="shared" si="56"/>
        <v>851.66666666666697</v>
      </c>
      <c r="W292">
        <v>500</v>
      </c>
      <c r="X292">
        <v>0.25</v>
      </c>
      <c r="Y292">
        <f t="shared" si="57"/>
        <v>97.941110821833504</v>
      </c>
    </row>
    <row r="293" spans="1:25">
      <c r="A293" t="s">
        <v>612</v>
      </c>
      <c r="B293" t="s">
        <v>3</v>
      </c>
      <c r="C293" t="s">
        <v>613</v>
      </c>
      <c r="D293">
        <v>212.97</v>
      </c>
      <c r="E293">
        <v>375.81</v>
      </c>
      <c r="F293">
        <v>66</v>
      </c>
      <c r="G293">
        <v>174</v>
      </c>
      <c r="H293">
        <v>49</v>
      </c>
      <c r="I293">
        <v>30</v>
      </c>
      <c r="J293">
        <v>11</v>
      </c>
      <c r="K293">
        <f t="shared" si="48"/>
        <v>191</v>
      </c>
      <c r="L293">
        <f t="shared" si="49"/>
        <v>1.63333333333333</v>
      </c>
      <c r="M293">
        <v>1.5</v>
      </c>
      <c r="N293">
        <f t="shared" si="50"/>
        <v>26.95</v>
      </c>
      <c r="O293">
        <f t="shared" si="51"/>
        <v>44.9166666666667</v>
      </c>
      <c r="P293" t="str">
        <f t="shared" si="52"/>
        <v>OK</v>
      </c>
      <c r="Q293">
        <f t="shared" si="53"/>
        <v>10435.530000000001</v>
      </c>
      <c r="R293">
        <f t="shared" si="58"/>
        <v>0.17699999999999999</v>
      </c>
      <c r="S293" t="str">
        <f t="shared" si="54"/>
        <v>C</v>
      </c>
      <c r="T293">
        <f t="shared" si="59"/>
        <v>0.156</v>
      </c>
      <c r="U293" t="str">
        <f t="shared" si="55"/>
        <v>S</v>
      </c>
      <c r="V293">
        <f t="shared" si="56"/>
        <v>596.16666666666697</v>
      </c>
      <c r="W293">
        <v>500</v>
      </c>
      <c r="X293">
        <v>0.25</v>
      </c>
      <c r="Y293">
        <f t="shared" si="57"/>
        <v>105.81680028764001</v>
      </c>
    </row>
    <row r="294" spans="1:25">
      <c r="A294" t="s">
        <v>614</v>
      </c>
      <c r="B294" t="s">
        <v>2</v>
      </c>
      <c r="C294" t="s">
        <v>615</v>
      </c>
      <c r="D294">
        <v>476.97</v>
      </c>
      <c r="E294">
        <v>648.87</v>
      </c>
      <c r="F294">
        <v>440</v>
      </c>
      <c r="G294">
        <v>39</v>
      </c>
      <c r="H294">
        <v>156</v>
      </c>
      <c r="I294">
        <v>30</v>
      </c>
      <c r="J294">
        <v>3</v>
      </c>
      <c r="K294">
        <f t="shared" si="48"/>
        <v>323</v>
      </c>
      <c r="L294">
        <f t="shared" si="49"/>
        <v>5.2</v>
      </c>
      <c r="M294">
        <v>1.5</v>
      </c>
      <c r="N294">
        <f t="shared" si="50"/>
        <v>23.4</v>
      </c>
      <c r="O294">
        <f t="shared" si="51"/>
        <v>39</v>
      </c>
      <c r="P294" t="str">
        <f t="shared" si="52"/>
        <v>OK</v>
      </c>
      <c r="Q294">
        <f t="shared" si="53"/>
        <v>74407.320000000007</v>
      </c>
      <c r="R294">
        <f t="shared" si="58"/>
        <v>0.9</v>
      </c>
      <c r="S294" t="str">
        <f t="shared" si="54"/>
        <v>A</v>
      </c>
      <c r="T294">
        <f t="shared" si="59"/>
        <v>0.626</v>
      </c>
      <c r="U294" t="str">
        <f t="shared" si="55"/>
        <v>N</v>
      </c>
      <c r="V294">
        <f t="shared" si="56"/>
        <v>1898</v>
      </c>
      <c r="W294">
        <v>500</v>
      </c>
      <c r="X294">
        <v>0.25</v>
      </c>
      <c r="Y294">
        <f t="shared" si="57"/>
        <v>126.163162753111</v>
      </c>
    </row>
    <row r="295" spans="1:25">
      <c r="A295" t="s">
        <v>616</v>
      </c>
      <c r="B295" t="s">
        <v>4</v>
      </c>
      <c r="C295" t="s">
        <v>617</v>
      </c>
      <c r="D295">
        <v>215.13</v>
      </c>
      <c r="E295">
        <v>283.99</v>
      </c>
      <c r="F295">
        <v>192</v>
      </c>
      <c r="G295">
        <v>83</v>
      </c>
      <c r="H295">
        <v>39</v>
      </c>
      <c r="I295">
        <v>30</v>
      </c>
      <c r="J295">
        <v>1</v>
      </c>
      <c r="K295">
        <f t="shared" si="48"/>
        <v>236</v>
      </c>
      <c r="L295">
        <f t="shared" si="49"/>
        <v>1.3</v>
      </c>
      <c r="M295">
        <v>1.5</v>
      </c>
      <c r="N295">
        <f t="shared" si="50"/>
        <v>1.95</v>
      </c>
      <c r="O295">
        <f t="shared" si="51"/>
        <v>3.25</v>
      </c>
      <c r="P295" t="str">
        <f t="shared" si="52"/>
        <v>OK</v>
      </c>
      <c r="Q295">
        <f t="shared" si="53"/>
        <v>8390.07</v>
      </c>
      <c r="R295">
        <f t="shared" si="58"/>
        <v>0.128</v>
      </c>
      <c r="S295" t="str">
        <f t="shared" si="54"/>
        <v>C</v>
      </c>
      <c r="T295">
        <f t="shared" si="59"/>
        <v>0.11600000000000001</v>
      </c>
      <c r="U295" t="str">
        <f t="shared" si="55"/>
        <v>S</v>
      </c>
      <c r="V295">
        <f t="shared" si="56"/>
        <v>474.5</v>
      </c>
      <c r="W295">
        <v>500</v>
      </c>
      <c r="X295">
        <v>0.25</v>
      </c>
      <c r="Y295">
        <f t="shared" si="57"/>
        <v>93.928549430324296</v>
      </c>
    </row>
    <row r="296" spans="1:25">
      <c r="A296" t="s">
        <v>618</v>
      </c>
      <c r="B296" t="s">
        <v>0</v>
      </c>
      <c r="C296" t="s">
        <v>619</v>
      </c>
      <c r="D296">
        <v>274.57</v>
      </c>
      <c r="E296">
        <v>376.41</v>
      </c>
      <c r="F296">
        <v>337</v>
      </c>
      <c r="G296">
        <v>50</v>
      </c>
      <c r="H296">
        <v>77</v>
      </c>
      <c r="I296">
        <v>30</v>
      </c>
      <c r="J296">
        <v>13</v>
      </c>
      <c r="K296">
        <f t="shared" si="48"/>
        <v>310</v>
      </c>
      <c r="L296">
        <f t="shared" si="49"/>
        <v>2.56666666666667</v>
      </c>
      <c r="M296">
        <v>1.5</v>
      </c>
      <c r="N296">
        <f t="shared" si="50"/>
        <v>50.05</v>
      </c>
      <c r="O296">
        <f t="shared" si="51"/>
        <v>83.4166666666667</v>
      </c>
      <c r="P296" t="str">
        <f t="shared" si="52"/>
        <v>OK</v>
      </c>
      <c r="Q296">
        <f t="shared" si="53"/>
        <v>21141.89</v>
      </c>
      <c r="R296">
        <f t="shared" si="58"/>
        <v>0.38700000000000001</v>
      </c>
      <c r="S296" t="str">
        <f t="shared" si="54"/>
        <v>B</v>
      </c>
      <c r="T296">
        <f t="shared" si="59"/>
        <v>0.26700000000000002</v>
      </c>
      <c r="U296" t="str">
        <f t="shared" si="55"/>
        <v>S</v>
      </c>
      <c r="V296">
        <f t="shared" si="56"/>
        <v>936.83333333333303</v>
      </c>
      <c r="W296">
        <v>500</v>
      </c>
      <c r="X296">
        <v>0.25</v>
      </c>
      <c r="Y296">
        <f t="shared" si="57"/>
        <v>116.824685691832</v>
      </c>
    </row>
    <row r="297" spans="1:25">
      <c r="A297" t="s">
        <v>620</v>
      </c>
      <c r="B297" t="s">
        <v>3</v>
      </c>
      <c r="C297" t="s">
        <v>621</v>
      </c>
      <c r="D297">
        <v>366.82</v>
      </c>
      <c r="E297">
        <v>458.6</v>
      </c>
      <c r="F297">
        <v>363</v>
      </c>
      <c r="G297">
        <v>93</v>
      </c>
      <c r="H297">
        <v>187</v>
      </c>
      <c r="I297">
        <v>30</v>
      </c>
      <c r="J297">
        <v>15</v>
      </c>
      <c r="K297">
        <f t="shared" si="48"/>
        <v>269</v>
      </c>
      <c r="L297">
        <f t="shared" si="49"/>
        <v>6.2333333333333298</v>
      </c>
      <c r="M297">
        <v>1.5</v>
      </c>
      <c r="N297">
        <f t="shared" si="50"/>
        <v>140.25</v>
      </c>
      <c r="O297">
        <f t="shared" si="51"/>
        <v>233.75</v>
      </c>
      <c r="P297" t="str">
        <f t="shared" si="52"/>
        <v>OK</v>
      </c>
      <c r="Q297">
        <f t="shared" si="53"/>
        <v>68595.34</v>
      </c>
      <c r="R297">
        <f t="shared" si="58"/>
        <v>0.86799999999999999</v>
      </c>
      <c r="S297" t="str">
        <f t="shared" si="54"/>
        <v>A</v>
      </c>
      <c r="T297">
        <f t="shared" si="59"/>
        <v>0.76500000000000001</v>
      </c>
      <c r="U297" t="str">
        <f t="shared" si="55"/>
        <v>F</v>
      </c>
      <c r="V297">
        <f t="shared" si="56"/>
        <v>2275.1666666666702</v>
      </c>
      <c r="W297">
        <v>500</v>
      </c>
      <c r="X297">
        <v>0.25</v>
      </c>
      <c r="Y297">
        <f t="shared" si="57"/>
        <v>157.51071413044099</v>
      </c>
    </row>
    <row r="298" spans="1:25">
      <c r="A298" t="s">
        <v>622</v>
      </c>
      <c r="B298" t="s">
        <v>2</v>
      </c>
      <c r="C298" t="s">
        <v>623</v>
      </c>
      <c r="D298">
        <v>140.08000000000001</v>
      </c>
      <c r="E298">
        <v>167.4</v>
      </c>
      <c r="F298">
        <v>87</v>
      </c>
      <c r="G298">
        <v>135</v>
      </c>
      <c r="H298">
        <v>54</v>
      </c>
      <c r="I298">
        <v>30</v>
      </c>
      <c r="J298">
        <v>15</v>
      </c>
      <c r="K298">
        <f t="shared" si="48"/>
        <v>168</v>
      </c>
      <c r="L298">
        <f t="shared" si="49"/>
        <v>1.8</v>
      </c>
      <c r="M298">
        <v>1.5</v>
      </c>
      <c r="N298">
        <f t="shared" si="50"/>
        <v>40.5</v>
      </c>
      <c r="O298">
        <f t="shared" si="51"/>
        <v>67.5</v>
      </c>
      <c r="P298" t="str">
        <f t="shared" si="52"/>
        <v>OK</v>
      </c>
      <c r="Q298">
        <f t="shared" si="53"/>
        <v>7564.32</v>
      </c>
      <c r="R298">
        <f t="shared" si="58"/>
        <v>0.109</v>
      </c>
      <c r="S298" t="str">
        <f t="shared" si="54"/>
        <v>C</v>
      </c>
      <c r="T298">
        <f t="shared" si="59"/>
        <v>0.17499999999999999</v>
      </c>
      <c r="U298" t="str">
        <f t="shared" si="55"/>
        <v>S</v>
      </c>
      <c r="V298">
        <f t="shared" si="56"/>
        <v>657</v>
      </c>
      <c r="W298">
        <v>500</v>
      </c>
      <c r="X298">
        <v>0.25</v>
      </c>
      <c r="Y298">
        <f t="shared" si="57"/>
        <v>136.96973449182801</v>
      </c>
    </row>
    <row r="299" spans="1:25">
      <c r="A299" t="s">
        <v>624</v>
      </c>
      <c r="B299" t="s">
        <v>2</v>
      </c>
      <c r="C299" t="s">
        <v>625</v>
      </c>
      <c r="D299">
        <v>498.77</v>
      </c>
      <c r="E299">
        <v>831.63</v>
      </c>
      <c r="F299">
        <v>482</v>
      </c>
      <c r="G299">
        <v>101</v>
      </c>
      <c r="H299">
        <v>180</v>
      </c>
      <c r="I299">
        <v>30</v>
      </c>
      <c r="J299">
        <v>6</v>
      </c>
      <c r="K299">
        <f t="shared" si="48"/>
        <v>403</v>
      </c>
      <c r="L299">
        <f t="shared" si="49"/>
        <v>6</v>
      </c>
      <c r="M299">
        <v>1.5</v>
      </c>
      <c r="N299">
        <f t="shared" si="50"/>
        <v>54</v>
      </c>
      <c r="O299">
        <f t="shared" si="51"/>
        <v>90</v>
      </c>
      <c r="P299" t="str">
        <f t="shared" si="52"/>
        <v>OK</v>
      </c>
      <c r="Q299">
        <f t="shared" si="53"/>
        <v>89778.6</v>
      </c>
      <c r="R299">
        <f t="shared" si="58"/>
        <v>0.95099999999999996</v>
      </c>
      <c r="S299" t="str">
        <f t="shared" si="54"/>
        <v>A</v>
      </c>
      <c r="T299">
        <f t="shared" si="59"/>
        <v>0.73099999999999998</v>
      </c>
      <c r="U299" t="str">
        <f t="shared" si="55"/>
        <v>F</v>
      </c>
      <c r="V299">
        <f t="shared" si="56"/>
        <v>2190</v>
      </c>
      <c r="W299">
        <v>500</v>
      </c>
      <c r="X299">
        <v>0.25</v>
      </c>
      <c r="Y299">
        <f t="shared" si="57"/>
        <v>132.526244515923</v>
      </c>
    </row>
    <row r="300" spans="1:25">
      <c r="A300" t="s">
        <v>626</v>
      </c>
      <c r="B300" t="s">
        <v>1</v>
      </c>
      <c r="C300" t="s">
        <v>627</v>
      </c>
      <c r="D300">
        <v>297.5</v>
      </c>
      <c r="E300">
        <v>387.72</v>
      </c>
      <c r="F300">
        <v>203</v>
      </c>
      <c r="G300">
        <v>60</v>
      </c>
      <c r="H300">
        <v>192</v>
      </c>
      <c r="I300">
        <v>30</v>
      </c>
      <c r="J300">
        <v>12</v>
      </c>
      <c r="K300">
        <f t="shared" si="48"/>
        <v>71</v>
      </c>
      <c r="L300">
        <f t="shared" si="49"/>
        <v>6.4</v>
      </c>
      <c r="M300">
        <v>1.5</v>
      </c>
      <c r="N300">
        <f t="shared" si="50"/>
        <v>115.2</v>
      </c>
      <c r="O300">
        <f t="shared" si="51"/>
        <v>192</v>
      </c>
      <c r="P300" t="str">
        <f t="shared" si="52"/>
        <v>Reorder</v>
      </c>
      <c r="Q300">
        <f t="shared" si="53"/>
        <v>57120</v>
      </c>
      <c r="R300">
        <f t="shared" si="58"/>
        <v>0.80900000000000005</v>
      </c>
      <c r="S300" t="str">
        <f t="shared" si="54"/>
        <v>A</v>
      </c>
      <c r="T300">
        <f t="shared" si="59"/>
        <v>0.78100000000000003</v>
      </c>
      <c r="U300" t="str">
        <f t="shared" si="55"/>
        <v>F</v>
      </c>
      <c r="V300">
        <f t="shared" si="56"/>
        <v>2336</v>
      </c>
      <c r="W300">
        <v>500</v>
      </c>
      <c r="X300">
        <v>0.25</v>
      </c>
      <c r="Y300">
        <f t="shared" si="57"/>
        <v>177.22416133627101</v>
      </c>
    </row>
    <row r="301" spans="1:25">
      <c r="A301" t="s">
        <v>628</v>
      </c>
      <c r="B301" t="s">
        <v>0</v>
      </c>
      <c r="C301" t="s">
        <v>629</v>
      </c>
      <c r="D301">
        <v>407.16</v>
      </c>
      <c r="E301">
        <v>592.88</v>
      </c>
      <c r="F301">
        <v>112</v>
      </c>
      <c r="G301">
        <v>71</v>
      </c>
      <c r="H301">
        <v>212</v>
      </c>
      <c r="I301">
        <v>30</v>
      </c>
      <c r="J301">
        <v>3</v>
      </c>
      <c r="K301">
        <f t="shared" si="48"/>
        <v>-29</v>
      </c>
      <c r="L301">
        <f t="shared" si="49"/>
        <v>7.06666666666667</v>
      </c>
      <c r="M301">
        <v>1.5</v>
      </c>
      <c r="N301">
        <f t="shared" si="50"/>
        <v>31.8</v>
      </c>
      <c r="O301">
        <f t="shared" si="51"/>
        <v>53</v>
      </c>
      <c r="P301" t="str">
        <f t="shared" si="52"/>
        <v>Reorder</v>
      </c>
      <c r="Q301">
        <f t="shared" si="53"/>
        <v>86317.92</v>
      </c>
      <c r="R301">
        <f t="shared" si="58"/>
        <v>0.94199999999999995</v>
      </c>
      <c r="S301" t="str">
        <f t="shared" si="54"/>
        <v>A</v>
      </c>
      <c r="T301">
        <f t="shared" si="59"/>
        <v>0.85799999999999998</v>
      </c>
      <c r="U301" t="str">
        <f t="shared" si="55"/>
        <v>F</v>
      </c>
      <c r="V301">
        <f t="shared" si="56"/>
        <v>2579.3333333333298</v>
      </c>
      <c r="W301">
        <v>500</v>
      </c>
      <c r="X301">
        <v>0.25</v>
      </c>
      <c r="Y301">
        <f t="shared" si="57"/>
        <v>159.18464679903499</v>
      </c>
    </row>
    <row r="302" spans="1:25">
      <c r="A302" t="s">
        <v>630</v>
      </c>
      <c r="B302" t="s">
        <v>0</v>
      </c>
      <c r="C302" t="s">
        <v>631</v>
      </c>
      <c r="D302">
        <v>405.67</v>
      </c>
      <c r="E302">
        <v>453.7</v>
      </c>
      <c r="F302">
        <v>333</v>
      </c>
      <c r="G302">
        <v>166</v>
      </c>
      <c r="H302">
        <v>104</v>
      </c>
      <c r="I302">
        <v>30</v>
      </c>
      <c r="J302">
        <v>8</v>
      </c>
      <c r="K302">
        <f t="shared" si="48"/>
        <v>395</v>
      </c>
      <c r="L302">
        <f t="shared" si="49"/>
        <v>3.4666666666666699</v>
      </c>
      <c r="M302">
        <v>1.5</v>
      </c>
      <c r="N302">
        <f t="shared" si="50"/>
        <v>41.6</v>
      </c>
      <c r="O302">
        <f t="shared" si="51"/>
        <v>69.3333333333333</v>
      </c>
      <c r="P302" t="str">
        <f t="shared" si="52"/>
        <v>OK</v>
      </c>
      <c r="Q302">
        <f t="shared" si="53"/>
        <v>42189.68</v>
      </c>
      <c r="R302">
        <f t="shared" si="58"/>
        <v>0.66300000000000003</v>
      </c>
      <c r="S302" t="str">
        <f t="shared" si="54"/>
        <v>B</v>
      </c>
      <c r="T302">
        <f t="shared" si="59"/>
        <v>0.39500000000000002</v>
      </c>
      <c r="U302" t="str">
        <f t="shared" si="55"/>
        <v>N</v>
      </c>
      <c r="V302">
        <f t="shared" si="56"/>
        <v>1265.3333333333301</v>
      </c>
      <c r="W302">
        <v>500</v>
      </c>
      <c r="X302">
        <v>0.25</v>
      </c>
      <c r="Y302">
        <f t="shared" si="57"/>
        <v>111.69816131031401</v>
      </c>
    </row>
    <row r="303" spans="1:25">
      <c r="A303" t="s">
        <v>632</v>
      </c>
      <c r="B303" t="s">
        <v>4</v>
      </c>
      <c r="C303" t="s">
        <v>633</v>
      </c>
      <c r="D303">
        <v>108.4</v>
      </c>
      <c r="E303">
        <v>186.34</v>
      </c>
      <c r="F303">
        <v>83</v>
      </c>
      <c r="G303">
        <v>99</v>
      </c>
      <c r="H303">
        <v>111</v>
      </c>
      <c r="I303">
        <v>30</v>
      </c>
      <c r="J303">
        <v>12</v>
      </c>
      <c r="K303">
        <f t="shared" si="48"/>
        <v>71</v>
      </c>
      <c r="L303">
        <f t="shared" si="49"/>
        <v>3.7</v>
      </c>
      <c r="M303">
        <v>1.5</v>
      </c>
      <c r="N303">
        <f t="shared" si="50"/>
        <v>66.599999999999994</v>
      </c>
      <c r="O303">
        <f t="shared" si="51"/>
        <v>111</v>
      </c>
      <c r="P303" t="str">
        <f t="shared" si="52"/>
        <v>Reorder</v>
      </c>
      <c r="Q303">
        <f t="shared" si="53"/>
        <v>12032.4</v>
      </c>
      <c r="R303">
        <f t="shared" si="58"/>
        <v>0.20499999999999999</v>
      </c>
      <c r="S303" t="str">
        <f t="shared" si="54"/>
        <v>C</v>
      </c>
      <c r="T303">
        <f t="shared" si="59"/>
        <v>0.43099999999999999</v>
      </c>
      <c r="U303" t="str">
        <f t="shared" si="55"/>
        <v>N</v>
      </c>
      <c r="V303">
        <f t="shared" si="56"/>
        <v>1350.5</v>
      </c>
      <c r="W303">
        <v>500</v>
      </c>
      <c r="X303">
        <v>0.25</v>
      </c>
      <c r="Y303">
        <f t="shared" si="57"/>
        <v>223.23518615909001</v>
      </c>
    </row>
    <row r="304" spans="1:25">
      <c r="A304" t="s">
        <v>634</v>
      </c>
      <c r="B304" t="s">
        <v>2</v>
      </c>
      <c r="C304" t="s">
        <v>635</v>
      </c>
      <c r="D304">
        <v>286.56</v>
      </c>
      <c r="E304">
        <v>469.5</v>
      </c>
      <c r="F304">
        <v>471</v>
      </c>
      <c r="G304">
        <v>167</v>
      </c>
      <c r="H304">
        <v>28</v>
      </c>
      <c r="I304">
        <v>30</v>
      </c>
      <c r="J304">
        <v>3</v>
      </c>
      <c r="K304">
        <f t="shared" si="48"/>
        <v>610</v>
      </c>
      <c r="L304">
        <f t="shared" si="49"/>
        <v>0.93333333333333302</v>
      </c>
      <c r="M304">
        <v>1.5</v>
      </c>
      <c r="N304">
        <f t="shared" si="50"/>
        <v>4.2</v>
      </c>
      <c r="O304">
        <f t="shared" si="51"/>
        <v>7</v>
      </c>
      <c r="P304" t="str">
        <f t="shared" si="52"/>
        <v>OK</v>
      </c>
      <c r="Q304">
        <f t="shared" si="53"/>
        <v>8023.68</v>
      </c>
      <c r="R304">
        <f t="shared" si="58"/>
        <v>0.11899999999999999</v>
      </c>
      <c r="S304" t="str">
        <f t="shared" si="54"/>
        <v>C</v>
      </c>
      <c r="T304">
        <f t="shared" si="59"/>
        <v>6.5000000000000002E-2</v>
      </c>
      <c r="U304" t="str">
        <f t="shared" si="55"/>
        <v>S</v>
      </c>
      <c r="V304">
        <f t="shared" si="56"/>
        <v>340.66666666666703</v>
      </c>
      <c r="W304">
        <v>500</v>
      </c>
      <c r="X304">
        <v>0.25</v>
      </c>
      <c r="Y304">
        <f t="shared" si="57"/>
        <v>68.958377085986797</v>
      </c>
    </row>
    <row r="305" spans="1:25">
      <c r="A305" t="s">
        <v>636</v>
      </c>
      <c r="B305" t="s">
        <v>3</v>
      </c>
      <c r="C305" t="s">
        <v>637</v>
      </c>
      <c r="D305">
        <v>339.05</v>
      </c>
      <c r="E305">
        <v>479.75</v>
      </c>
      <c r="F305">
        <v>398</v>
      </c>
      <c r="G305">
        <v>152</v>
      </c>
      <c r="H305">
        <v>98</v>
      </c>
      <c r="I305">
        <v>30</v>
      </c>
      <c r="J305">
        <v>3</v>
      </c>
      <c r="K305">
        <f t="shared" si="48"/>
        <v>452</v>
      </c>
      <c r="L305">
        <f t="shared" si="49"/>
        <v>3.2666666666666702</v>
      </c>
      <c r="M305">
        <v>1.5</v>
      </c>
      <c r="N305">
        <f t="shared" si="50"/>
        <v>14.7</v>
      </c>
      <c r="O305">
        <f t="shared" si="51"/>
        <v>24.5</v>
      </c>
      <c r="P305" t="str">
        <f t="shared" si="52"/>
        <v>OK</v>
      </c>
      <c r="Q305">
        <f t="shared" si="53"/>
        <v>33226.9</v>
      </c>
      <c r="R305">
        <f t="shared" si="58"/>
        <v>0.56499999999999995</v>
      </c>
      <c r="S305" t="str">
        <f t="shared" si="54"/>
        <v>B</v>
      </c>
      <c r="T305">
        <f t="shared" si="59"/>
        <v>0.36799999999999999</v>
      </c>
      <c r="U305" t="str">
        <f t="shared" si="55"/>
        <v>N</v>
      </c>
      <c r="V305">
        <f t="shared" si="56"/>
        <v>1192.3333333333301</v>
      </c>
      <c r="W305">
        <v>500</v>
      </c>
      <c r="X305">
        <v>0.25</v>
      </c>
      <c r="Y305">
        <f t="shared" si="57"/>
        <v>118.603352183618</v>
      </c>
    </row>
    <row r="306" spans="1:25">
      <c r="A306" t="s">
        <v>638</v>
      </c>
      <c r="B306" t="s">
        <v>4</v>
      </c>
      <c r="C306" t="s">
        <v>639</v>
      </c>
      <c r="D306">
        <v>337.91</v>
      </c>
      <c r="E306">
        <v>414.74</v>
      </c>
      <c r="F306">
        <v>116</v>
      </c>
      <c r="G306">
        <v>130</v>
      </c>
      <c r="H306">
        <v>138</v>
      </c>
      <c r="I306">
        <v>30</v>
      </c>
      <c r="J306">
        <v>15</v>
      </c>
      <c r="K306">
        <f t="shared" si="48"/>
        <v>108</v>
      </c>
      <c r="L306">
        <f t="shared" si="49"/>
        <v>4.5999999999999996</v>
      </c>
      <c r="M306">
        <v>1.5</v>
      </c>
      <c r="N306">
        <f t="shared" si="50"/>
        <v>103.5</v>
      </c>
      <c r="O306">
        <f t="shared" si="51"/>
        <v>172.5</v>
      </c>
      <c r="P306" t="str">
        <f t="shared" si="52"/>
        <v>Reorder</v>
      </c>
      <c r="Q306">
        <f t="shared" si="53"/>
        <v>46631.58</v>
      </c>
      <c r="R306">
        <f t="shared" si="58"/>
        <v>0.71799999999999997</v>
      </c>
      <c r="S306" t="str">
        <f t="shared" si="54"/>
        <v>A</v>
      </c>
      <c r="T306">
        <f t="shared" si="59"/>
        <v>0.54800000000000004</v>
      </c>
      <c r="U306" t="str">
        <f t="shared" si="55"/>
        <v>N</v>
      </c>
      <c r="V306">
        <f t="shared" si="56"/>
        <v>1679</v>
      </c>
      <c r="W306">
        <v>500</v>
      </c>
      <c r="X306">
        <v>0.25</v>
      </c>
      <c r="Y306">
        <f t="shared" si="57"/>
        <v>140.979128510235</v>
      </c>
    </row>
    <row r="307" spans="1:25">
      <c r="A307" t="s">
        <v>640</v>
      </c>
      <c r="B307" t="s">
        <v>1</v>
      </c>
      <c r="C307" t="s">
        <v>641</v>
      </c>
      <c r="D307">
        <v>424.13</v>
      </c>
      <c r="E307">
        <v>620.36</v>
      </c>
      <c r="F307">
        <v>205</v>
      </c>
      <c r="G307">
        <v>62</v>
      </c>
      <c r="H307">
        <v>51</v>
      </c>
      <c r="I307">
        <v>30</v>
      </c>
      <c r="J307">
        <v>6</v>
      </c>
      <c r="K307">
        <f t="shared" si="48"/>
        <v>216</v>
      </c>
      <c r="L307">
        <f t="shared" si="49"/>
        <v>1.7</v>
      </c>
      <c r="M307">
        <v>1.5</v>
      </c>
      <c r="N307">
        <f t="shared" si="50"/>
        <v>15.3</v>
      </c>
      <c r="O307">
        <f t="shared" si="51"/>
        <v>25.5</v>
      </c>
      <c r="P307" t="str">
        <f t="shared" si="52"/>
        <v>OK</v>
      </c>
      <c r="Q307">
        <f t="shared" si="53"/>
        <v>21630.63</v>
      </c>
      <c r="R307">
        <f t="shared" si="58"/>
        <v>0.39200000000000002</v>
      </c>
      <c r="S307" t="str">
        <f t="shared" si="54"/>
        <v>B</v>
      </c>
      <c r="T307">
        <f t="shared" si="59"/>
        <v>0.16200000000000001</v>
      </c>
      <c r="U307" t="str">
        <f t="shared" si="55"/>
        <v>S</v>
      </c>
      <c r="V307">
        <f t="shared" si="56"/>
        <v>620.5</v>
      </c>
      <c r="W307">
        <v>500</v>
      </c>
      <c r="X307">
        <v>0.25</v>
      </c>
      <c r="Y307">
        <f t="shared" si="57"/>
        <v>76.498230998861999</v>
      </c>
    </row>
    <row r="308" spans="1:25">
      <c r="A308" t="s">
        <v>642</v>
      </c>
      <c r="B308" t="s">
        <v>0</v>
      </c>
      <c r="C308" t="s">
        <v>643</v>
      </c>
      <c r="D308">
        <v>205.71</v>
      </c>
      <c r="E308">
        <v>361.77</v>
      </c>
      <c r="F308">
        <v>195</v>
      </c>
      <c r="G308">
        <v>40</v>
      </c>
      <c r="H308">
        <v>74</v>
      </c>
      <c r="I308">
        <v>30</v>
      </c>
      <c r="J308">
        <v>4</v>
      </c>
      <c r="K308">
        <f t="shared" si="48"/>
        <v>161</v>
      </c>
      <c r="L308">
        <f t="shared" si="49"/>
        <v>2.4666666666666699</v>
      </c>
      <c r="M308">
        <v>1.5</v>
      </c>
      <c r="N308">
        <f t="shared" si="50"/>
        <v>14.8</v>
      </c>
      <c r="O308">
        <f t="shared" si="51"/>
        <v>24.6666666666667</v>
      </c>
      <c r="P308" t="str">
        <f t="shared" si="52"/>
        <v>OK</v>
      </c>
      <c r="Q308">
        <f t="shared" si="53"/>
        <v>15222.54</v>
      </c>
      <c r="R308">
        <f t="shared" si="58"/>
        <v>0.27</v>
      </c>
      <c r="S308" t="str">
        <f t="shared" si="54"/>
        <v>C</v>
      </c>
      <c r="T308">
        <f t="shared" si="59"/>
        <v>0.25700000000000001</v>
      </c>
      <c r="U308" t="str">
        <f t="shared" si="55"/>
        <v>S</v>
      </c>
      <c r="V308">
        <f t="shared" si="56"/>
        <v>900.33333333333303</v>
      </c>
      <c r="W308">
        <v>500</v>
      </c>
      <c r="X308">
        <v>0.25</v>
      </c>
      <c r="Y308">
        <f t="shared" si="57"/>
        <v>132.31343925484001</v>
      </c>
    </row>
    <row r="309" spans="1:25">
      <c r="A309" t="s">
        <v>644</v>
      </c>
      <c r="B309" t="s">
        <v>4</v>
      </c>
      <c r="C309" t="s">
        <v>645</v>
      </c>
      <c r="D309">
        <v>173.5</v>
      </c>
      <c r="E309">
        <v>266.76</v>
      </c>
      <c r="F309">
        <v>364</v>
      </c>
      <c r="G309">
        <v>156</v>
      </c>
      <c r="H309">
        <v>33</v>
      </c>
      <c r="I309">
        <v>30</v>
      </c>
      <c r="J309">
        <v>9</v>
      </c>
      <c r="K309">
        <f t="shared" si="48"/>
        <v>487</v>
      </c>
      <c r="L309">
        <f t="shared" si="49"/>
        <v>1.1000000000000001</v>
      </c>
      <c r="M309">
        <v>1.5</v>
      </c>
      <c r="N309">
        <f t="shared" si="50"/>
        <v>14.85</v>
      </c>
      <c r="O309">
        <f t="shared" si="51"/>
        <v>24.75</v>
      </c>
      <c r="P309" t="str">
        <f t="shared" si="52"/>
        <v>OK</v>
      </c>
      <c r="Q309">
        <f t="shared" si="53"/>
        <v>5725.5</v>
      </c>
      <c r="R309">
        <f t="shared" si="58"/>
        <v>7.9000000000000001E-2</v>
      </c>
      <c r="S309" t="str">
        <f t="shared" si="54"/>
        <v>C</v>
      </c>
      <c r="T309">
        <f t="shared" si="59"/>
        <v>8.8999999999999996E-2</v>
      </c>
      <c r="U309" t="str">
        <f t="shared" si="55"/>
        <v>S</v>
      </c>
      <c r="V309">
        <f t="shared" si="56"/>
        <v>401.5</v>
      </c>
      <c r="W309">
        <v>500</v>
      </c>
      <c r="X309">
        <v>0.25</v>
      </c>
      <c r="Y309">
        <f t="shared" si="57"/>
        <v>96.210623892873201</v>
      </c>
    </row>
    <row r="310" spans="1:25">
      <c r="A310" t="s">
        <v>646</v>
      </c>
      <c r="B310" t="s">
        <v>0</v>
      </c>
      <c r="C310" t="s">
        <v>647</v>
      </c>
      <c r="D310">
        <v>316.31</v>
      </c>
      <c r="E310">
        <v>476.51</v>
      </c>
      <c r="F310">
        <v>137</v>
      </c>
      <c r="G310">
        <v>188</v>
      </c>
      <c r="H310">
        <v>169</v>
      </c>
      <c r="I310">
        <v>30</v>
      </c>
      <c r="J310">
        <v>12</v>
      </c>
      <c r="K310">
        <f t="shared" si="48"/>
        <v>156</v>
      </c>
      <c r="L310">
        <f t="shared" si="49"/>
        <v>5.6333333333333302</v>
      </c>
      <c r="M310">
        <v>1.5</v>
      </c>
      <c r="N310">
        <f t="shared" si="50"/>
        <v>101.4</v>
      </c>
      <c r="O310">
        <f t="shared" si="51"/>
        <v>169</v>
      </c>
      <c r="P310" t="str">
        <f t="shared" si="52"/>
        <v>Reorder</v>
      </c>
      <c r="Q310">
        <f t="shared" si="53"/>
        <v>53456.39</v>
      </c>
      <c r="R310">
        <f t="shared" si="58"/>
        <v>0.77400000000000002</v>
      </c>
      <c r="S310" t="str">
        <f t="shared" si="54"/>
        <v>A</v>
      </c>
      <c r="T310">
        <f t="shared" si="59"/>
        <v>0.68</v>
      </c>
      <c r="U310" t="str">
        <f t="shared" si="55"/>
        <v>F</v>
      </c>
      <c r="V310">
        <f t="shared" si="56"/>
        <v>2056.1666666666702</v>
      </c>
      <c r="W310">
        <v>500</v>
      </c>
      <c r="X310">
        <v>0.25</v>
      </c>
      <c r="Y310">
        <f t="shared" si="57"/>
        <v>161.251102165817</v>
      </c>
    </row>
    <row r="311" spans="1:25">
      <c r="A311" t="s">
        <v>648</v>
      </c>
      <c r="B311" t="s">
        <v>4</v>
      </c>
      <c r="C311" t="s">
        <v>649</v>
      </c>
      <c r="D311">
        <v>201.93</v>
      </c>
      <c r="E311">
        <v>352.72</v>
      </c>
      <c r="F311">
        <v>71</v>
      </c>
      <c r="G311">
        <v>27</v>
      </c>
      <c r="H311">
        <v>30</v>
      </c>
      <c r="I311">
        <v>30</v>
      </c>
      <c r="J311">
        <v>1</v>
      </c>
      <c r="K311">
        <f t="shared" si="48"/>
        <v>68</v>
      </c>
      <c r="L311">
        <f t="shared" si="49"/>
        <v>1</v>
      </c>
      <c r="M311">
        <v>1.5</v>
      </c>
      <c r="N311">
        <f t="shared" si="50"/>
        <v>1.5</v>
      </c>
      <c r="O311">
        <f t="shared" si="51"/>
        <v>2.5</v>
      </c>
      <c r="P311" t="str">
        <f t="shared" si="52"/>
        <v>OK</v>
      </c>
      <c r="Q311">
        <f t="shared" si="53"/>
        <v>6057.9</v>
      </c>
      <c r="R311">
        <f t="shared" si="58"/>
        <v>8.5999999999999993E-2</v>
      </c>
      <c r="S311" t="str">
        <f t="shared" si="54"/>
        <v>C</v>
      </c>
      <c r="T311">
        <f t="shared" si="59"/>
        <v>7.6999999999999999E-2</v>
      </c>
      <c r="U311" t="str">
        <f t="shared" si="55"/>
        <v>S</v>
      </c>
      <c r="V311">
        <f t="shared" si="56"/>
        <v>365</v>
      </c>
      <c r="W311">
        <v>500</v>
      </c>
      <c r="X311">
        <v>0.25</v>
      </c>
      <c r="Y311">
        <f t="shared" si="57"/>
        <v>85.030749126034294</v>
      </c>
    </row>
    <row r="312" spans="1:25">
      <c r="A312" t="s">
        <v>650</v>
      </c>
      <c r="B312" t="s">
        <v>4</v>
      </c>
      <c r="C312" t="s">
        <v>651</v>
      </c>
      <c r="D312">
        <v>169.1</v>
      </c>
      <c r="E312">
        <v>210.96</v>
      </c>
      <c r="F312">
        <v>342</v>
      </c>
      <c r="G312">
        <v>126</v>
      </c>
      <c r="H312">
        <v>168</v>
      </c>
      <c r="I312">
        <v>30</v>
      </c>
      <c r="J312">
        <v>11</v>
      </c>
      <c r="K312">
        <f t="shared" si="48"/>
        <v>300</v>
      </c>
      <c r="L312">
        <f t="shared" si="49"/>
        <v>5.6</v>
      </c>
      <c r="M312">
        <v>1.5</v>
      </c>
      <c r="N312">
        <f t="shared" si="50"/>
        <v>92.4</v>
      </c>
      <c r="O312">
        <f t="shared" si="51"/>
        <v>154</v>
      </c>
      <c r="P312" t="str">
        <f t="shared" si="52"/>
        <v>OK</v>
      </c>
      <c r="Q312">
        <f t="shared" si="53"/>
        <v>28408.799999999999</v>
      </c>
      <c r="R312">
        <f t="shared" si="58"/>
        <v>0.49399999999999999</v>
      </c>
      <c r="S312" t="str">
        <f t="shared" si="54"/>
        <v>B</v>
      </c>
      <c r="T312">
        <f t="shared" si="59"/>
        <v>0.67600000000000005</v>
      </c>
      <c r="U312" t="str">
        <f t="shared" si="55"/>
        <v>F</v>
      </c>
      <c r="V312">
        <f t="shared" si="56"/>
        <v>2044</v>
      </c>
      <c r="W312">
        <v>500</v>
      </c>
      <c r="X312">
        <v>0.25</v>
      </c>
      <c r="Y312">
        <f t="shared" si="57"/>
        <v>219.886535979146</v>
      </c>
    </row>
    <row r="313" spans="1:25">
      <c r="A313" t="s">
        <v>652</v>
      </c>
      <c r="B313" t="s">
        <v>1</v>
      </c>
      <c r="C313" t="s">
        <v>653</v>
      </c>
      <c r="D313">
        <v>274.12</v>
      </c>
      <c r="E313">
        <v>421.87</v>
      </c>
      <c r="F313">
        <v>198</v>
      </c>
      <c r="G313">
        <v>184</v>
      </c>
      <c r="H313">
        <v>87</v>
      </c>
      <c r="I313">
        <v>30</v>
      </c>
      <c r="J313">
        <v>8</v>
      </c>
      <c r="K313">
        <f t="shared" si="48"/>
        <v>295</v>
      </c>
      <c r="L313">
        <f t="shared" si="49"/>
        <v>2.9</v>
      </c>
      <c r="M313">
        <v>1.5</v>
      </c>
      <c r="N313">
        <f t="shared" si="50"/>
        <v>34.799999999999997</v>
      </c>
      <c r="O313">
        <f t="shared" si="51"/>
        <v>58</v>
      </c>
      <c r="P313" t="str">
        <f t="shared" si="52"/>
        <v>OK</v>
      </c>
      <c r="Q313">
        <f t="shared" si="53"/>
        <v>23848.44</v>
      </c>
      <c r="R313">
        <f t="shared" si="58"/>
        <v>0.434</v>
      </c>
      <c r="S313" t="str">
        <f t="shared" si="54"/>
        <v>B</v>
      </c>
      <c r="T313">
        <f t="shared" si="59"/>
        <v>0.32</v>
      </c>
      <c r="U313" t="str">
        <f t="shared" si="55"/>
        <v>S</v>
      </c>
      <c r="V313">
        <f t="shared" si="56"/>
        <v>1058.5</v>
      </c>
      <c r="W313">
        <v>500</v>
      </c>
      <c r="X313">
        <v>0.25</v>
      </c>
      <c r="Y313">
        <f t="shared" si="57"/>
        <v>124.281093352494</v>
      </c>
    </row>
    <row r="314" spans="1:25">
      <c r="A314" t="s">
        <v>654</v>
      </c>
      <c r="B314" t="s">
        <v>0</v>
      </c>
      <c r="C314" t="s">
        <v>655</v>
      </c>
      <c r="D314">
        <v>412.11</v>
      </c>
      <c r="E314">
        <v>650.92999999999995</v>
      </c>
      <c r="F314">
        <v>202</v>
      </c>
      <c r="G314">
        <v>136</v>
      </c>
      <c r="H314">
        <v>28</v>
      </c>
      <c r="I314">
        <v>30</v>
      </c>
      <c r="J314">
        <v>12</v>
      </c>
      <c r="K314">
        <f t="shared" si="48"/>
        <v>310</v>
      </c>
      <c r="L314">
        <f t="shared" si="49"/>
        <v>0.93333333333333302</v>
      </c>
      <c r="M314">
        <v>1.5</v>
      </c>
      <c r="N314">
        <f t="shared" si="50"/>
        <v>16.8</v>
      </c>
      <c r="O314">
        <f t="shared" si="51"/>
        <v>28</v>
      </c>
      <c r="P314" t="str">
        <f t="shared" si="52"/>
        <v>OK</v>
      </c>
      <c r="Q314">
        <f t="shared" si="53"/>
        <v>11539.08</v>
      </c>
      <c r="R314">
        <f t="shared" si="58"/>
        <v>0.19500000000000001</v>
      </c>
      <c r="S314" t="str">
        <f t="shared" si="54"/>
        <v>C</v>
      </c>
      <c r="T314">
        <f t="shared" si="59"/>
        <v>6.5000000000000002E-2</v>
      </c>
      <c r="U314" t="str">
        <f t="shared" si="55"/>
        <v>S</v>
      </c>
      <c r="V314">
        <f t="shared" si="56"/>
        <v>340.66666666666703</v>
      </c>
      <c r="W314">
        <v>500</v>
      </c>
      <c r="X314">
        <v>0.25</v>
      </c>
      <c r="Y314">
        <f t="shared" si="57"/>
        <v>57.502700337745097</v>
      </c>
    </row>
    <row r="315" spans="1:25">
      <c r="A315" t="s">
        <v>656</v>
      </c>
      <c r="B315" t="s">
        <v>1</v>
      </c>
      <c r="C315" t="s">
        <v>657</v>
      </c>
      <c r="D315">
        <v>121.14</v>
      </c>
      <c r="E315">
        <v>168.5</v>
      </c>
      <c r="F315">
        <v>287</v>
      </c>
      <c r="G315">
        <v>72</v>
      </c>
      <c r="H315">
        <v>97</v>
      </c>
      <c r="I315">
        <v>30</v>
      </c>
      <c r="J315">
        <v>10</v>
      </c>
      <c r="K315">
        <f t="shared" si="48"/>
        <v>262</v>
      </c>
      <c r="L315">
        <f t="shared" si="49"/>
        <v>3.2333333333333298</v>
      </c>
      <c r="M315">
        <v>1.5</v>
      </c>
      <c r="N315">
        <f t="shared" si="50"/>
        <v>48.5</v>
      </c>
      <c r="O315">
        <f t="shared" si="51"/>
        <v>80.8333333333333</v>
      </c>
      <c r="P315" t="str">
        <f t="shared" si="52"/>
        <v>OK</v>
      </c>
      <c r="Q315">
        <f t="shared" si="53"/>
        <v>11750.58</v>
      </c>
      <c r="R315">
        <f t="shared" si="58"/>
        <v>0.2</v>
      </c>
      <c r="S315" t="str">
        <f t="shared" si="54"/>
        <v>C</v>
      </c>
      <c r="T315">
        <f t="shared" si="59"/>
        <v>0.36599999999999999</v>
      </c>
      <c r="U315" t="str">
        <f t="shared" si="55"/>
        <v>N</v>
      </c>
      <c r="V315">
        <f t="shared" si="56"/>
        <v>1180.1666666666699</v>
      </c>
      <c r="W315">
        <v>500</v>
      </c>
      <c r="X315">
        <v>0.25</v>
      </c>
      <c r="Y315">
        <f t="shared" si="57"/>
        <v>197.40487929225401</v>
      </c>
    </row>
    <row r="316" spans="1:25">
      <c r="A316" t="s">
        <v>658</v>
      </c>
      <c r="B316" t="s">
        <v>0</v>
      </c>
      <c r="C316" t="s">
        <v>659</v>
      </c>
      <c r="D316">
        <v>190.66</v>
      </c>
      <c r="E316">
        <v>305.60000000000002</v>
      </c>
      <c r="F316">
        <v>425</v>
      </c>
      <c r="G316">
        <v>108</v>
      </c>
      <c r="H316">
        <v>112</v>
      </c>
      <c r="I316">
        <v>30</v>
      </c>
      <c r="J316">
        <v>3</v>
      </c>
      <c r="K316">
        <f t="shared" si="48"/>
        <v>421</v>
      </c>
      <c r="L316">
        <f t="shared" si="49"/>
        <v>3.7333333333333298</v>
      </c>
      <c r="M316">
        <v>1.5</v>
      </c>
      <c r="N316">
        <f t="shared" si="50"/>
        <v>16.8</v>
      </c>
      <c r="O316">
        <f t="shared" si="51"/>
        <v>28</v>
      </c>
      <c r="P316" t="str">
        <f t="shared" si="52"/>
        <v>OK</v>
      </c>
      <c r="Q316">
        <f t="shared" si="53"/>
        <v>21353.919999999998</v>
      </c>
      <c r="R316">
        <f t="shared" si="58"/>
        <v>0.39</v>
      </c>
      <c r="S316" t="str">
        <f t="shared" si="54"/>
        <v>B</v>
      </c>
      <c r="T316">
        <f t="shared" si="59"/>
        <v>0.436</v>
      </c>
      <c r="U316" t="str">
        <f t="shared" si="55"/>
        <v>N</v>
      </c>
      <c r="V316">
        <f t="shared" si="56"/>
        <v>1362.6666666666699</v>
      </c>
      <c r="W316">
        <v>500</v>
      </c>
      <c r="X316">
        <v>0.25</v>
      </c>
      <c r="Y316">
        <f t="shared" si="57"/>
        <v>169.08108168048901</v>
      </c>
    </row>
    <row r="317" spans="1:25">
      <c r="A317" t="s">
        <v>660</v>
      </c>
      <c r="B317" t="s">
        <v>3</v>
      </c>
      <c r="C317" t="s">
        <v>661</v>
      </c>
      <c r="D317">
        <v>281.74</v>
      </c>
      <c r="E317">
        <v>330.86</v>
      </c>
      <c r="F317">
        <v>173</v>
      </c>
      <c r="G317">
        <v>139</v>
      </c>
      <c r="H317">
        <v>41</v>
      </c>
      <c r="I317">
        <v>30</v>
      </c>
      <c r="J317">
        <v>5</v>
      </c>
      <c r="K317">
        <f t="shared" si="48"/>
        <v>271</v>
      </c>
      <c r="L317">
        <f t="shared" si="49"/>
        <v>1.36666666666667</v>
      </c>
      <c r="M317">
        <v>1.5</v>
      </c>
      <c r="N317">
        <f t="shared" si="50"/>
        <v>10.25</v>
      </c>
      <c r="O317">
        <f t="shared" si="51"/>
        <v>17.0833333333333</v>
      </c>
      <c r="P317" t="str">
        <f t="shared" si="52"/>
        <v>OK</v>
      </c>
      <c r="Q317">
        <f t="shared" si="53"/>
        <v>11551.34</v>
      </c>
      <c r="R317">
        <f t="shared" si="58"/>
        <v>0.19600000000000001</v>
      </c>
      <c r="S317" t="str">
        <f t="shared" si="54"/>
        <v>C</v>
      </c>
      <c r="T317">
        <f t="shared" si="59"/>
        <v>0.125</v>
      </c>
      <c r="U317" t="str">
        <f t="shared" si="55"/>
        <v>S</v>
      </c>
      <c r="V317">
        <f t="shared" si="56"/>
        <v>498.83333333333297</v>
      </c>
      <c r="W317">
        <v>500</v>
      </c>
      <c r="X317">
        <v>0.25</v>
      </c>
      <c r="Y317">
        <f t="shared" si="57"/>
        <v>84.155687790611907</v>
      </c>
    </row>
    <row r="318" spans="1:25">
      <c r="A318" t="s">
        <v>662</v>
      </c>
      <c r="B318" t="s">
        <v>2</v>
      </c>
      <c r="C318" t="s">
        <v>663</v>
      </c>
      <c r="D318">
        <v>161.56</v>
      </c>
      <c r="E318">
        <v>188.66</v>
      </c>
      <c r="F318">
        <v>198</v>
      </c>
      <c r="G318">
        <v>118</v>
      </c>
      <c r="H318">
        <v>231</v>
      </c>
      <c r="I318">
        <v>30</v>
      </c>
      <c r="J318">
        <v>10</v>
      </c>
      <c r="K318">
        <f t="shared" si="48"/>
        <v>85</v>
      </c>
      <c r="L318">
        <f t="shared" si="49"/>
        <v>7.7</v>
      </c>
      <c r="M318">
        <v>1.5</v>
      </c>
      <c r="N318">
        <f t="shared" si="50"/>
        <v>115.5</v>
      </c>
      <c r="O318">
        <f t="shared" si="51"/>
        <v>192.5</v>
      </c>
      <c r="P318" t="str">
        <f t="shared" si="52"/>
        <v>Reorder</v>
      </c>
      <c r="Q318">
        <f t="shared" si="53"/>
        <v>37320.36</v>
      </c>
      <c r="R318">
        <f t="shared" si="58"/>
        <v>0.61399999999999999</v>
      </c>
      <c r="S318" t="str">
        <f t="shared" si="54"/>
        <v>B</v>
      </c>
      <c r="T318">
        <f t="shared" si="59"/>
        <v>0.92100000000000004</v>
      </c>
      <c r="U318" t="str">
        <f t="shared" si="55"/>
        <v>F</v>
      </c>
      <c r="V318">
        <f t="shared" si="56"/>
        <v>2810.5</v>
      </c>
      <c r="W318">
        <v>500</v>
      </c>
      <c r="X318">
        <v>0.25</v>
      </c>
      <c r="Y318">
        <f t="shared" si="57"/>
        <v>263.78789862173801</v>
      </c>
    </row>
    <row r="319" spans="1:25">
      <c r="A319" t="s">
        <v>664</v>
      </c>
      <c r="B319" t="s">
        <v>2</v>
      </c>
      <c r="C319" t="s">
        <v>665</v>
      </c>
      <c r="D319">
        <v>161.72</v>
      </c>
      <c r="E319">
        <v>275.85000000000002</v>
      </c>
      <c r="F319">
        <v>131</v>
      </c>
      <c r="G319">
        <v>103</v>
      </c>
      <c r="H319">
        <v>249</v>
      </c>
      <c r="I319">
        <v>30</v>
      </c>
      <c r="J319">
        <v>10</v>
      </c>
      <c r="K319">
        <f t="shared" si="48"/>
        <v>-15</v>
      </c>
      <c r="L319">
        <f t="shared" si="49"/>
        <v>8.3000000000000007</v>
      </c>
      <c r="M319">
        <v>1.5</v>
      </c>
      <c r="N319">
        <f t="shared" si="50"/>
        <v>124.5</v>
      </c>
      <c r="O319">
        <f t="shared" si="51"/>
        <v>207.5</v>
      </c>
      <c r="P319" t="str">
        <f t="shared" si="52"/>
        <v>Reorder</v>
      </c>
      <c r="Q319">
        <f t="shared" si="53"/>
        <v>40268.28</v>
      </c>
      <c r="R319">
        <f t="shared" si="58"/>
        <v>0.64</v>
      </c>
      <c r="S319" t="str">
        <f t="shared" si="54"/>
        <v>B</v>
      </c>
      <c r="T319">
        <f t="shared" si="59"/>
        <v>0.99399999999999999</v>
      </c>
      <c r="U319" t="str">
        <f t="shared" si="55"/>
        <v>F</v>
      </c>
      <c r="V319">
        <f t="shared" si="56"/>
        <v>3029.5</v>
      </c>
      <c r="W319">
        <v>500</v>
      </c>
      <c r="X319">
        <v>0.25</v>
      </c>
      <c r="Y319">
        <f t="shared" si="57"/>
        <v>273.73706581695802</v>
      </c>
    </row>
    <row r="320" spans="1:25">
      <c r="A320" t="s">
        <v>666</v>
      </c>
      <c r="B320" t="s">
        <v>3</v>
      </c>
      <c r="C320" t="s">
        <v>667</v>
      </c>
      <c r="D320">
        <v>135.43</v>
      </c>
      <c r="E320">
        <v>164.08</v>
      </c>
      <c r="F320">
        <v>313</v>
      </c>
      <c r="G320">
        <v>139</v>
      </c>
      <c r="H320">
        <v>137</v>
      </c>
      <c r="I320">
        <v>30</v>
      </c>
      <c r="J320">
        <v>15</v>
      </c>
      <c r="K320">
        <f t="shared" si="48"/>
        <v>315</v>
      </c>
      <c r="L320">
        <f t="shared" si="49"/>
        <v>4.56666666666667</v>
      </c>
      <c r="M320">
        <v>1.5</v>
      </c>
      <c r="N320">
        <f t="shared" si="50"/>
        <v>102.75</v>
      </c>
      <c r="O320">
        <f t="shared" si="51"/>
        <v>171.25</v>
      </c>
      <c r="P320" t="str">
        <f t="shared" si="52"/>
        <v>OK</v>
      </c>
      <c r="Q320">
        <f t="shared" si="53"/>
        <v>18553.91</v>
      </c>
      <c r="R320">
        <f t="shared" si="58"/>
        <v>0.34200000000000003</v>
      </c>
      <c r="S320" t="str">
        <f t="shared" si="54"/>
        <v>B</v>
      </c>
      <c r="T320">
        <f t="shared" si="59"/>
        <v>0.54400000000000004</v>
      </c>
      <c r="U320" t="str">
        <f t="shared" si="55"/>
        <v>N</v>
      </c>
      <c r="V320">
        <f t="shared" si="56"/>
        <v>1666.8333333333301</v>
      </c>
      <c r="W320">
        <v>500</v>
      </c>
      <c r="X320">
        <v>0.25</v>
      </c>
      <c r="Y320">
        <f t="shared" si="57"/>
        <v>221.880249150206</v>
      </c>
    </row>
    <row r="321" spans="1:25">
      <c r="A321" t="s">
        <v>668</v>
      </c>
      <c r="B321" t="s">
        <v>3</v>
      </c>
      <c r="C321" t="s">
        <v>669</v>
      </c>
      <c r="D321">
        <v>273.82</v>
      </c>
      <c r="E321">
        <v>318.45999999999998</v>
      </c>
      <c r="F321">
        <v>251</v>
      </c>
      <c r="G321">
        <v>149</v>
      </c>
      <c r="H321">
        <v>127</v>
      </c>
      <c r="I321">
        <v>30</v>
      </c>
      <c r="J321">
        <v>4</v>
      </c>
      <c r="K321">
        <f t="shared" si="48"/>
        <v>273</v>
      </c>
      <c r="L321">
        <f t="shared" si="49"/>
        <v>4.2333333333333298</v>
      </c>
      <c r="M321">
        <v>1.5</v>
      </c>
      <c r="N321">
        <f t="shared" si="50"/>
        <v>25.4</v>
      </c>
      <c r="O321">
        <f t="shared" si="51"/>
        <v>42.3333333333333</v>
      </c>
      <c r="P321" t="str">
        <f t="shared" si="52"/>
        <v>OK</v>
      </c>
      <c r="Q321">
        <f t="shared" si="53"/>
        <v>34775.14</v>
      </c>
      <c r="R321">
        <f t="shared" si="58"/>
        <v>0.58399999999999996</v>
      </c>
      <c r="S321" t="str">
        <f t="shared" si="54"/>
        <v>B</v>
      </c>
      <c r="T321">
        <f t="shared" si="59"/>
        <v>0.497</v>
      </c>
      <c r="U321" t="str">
        <f t="shared" si="55"/>
        <v>N</v>
      </c>
      <c r="V321">
        <f t="shared" si="56"/>
        <v>1545.1666666666699</v>
      </c>
      <c r="W321">
        <v>500</v>
      </c>
      <c r="X321">
        <v>0.25</v>
      </c>
      <c r="Y321">
        <f t="shared" si="57"/>
        <v>150.239828077119</v>
      </c>
    </row>
    <row r="322" spans="1:25">
      <c r="A322" t="s">
        <v>670</v>
      </c>
      <c r="B322" t="s">
        <v>0</v>
      </c>
      <c r="C322" t="s">
        <v>671</v>
      </c>
      <c r="D322">
        <v>312.5</v>
      </c>
      <c r="E322">
        <v>354.39</v>
      </c>
      <c r="F322">
        <v>194</v>
      </c>
      <c r="G322">
        <v>146</v>
      </c>
      <c r="H322">
        <v>162</v>
      </c>
      <c r="I322">
        <v>30</v>
      </c>
      <c r="J322">
        <v>15</v>
      </c>
      <c r="K322">
        <f t="shared" ref="K322:K385" si="60">F322+G322-H322</f>
        <v>178</v>
      </c>
      <c r="L322">
        <f t="shared" ref="L322:L385" si="61">H322/I322</f>
        <v>5.4</v>
      </c>
      <c r="M322">
        <v>1.5</v>
      </c>
      <c r="N322">
        <f t="shared" ref="N322:N385" si="62">L322*J322*M322</f>
        <v>121.5</v>
      </c>
      <c r="O322">
        <f t="shared" ref="O322:O385" si="63">(L322*J322)+N322</f>
        <v>202.5</v>
      </c>
      <c r="P322" t="str">
        <f t="shared" ref="P322:P385" si="64">IF(K322&lt;=O322,"Reorder","OK")</f>
        <v>Reorder</v>
      </c>
      <c r="Q322">
        <f t="shared" ref="Q322:Q385" si="65">H322*D322</f>
        <v>50625</v>
      </c>
      <c r="R322">
        <f t="shared" si="58"/>
        <v>0.751</v>
      </c>
      <c r="S322" t="str">
        <f t="shared" ref="S322:S385" si="66">IF(R322&gt;=0.67,"A",IF(R322&gt;=0.33,"B","C"))</f>
        <v>A</v>
      </c>
      <c r="T322">
        <f t="shared" si="59"/>
        <v>0.64700000000000002</v>
      </c>
      <c r="U322" t="str">
        <f t="shared" ref="U322:U385" si="67">IF(T322&gt;=0.67,"F",IF(T322&gt;=0.33,"N","S"))</f>
        <v>N</v>
      </c>
      <c r="V322">
        <f t="shared" ref="V322:V385" si="68">(H322/I322)*365</f>
        <v>1971</v>
      </c>
      <c r="W322">
        <v>500</v>
      </c>
      <c r="X322">
        <v>0.25</v>
      </c>
      <c r="Y322">
        <f t="shared" ref="Y322:Y385" si="69">SQRT((2*V322*W322)/(X322*D322))</f>
        <v>158.83576423463299</v>
      </c>
    </row>
    <row r="323" spans="1:25">
      <c r="A323" t="s">
        <v>672</v>
      </c>
      <c r="B323" t="s">
        <v>2</v>
      </c>
      <c r="C323" t="s">
        <v>673</v>
      </c>
      <c r="D323">
        <v>178.59</v>
      </c>
      <c r="E323">
        <v>197.47</v>
      </c>
      <c r="F323">
        <v>105</v>
      </c>
      <c r="G323">
        <v>130</v>
      </c>
      <c r="H323">
        <v>44</v>
      </c>
      <c r="I323">
        <v>30</v>
      </c>
      <c r="J323">
        <v>15</v>
      </c>
      <c r="K323">
        <f t="shared" si="60"/>
        <v>191</v>
      </c>
      <c r="L323">
        <f t="shared" si="61"/>
        <v>1.4666666666666699</v>
      </c>
      <c r="M323">
        <v>1.5</v>
      </c>
      <c r="N323">
        <f t="shared" si="62"/>
        <v>33</v>
      </c>
      <c r="O323">
        <f t="shared" si="63"/>
        <v>55</v>
      </c>
      <c r="P323" t="str">
        <f t="shared" si="64"/>
        <v>OK</v>
      </c>
      <c r="Q323">
        <f t="shared" si="65"/>
        <v>7857.96</v>
      </c>
      <c r="R323">
        <f t="shared" ref="R323:R386" si="70">_xlfn.PERCENTRANK.INC($Q$2:$Q$1001,Q323)</f>
        <v>0.11600000000000001</v>
      </c>
      <c r="S323" t="str">
        <f t="shared" si="66"/>
        <v>C</v>
      </c>
      <c r="T323">
        <f t="shared" ref="T323:T386" si="71">_xlfn.PERCENTRANK.INC($L$2:$L$1001,L323)</f>
        <v>0.13700000000000001</v>
      </c>
      <c r="U323" t="str">
        <f t="shared" si="67"/>
        <v>S</v>
      </c>
      <c r="V323">
        <f t="shared" si="68"/>
        <v>535.33333333333303</v>
      </c>
      <c r="W323">
        <v>500</v>
      </c>
      <c r="X323">
        <v>0.25</v>
      </c>
      <c r="Y323">
        <f t="shared" si="69"/>
        <v>109.499861569865</v>
      </c>
    </row>
    <row r="324" spans="1:25">
      <c r="A324" t="s">
        <v>674</v>
      </c>
      <c r="B324" t="s">
        <v>3</v>
      </c>
      <c r="C324" t="s">
        <v>675</v>
      </c>
      <c r="D324">
        <v>377.38</v>
      </c>
      <c r="E324">
        <v>616.9</v>
      </c>
      <c r="F324">
        <v>237</v>
      </c>
      <c r="G324">
        <v>31</v>
      </c>
      <c r="H324">
        <v>112</v>
      </c>
      <c r="I324">
        <v>30</v>
      </c>
      <c r="J324">
        <v>1</v>
      </c>
      <c r="K324">
        <f t="shared" si="60"/>
        <v>156</v>
      </c>
      <c r="L324">
        <f t="shared" si="61"/>
        <v>3.7333333333333298</v>
      </c>
      <c r="M324">
        <v>1.5</v>
      </c>
      <c r="N324">
        <f t="shared" si="62"/>
        <v>5.6</v>
      </c>
      <c r="O324">
        <f t="shared" si="63"/>
        <v>9.3333333333333304</v>
      </c>
      <c r="P324" t="str">
        <f t="shared" si="64"/>
        <v>OK</v>
      </c>
      <c r="Q324">
        <f t="shared" si="65"/>
        <v>42266.559999999998</v>
      </c>
      <c r="R324">
        <f t="shared" si="70"/>
        <v>0.66800000000000004</v>
      </c>
      <c r="S324" t="str">
        <f t="shared" si="66"/>
        <v>B</v>
      </c>
      <c r="T324">
        <f t="shared" si="71"/>
        <v>0.436</v>
      </c>
      <c r="U324" t="str">
        <f t="shared" si="67"/>
        <v>N</v>
      </c>
      <c r="V324">
        <f t="shared" si="68"/>
        <v>1362.6666666666699</v>
      </c>
      <c r="W324">
        <v>500</v>
      </c>
      <c r="X324">
        <v>0.25</v>
      </c>
      <c r="Y324">
        <f t="shared" si="69"/>
        <v>120.180877806719</v>
      </c>
    </row>
    <row r="325" spans="1:25">
      <c r="A325" t="s">
        <v>676</v>
      </c>
      <c r="B325" t="s">
        <v>4</v>
      </c>
      <c r="C325" t="s">
        <v>677</v>
      </c>
      <c r="D325">
        <v>302.82</v>
      </c>
      <c r="E325">
        <v>409.95</v>
      </c>
      <c r="F325">
        <v>197</v>
      </c>
      <c r="G325">
        <v>38</v>
      </c>
      <c r="H325">
        <v>108</v>
      </c>
      <c r="I325">
        <v>30</v>
      </c>
      <c r="J325">
        <v>9</v>
      </c>
      <c r="K325">
        <f t="shared" si="60"/>
        <v>127</v>
      </c>
      <c r="L325">
        <f t="shared" si="61"/>
        <v>3.6</v>
      </c>
      <c r="M325">
        <v>1.5</v>
      </c>
      <c r="N325">
        <f t="shared" si="62"/>
        <v>48.6</v>
      </c>
      <c r="O325">
        <f t="shared" si="63"/>
        <v>81</v>
      </c>
      <c r="P325" t="str">
        <f t="shared" si="64"/>
        <v>OK</v>
      </c>
      <c r="Q325">
        <f t="shared" si="65"/>
        <v>32704.560000000001</v>
      </c>
      <c r="R325">
        <f t="shared" si="70"/>
        <v>0.55900000000000005</v>
      </c>
      <c r="S325" t="str">
        <f t="shared" si="66"/>
        <v>B</v>
      </c>
      <c r="T325">
        <f t="shared" si="71"/>
        <v>0.41799999999999998</v>
      </c>
      <c r="U325" t="str">
        <f t="shared" si="67"/>
        <v>N</v>
      </c>
      <c r="V325">
        <f t="shared" si="68"/>
        <v>1314</v>
      </c>
      <c r="W325">
        <v>500</v>
      </c>
      <c r="X325">
        <v>0.25</v>
      </c>
      <c r="Y325">
        <f t="shared" si="69"/>
        <v>131.74538189584399</v>
      </c>
    </row>
    <row r="326" spans="1:25">
      <c r="A326" t="s">
        <v>678</v>
      </c>
      <c r="B326" t="s">
        <v>2</v>
      </c>
      <c r="C326" t="s">
        <v>679</v>
      </c>
      <c r="D326">
        <v>393.98</v>
      </c>
      <c r="E326">
        <v>510.52</v>
      </c>
      <c r="F326">
        <v>369</v>
      </c>
      <c r="G326">
        <v>194</v>
      </c>
      <c r="H326">
        <v>166</v>
      </c>
      <c r="I326">
        <v>30</v>
      </c>
      <c r="J326">
        <v>2</v>
      </c>
      <c r="K326">
        <f t="shared" si="60"/>
        <v>397</v>
      </c>
      <c r="L326">
        <f t="shared" si="61"/>
        <v>5.5333333333333297</v>
      </c>
      <c r="M326">
        <v>1.5</v>
      </c>
      <c r="N326">
        <f t="shared" si="62"/>
        <v>16.600000000000001</v>
      </c>
      <c r="O326">
        <f t="shared" si="63"/>
        <v>27.6666666666667</v>
      </c>
      <c r="P326" t="str">
        <f t="shared" si="64"/>
        <v>OK</v>
      </c>
      <c r="Q326">
        <f t="shared" si="65"/>
        <v>65400.68</v>
      </c>
      <c r="R326">
        <f t="shared" si="70"/>
        <v>0.85399999999999998</v>
      </c>
      <c r="S326" t="str">
        <f t="shared" si="66"/>
        <v>A</v>
      </c>
      <c r="T326">
        <f t="shared" si="71"/>
        <v>0.66400000000000003</v>
      </c>
      <c r="U326" t="str">
        <f t="shared" si="67"/>
        <v>N</v>
      </c>
      <c r="V326">
        <f t="shared" si="68"/>
        <v>2019.6666666666699</v>
      </c>
      <c r="W326">
        <v>500</v>
      </c>
      <c r="X326">
        <v>0.25</v>
      </c>
      <c r="Y326">
        <f t="shared" si="69"/>
        <v>143.19661656318399</v>
      </c>
    </row>
    <row r="327" spans="1:25">
      <c r="A327" t="s">
        <v>680</v>
      </c>
      <c r="B327" t="s">
        <v>0</v>
      </c>
      <c r="C327" t="s">
        <v>681</v>
      </c>
      <c r="D327">
        <v>488.79</v>
      </c>
      <c r="E327">
        <v>672.44</v>
      </c>
      <c r="F327">
        <v>456</v>
      </c>
      <c r="G327">
        <v>106</v>
      </c>
      <c r="H327">
        <v>152</v>
      </c>
      <c r="I327">
        <v>30</v>
      </c>
      <c r="J327">
        <v>6</v>
      </c>
      <c r="K327">
        <f t="shared" si="60"/>
        <v>410</v>
      </c>
      <c r="L327">
        <f t="shared" si="61"/>
        <v>5.06666666666667</v>
      </c>
      <c r="M327">
        <v>1.5</v>
      </c>
      <c r="N327">
        <f t="shared" si="62"/>
        <v>45.6</v>
      </c>
      <c r="O327">
        <f t="shared" si="63"/>
        <v>76</v>
      </c>
      <c r="P327" t="str">
        <f t="shared" si="64"/>
        <v>OK</v>
      </c>
      <c r="Q327">
        <f t="shared" si="65"/>
        <v>74296.08</v>
      </c>
      <c r="R327">
        <f t="shared" si="70"/>
        <v>0.89900000000000002</v>
      </c>
      <c r="S327" t="str">
        <f t="shared" si="66"/>
        <v>A</v>
      </c>
      <c r="T327">
        <f t="shared" si="71"/>
        <v>0.61299999999999999</v>
      </c>
      <c r="U327" t="str">
        <f t="shared" si="67"/>
        <v>N</v>
      </c>
      <c r="V327">
        <f t="shared" si="68"/>
        <v>1849.3333333333301</v>
      </c>
      <c r="W327">
        <v>500</v>
      </c>
      <c r="X327">
        <v>0.25</v>
      </c>
      <c r="Y327">
        <f t="shared" si="69"/>
        <v>123.020202732527</v>
      </c>
    </row>
    <row r="328" spans="1:25">
      <c r="A328" t="s">
        <v>682</v>
      </c>
      <c r="B328" t="s">
        <v>0</v>
      </c>
      <c r="C328" t="s">
        <v>683</v>
      </c>
      <c r="D328">
        <v>139.58000000000001</v>
      </c>
      <c r="E328">
        <v>203.28</v>
      </c>
      <c r="F328">
        <v>306</v>
      </c>
      <c r="G328">
        <v>30</v>
      </c>
      <c r="H328">
        <v>21</v>
      </c>
      <c r="I328">
        <v>30</v>
      </c>
      <c r="J328">
        <v>1</v>
      </c>
      <c r="K328">
        <f t="shared" si="60"/>
        <v>315</v>
      </c>
      <c r="L328">
        <f t="shared" si="61"/>
        <v>0.7</v>
      </c>
      <c r="M328">
        <v>1.5</v>
      </c>
      <c r="N328">
        <f t="shared" si="62"/>
        <v>1.05</v>
      </c>
      <c r="O328">
        <f t="shared" si="63"/>
        <v>1.75</v>
      </c>
      <c r="P328" t="str">
        <f t="shared" si="64"/>
        <v>OK</v>
      </c>
      <c r="Q328">
        <f t="shared" si="65"/>
        <v>2931.18</v>
      </c>
      <c r="R328">
        <f t="shared" si="70"/>
        <v>1.9E-2</v>
      </c>
      <c r="S328" t="str">
        <f t="shared" si="66"/>
        <v>C</v>
      </c>
      <c r="T328">
        <f t="shared" si="71"/>
        <v>3.7999999999999999E-2</v>
      </c>
      <c r="U328" t="str">
        <f t="shared" si="67"/>
        <v>S</v>
      </c>
      <c r="V328">
        <f t="shared" si="68"/>
        <v>255.5</v>
      </c>
      <c r="W328">
        <v>500</v>
      </c>
      <c r="X328">
        <v>0.25</v>
      </c>
      <c r="Y328">
        <f t="shared" si="69"/>
        <v>85.568486592279299</v>
      </c>
    </row>
    <row r="329" spans="1:25">
      <c r="A329" t="s">
        <v>684</v>
      </c>
      <c r="B329" t="s">
        <v>0</v>
      </c>
      <c r="C329" t="s">
        <v>685</v>
      </c>
      <c r="D329">
        <v>371.12</v>
      </c>
      <c r="E329">
        <v>617.09</v>
      </c>
      <c r="F329">
        <v>315</v>
      </c>
      <c r="G329">
        <v>136</v>
      </c>
      <c r="H329">
        <v>48</v>
      </c>
      <c r="I329">
        <v>30</v>
      </c>
      <c r="J329">
        <v>10</v>
      </c>
      <c r="K329">
        <f t="shared" si="60"/>
        <v>403</v>
      </c>
      <c r="L329">
        <f t="shared" si="61"/>
        <v>1.6</v>
      </c>
      <c r="M329">
        <v>1.5</v>
      </c>
      <c r="N329">
        <f t="shared" si="62"/>
        <v>24</v>
      </c>
      <c r="O329">
        <f t="shared" si="63"/>
        <v>40</v>
      </c>
      <c r="P329" t="str">
        <f t="shared" si="64"/>
        <v>OK</v>
      </c>
      <c r="Q329">
        <f t="shared" si="65"/>
        <v>17813.759999999998</v>
      </c>
      <c r="R329">
        <f t="shared" si="70"/>
        <v>0.33</v>
      </c>
      <c r="S329" t="str">
        <f t="shared" si="66"/>
        <v>B</v>
      </c>
      <c r="T329">
        <f t="shared" si="71"/>
        <v>0.15</v>
      </c>
      <c r="U329" t="str">
        <f t="shared" si="67"/>
        <v>S</v>
      </c>
      <c r="V329">
        <f t="shared" si="68"/>
        <v>584</v>
      </c>
      <c r="W329">
        <v>500</v>
      </c>
      <c r="X329">
        <v>0.25</v>
      </c>
      <c r="Y329">
        <f t="shared" si="69"/>
        <v>79.337633018220401</v>
      </c>
    </row>
    <row r="330" spans="1:25">
      <c r="A330" t="s">
        <v>686</v>
      </c>
      <c r="B330" t="s">
        <v>4</v>
      </c>
      <c r="C330" t="s">
        <v>687</v>
      </c>
      <c r="D330">
        <v>112.9</v>
      </c>
      <c r="E330">
        <v>197.8</v>
      </c>
      <c r="F330">
        <v>213</v>
      </c>
      <c r="G330">
        <v>61</v>
      </c>
      <c r="H330">
        <v>110</v>
      </c>
      <c r="I330">
        <v>30</v>
      </c>
      <c r="J330">
        <v>10</v>
      </c>
      <c r="K330">
        <f t="shared" si="60"/>
        <v>164</v>
      </c>
      <c r="L330">
        <f t="shared" si="61"/>
        <v>3.6666666666666701</v>
      </c>
      <c r="M330">
        <v>1.5</v>
      </c>
      <c r="N330">
        <f t="shared" si="62"/>
        <v>55</v>
      </c>
      <c r="O330">
        <f t="shared" si="63"/>
        <v>91.6666666666667</v>
      </c>
      <c r="P330" t="str">
        <f t="shared" si="64"/>
        <v>OK</v>
      </c>
      <c r="Q330">
        <f t="shared" si="65"/>
        <v>12419</v>
      </c>
      <c r="R330">
        <f t="shared" si="70"/>
        <v>0.215</v>
      </c>
      <c r="S330" t="str">
        <f t="shared" si="66"/>
        <v>C</v>
      </c>
      <c r="T330">
        <f t="shared" si="71"/>
        <v>0.42799999999999999</v>
      </c>
      <c r="U330" t="str">
        <f t="shared" si="67"/>
        <v>N</v>
      </c>
      <c r="V330">
        <f t="shared" si="68"/>
        <v>1338.3333333333301</v>
      </c>
      <c r="W330">
        <v>500</v>
      </c>
      <c r="X330">
        <v>0.25</v>
      </c>
      <c r="Y330">
        <f t="shared" si="69"/>
        <v>217.75351399009401</v>
      </c>
    </row>
    <row r="331" spans="1:25">
      <c r="A331" t="s">
        <v>688</v>
      </c>
      <c r="B331" t="s">
        <v>3</v>
      </c>
      <c r="C331" t="s">
        <v>689</v>
      </c>
      <c r="D331">
        <v>317.18</v>
      </c>
      <c r="E331">
        <v>461.54</v>
      </c>
      <c r="F331">
        <v>310</v>
      </c>
      <c r="G331">
        <v>156</v>
      </c>
      <c r="H331">
        <v>135</v>
      </c>
      <c r="I331">
        <v>30</v>
      </c>
      <c r="J331">
        <v>12</v>
      </c>
      <c r="K331">
        <f t="shared" si="60"/>
        <v>331</v>
      </c>
      <c r="L331">
        <f t="shared" si="61"/>
        <v>4.5</v>
      </c>
      <c r="M331">
        <v>1.5</v>
      </c>
      <c r="N331">
        <f t="shared" si="62"/>
        <v>81</v>
      </c>
      <c r="O331">
        <f t="shared" si="63"/>
        <v>135</v>
      </c>
      <c r="P331" t="str">
        <f t="shared" si="64"/>
        <v>OK</v>
      </c>
      <c r="Q331">
        <f t="shared" si="65"/>
        <v>42819.3</v>
      </c>
      <c r="R331">
        <f t="shared" si="70"/>
        <v>0.67500000000000004</v>
      </c>
      <c r="S331" t="str">
        <f t="shared" si="66"/>
        <v>A</v>
      </c>
      <c r="T331">
        <f t="shared" si="71"/>
        <v>0.53100000000000003</v>
      </c>
      <c r="U331" t="str">
        <f t="shared" si="67"/>
        <v>N</v>
      </c>
      <c r="V331">
        <f t="shared" si="68"/>
        <v>1642.5</v>
      </c>
      <c r="W331">
        <v>500</v>
      </c>
      <c r="X331">
        <v>0.25</v>
      </c>
      <c r="Y331">
        <f t="shared" si="69"/>
        <v>143.92286224507399</v>
      </c>
    </row>
    <row r="332" spans="1:25">
      <c r="A332" t="s">
        <v>690</v>
      </c>
      <c r="B332" t="s">
        <v>4</v>
      </c>
      <c r="C332" t="s">
        <v>691</v>
      </c>
      <c r="D332">
        <v>184.91</v>
      </c>
      <c r="E332">
        <v>308.99</v>
      </c>
      <c r="F332">
        <v>238</v>
      </c>
      <c r="G332">
        <v>104</v>
      </c>
      <c r="H332">
        <v>182</v>
      </c>
      <c r="I332">
        <v>30</v>
      </c>
      <c r="J332">
        <v>2</v>
      </c>
      <c r="K332">
        <f t="shared" si="60"/>
        <v>160</v>
      </c>
      <c r="L332">
        <f t="shared" si="61"/>
        <v>6.06666666666667</v>
      </c>
      <c r="M332">
        <v>1.5</v>
      </c>
      <c r="N332">
        <f t="shared" si="62"/>
        <v>18.2</v>
      </c>
      <c r="O332">
        <f t="shared" si="63"/>
        <v>30.3333333333333</v>
      </c>
      <c r="P332" t="str">
        <f t="shared" si="64"/>
        <v>OK</v>
      </c>
      <c r="Q332">
        <f t="shared" si="65"/>
        <v>33653.620000000003</v>
      </c>
      <c r="R332">
        <f t="shared" si="70"/>
        <v>0.56999999999999995</v>
      </c>
      <c r="S332" t="str">
        <f t="shared" si="66"/>
        <v>B</v>
      </c>
      <c r="T332">
        <f t="shared" si="71"/>
        <v>0.73699999999999999</v>
      </c>
      <c r="U332" t="str">
        <f t="shared" si="67"/>
        <v>F</v>
      </c>
      <c r="V332">
        <f t="shared" si="68"/>
        <v>2214.3333333333298</v>
      </c>
      <c r="W332">
        <v>500</v>
      </c>
      <c r="X332">
        <v>0.25</v>
      </c>
      <c r="Y332">
        <f t="shared" si="69"/>
        <v>218.862469509763</v>
      </c>
    </row>
    <row r="333" spans="1:25">
      <c r="A333" t="s">
        <v>692</v>
      </c>
      <c r="B333" t="s">
        <v>2</v>
      </c>
      <c r="C333" t="s">
        <v>693</v>
      </c>
      <c r="D333">
        <v>312.67</v>
      </c>
      <c r="E333">
        <v>518.32000000000005</v>
      </c>
      <c r="F333">
        <v>421</v>
      </c>
      <c r="G333">
        <v>196</v>
      </c>
      <c r="H333">
        <v>171</v>
      </c>
      <c r="I333">
        <v>30</v>
      </c>
      <c r="J333">
        <v>1</v>
      </c>
      <c r="K333">
        <f t="shared" si="60"/>
        <v>446</v>
      </c>
      <c r="L333">
        <f t="shared" si="61"/>
        <v>5.7</v>
      </c>
      <c r="M333">
        <v>1.5</v>
      </c>
      <c r="N333">
        <f t="shared" si="62"/>
        <v>8.5500000000000007</v>
      </c>
      <c r="O333">
        <f t="shared" si="63"/>
        <v>14.25</v>
      </c>
      <c r="P333" t="str">
        <f t="shared" si="64"/>
        <v>OK</v>
      </c>
      <c r="Q333">
        <f t="shared" si="65"/>
        <v>53466.57</v>
      </c>
      <c r="R333">
        <f t="shared" si="70"/>
        <v>0.77500000000000002</v>
      </c>
      <c r="S333" t="str">
        <f t="shared" si="66"/>
        <v>A</v>
      </c>
      <c r="T333">
        <f t="shared" si="71"/>
        <v>0.69099999999999995</v>
      </c>
      <c r="U333" t="str">
        <f t="shared" si="67"/>
        <v>F</v>
      </c>
      <c r="V333">
        <f t="shared" si="68"/>
        <v>2080.5</v>
      </c>
      <c r="W333">
        <v>500</v>
      </c>
      <c r="X333">
        <v>0.25</v>
      </c>
      <c r="Y333">
        <f t="shared" si="69"/>
        <v>163.143865771929</v>
      </c>
    </row>
    <row r="334" spans="1:25">
      <c r="A334" t="s">
        <v>694</v>
      </c>
      <c r="B334" t="s">
        <v>4</v>
      </c>
      <c r="C334" t="s">
        <v>695</v>
      </c>
      <c r="D334">
        <v>263.57</v>
      </c>
      <c r="E334">
        <v>468.35</v>
      </c>
      <c r="F334">
        <v>450</v>
      </c>
      <c r="G334">
        <v>168</v>
      </c>
      <c r="H334">
        <v>157</v>
      </c>
      <c r="I334">
        <v>30</v>
      </c>
      <c r="J334">
        <v>4</v>
      </c>
      <c r="K334">
        <f t="shared" si="60"/>
        <v>461</v>
      </c>
      <c r="L334">
        <f t="shared" si="61"/>
        <v>5.2333333333333298</v>
      </c>
      <c r="M334">
        <v>1.5</v>
      </c>
      <c r="N334">
        <f t="shared" si="62"/>
        <v>31.4</v>
      </c>
      <c r="O334">
        <f t="shared" si="63"/>
        <v>52.3333333333333</v>
      </c>
      <c r="P334" t="str">
        <f t="shared" si="64"/>
        <v>OK</v>
      </c>
      <c r="Q334">
        <f t="shared" si="65"/>
        <v>41380.49</v>
      </c>
      <c r="R334">
        <f t="shared" si="70"/>
        <v>0.65200000000000002</v>
      </c>
      <c r="S334" t="str">
        <f t="shared" si="66"/>
        <v>B</v>
      </c>
      <c r="T334">
        <f t="shared" si="71"/>
        <v>0.627</v>
      </c>
      <c r="U334" t="str">
        <f t="shared" si="67"/>
        <v>N</v>
      </c>
      <c r="V334">
        <f t="shared" si="68"/>
        <v>1910.1666666666699</v>
      </c>
      <c r="W334">
        <v>500</v>
      </c>
      <c r="X334">
        <v>0.25</v>
      </c>
      <c r="Y334">
        <f t="shared" si="69"/>
        <v>170.26196388452601</v>
      </c>
    </row>
    <row r="335" spans="1:25">
      <c r="A335" t="s">
        <v>696</v>
      </c>
      <c r="B335" t="s">
        <v>1</v>
      </c>
      <c r="C335" t="s">
        <v>697</v>
      </c>
      <c r="D335">
        <v>312.58999999999997</v>
      </c>
      <c r="E335">
        <v>381.16</v>
      </c>
      <c r="F335">
        <v>372</v>
      </c>
      <c r="G335">
        <v>178</v>
      </c>
      <c r="H335">
        <v>208</v>
      </c>
      <c r="I335">
        <v>30</v>
      </c>
      <c r="J335">
        <v>14</v>
      </c>
      <c r="K335">
        <f t="shared" si="60"/>
        <v>342</v>
      </c>
      <c r="L335">
        <f t="shared" si="61"/>
        <v>6.93333333333333</v>
      </c>
      <c r="M335">
        <v>1.5</v>
      </c>
      <c r="N335">
        <f t="shared" si="62"/>
        <v>145.6</v>
      </c>
      <c r="O335">
        <f t="shared" si="63"/>
        <v>242.666666666667</v>
      </c>
      <c r="P335" t="str">
        <f t="shared" si="64"/>
        <v>OK</v>
      </c>
      <c r="Q335">
        <f t="shared" si="65"/>
        <v>65018.720000000001</v>
      </c>
      <c r="R335">
        <f t="shared" si="70"/>
        <v>0.85199999999999998</v>
      </c>
      <c r="S335" t="str">
        <f t="shared" si="66"/>
        <v>A</v>
      </c>
      <c r="T335">
        <f t="shared" si="71"/>
        <v>0.84199999999999997</v>
      </c>
      <c r="U335" t="str">
        <f t="shared" si="67"/>
        <v>F</v>
      </c>
      <c r="V335">
        <f t="shared" si="68"/>
        <v>2530.6666666666702</v>
      </c>
      <c r="W335">
        <v>500</v>
      </c>
      <c r="X335">
        <v>0.25</v>
      </c>
      <c r="Y335">
        <f t="shared" si="69"/>
        <v>179.953346647752</v>
      </c>
    </row>
    <row r="336" spans="1:25">
      <c r="A336" t="s">
        <v>698</v>
      </c>
      <c r="B336" t="s">
        <v>2</v>
      </c>
      <c r="C336" t="s">
        <v>699</v>
      </c>
      <c r="D336">
        <v>116.5</v>
      </c>
      <c r="E336">
        <v>183.66</v>
      </c>
      <c r="F336">
        <v>66</v>
      </c>
      <c r="G336">
        <v>166</v>
      </c>
      <c r="H336">
        <v>189</v>
      </c>
      <c r="I336">
        <v>30</v>
      </c>
      <c r="J336">
        <v>2</v>
      </c>
      <c r="K336">
        <f t="shared" si="60"/>
        <v>43</v>
      </c>
      <c r="L336">
        <f t="shared" si="61"/>
        <v>6.3</v>
      </c>
      <c r="M336">
        <v>1.5</v>
      </c>
      <c r="N336">
        <f t="shared" si="62"/>
        <v>18.899999999999999</v>
      </c>
      <c r="O336">
        <f t="shared" si="63"/>
        <v>31.5</v>
      </c>
      <c r="P336" t="str">
        <f t="shared" si="64"/>
        <v>OK</v>
      </c>
      <c r="Q336">
        <f t="shared" si="65"/>
        <v>22018.5</v>
      </c>
      <c r="R336">
        <f t="shared" si="70"/>
        <v>0.40600000000000003</v>
      </c>
      <c r="S336" t="str">
        <f t="shared" si="66"/>
        <v>B</v>
      </c>
      <c r="T336">
        <f t="shared" si="71"/>
        <v>0.77200000000000002</v>
      </c>
      <c r="U336" t="str">
        <f t="shared" si="67"/>
        <v>F</v>
      </c>
      <c r="V336">
        <f t="shared" si="68"/>
        <v>2299.5</v>
      </c>
      <c r="W336">
        <v>500</v>
      </c>
      <c r="X336">
        <v>0.25</v>
      </c>
      <c r="Y336">
        <f t="shared" si="69"/>
        <v>280.985390544724</v>
      </c>
    </row>
    <row r="337" spans="1:25">
      <c r="A337" t="s">
        <v>700</v>
      </c>
      <c r="B337" t="s">
        <v>0</v>
      </c>
      <c r="C337" t="s">
        <v>701</v>
      </c>
      <c r="D337">
        <v>58.52</v>
      </c>
      <c r="E337">
        <v>77.22</v>
      </c>
      <c r="F337">
        <v>127</v>
      </c>
      <c r="G337">
        <v>125</v>
      </c>
      <c r="H337">
        <v>186</v>
      </c>
      <c r="I337">
        <v>30</v>
      </c>
      <c r="J337">
        <v>4</v>
      </c>
      <c r="K337">
        <f t="shared" si="60"/>
        <v>66</v>
      </c>
      <c r="L337">
        <f t="shared" si="61"/>
        <v>6.2</v>
      </c>
      <c r="M337">
        <v>1.5</v>
      </c>
      <c r="N337">
        <f t="shared" si="62"/>
        <v>37.200000000000003</v>
      </c>
      <c r="O337">
        <f t="shared" si="63"/>
        <v>62</v>
      </c>
      <c r="P337" t="str">
        <f t="shared" si="64"/>
        <v>OK</v>
      </c>
      <c r="Q337">
        <f t="shared" si="65"/>
        <v>10884.72</v>
      </c>
      <c r="R337">
        <f t="shared" si="70"/>
        <v>0.182</v>
      </c>
      <c r="S337" t="str">
        <f t="shared" si="66"/>
        <v>C</v>
      </c>
      <c r="T337">
        <f t="shared" si="71"/>
        <v>0.76100000000000001</v>
      </c>
      <c r="U337" t="str">
        <f t="shared" si="67"/>
        <v>F</v>
      </c>
      <c r="V337">
        <f t="shared" si="68"/>
        <v>2263</v>
      </c>
      <c r="W337">
        <v>500</v>
      </c>
      <c r="X337">
        <v>0.25</v>
      </c>
      <c r="Y337">
        <f t="shared" si="69"/>
        <v>393.29652928206502</v>
      </c>
    </row>
    <row r="338" spans="1:25">
      <c r="A338" t="s">
        <v>702</v>
      </c>
      <c r="B338" t="s">
        <v>2</v>
      </c>
      <c r="C338" t="s">
        <v>703</v>
      </c>
      <c r="D338">
        <v>275.82</v>
      </c>
      <c r="E338">
        <v>421.46</v>
      </c>
      <c r="F338">
        <v>291</v>
      </c>
      <c r="G338">
        <v>35</v>
      </c>
      <c r="H338">
        <v>190</v>
      </c>
      <c r="I338">
        <v>30</v>
      </c>
      <c r="J338">
        <v>3</v>
      </c>
      <c r="K338">
        <f t="shared" si="60"/>
        <v>136</v>
      </c>
      <c r="L338">
        <f t="shared" si="61"/>
        <v>6.3333333333333304</v>
      </c>
      <c r="M338">
        <v>1.5</v>
      </c>
      <c r="N338">
        <f t="shared" si="62"/>
        <v>28.5</v>
      </c>
      <c r="O338">
        <f t="shared" si="63"/>
        <v>47.5</v>
      </c>
      <c r="P338" t="str">
        <f t="shared" si="64"/>
        <v>OK</v>
      </c>
      <c r="Q338">
        <f t="shared" si="65"/>
        <v>52405.8</v>
      </c>
      <c r="R338">
        <f t="shared" si="70"/>
        <v>0.76700000000000002</v>
      </c>
      <c r="S338" t="str">
        <f t="shared" si="66"/>
        <v>A</v>
      </c>
      <c r="T338">
        <f t="shared" si="71"/>
        <v>0.77700000000000002</v>
      </c>
      <c r="U338" t="str">
        <f t="shared" si="67"/>
        <v>F</v>
      </c>
      <c r="V338">
        <f t="shared" si="68"/>
        <v>2311.6666666666702</v>
      </c>
      <c r="W338">
        <v>500</v>
      </c>
      <c r="X338">
        <v>0.25</v>
      </c>
      <c r="Y338">
        <f t="shared" si="69"/>
        <v>183.09636566363699</v>
      </c>
    </row>
    <row r="339" spans="1:25">
      <c r="A339" t="s">
        <v>704</v>
      </c>
      <c r="B339" t="s">
        <v>4</v>
      </c>
      <c r="C339" t="s">
        <v>705</v>
      </c>
      <c r="D339">
        <v>143.30000000000001</v>
      </c>
      <c r="E339">
        <v>190.24</v>
      </c>
      <c r="F339">
        <v>389</v>
      </c>
      <c r="G339">
        <v>142</v>
      </c>
      <c r="H339">
        <v>144</v>
      </c>
      <c r="I339">
        <v>30</v>
      </c>
      <c r="J339">
        <v>7</v>
      </c>
      <c r="K339">
        <f t="shared" si="60"/>
        <v>387</v>
      </c>
      <c r="L339">
        <f t="shared" si="61"/>
        <v>4.8</v>
      </c>
      <c r="M339">
        <v>1.5</v>
      </c>
      <c r="N339">
        <f t="shared" si="62"/>
        <v>50.4</v>
      </c>
      <c r="O339">
        <f t="shared" si="63"/>
        <v>84</v>
      </c>
      <c r="P339" t="str">
        <f t="shared" si="64"/>
        <v>OK</v>
      </c>
      <c r="Q339">
        <f t="shared" si="65"/>
        <v>20635.2</v>
      </c>
      <c r="R339">
        <f t="shared" si="70"/>
        <v>0.38100000000000001</v>
      </c>
      <c r="S339" t="str">
        <f t="shared" si="66"/>
        <v>B</v>
      </c>
      <c r="T339">
        <f t="shared" si="71"/>
        <v>0.57499999999999996</v>
      </c>
      <c r="U339" t="str">
        <f t="shared" si="67"/>
        <v>N</v>
      </c>
      <c r="V339">
        <f t="shared" si="68"/>
        <v>1752</v>
      </c>
      <c r="W339">
        <v>500</v>
      </c>
      <c r="X339">
        <v>0.25</v>
      </c>
      <c r="Y339">
        <f t="shared" si="69"/>
        <v>221.14338419054999</v>
      </c>
    </row>
    <row r="340" spans="1:25">
      <c r="A340" t="s">
        <v>706</v>
      </c>
      <c r="B340" t="s">
        <v>3</v>
      </c>
      <c r="C340" t="s">
        <v>707</v>
      </c>
      <c r="D340">
        <v>480.51</v>
      </c>
      <c r="E340">
        <v>683.17</v>
      </c>
      <c r="F340">
        <v>322</v>
      </c>
      <c r="G340">
        <v>107</v>
      </c>
      <c r="H340">
        <v>149</v>
      </c>
      <c r="I340">
        <v>30</v>
      </c>
      <c r="J340">
        <v>6</v>
      </c>
      <c r="K340">
        <f t="shared" si="60"/>
        <v>280</v>
      </c>
      <c r="L340">
        <f t="shared" si="61"/>
        <v>4.9666666666666703</v>
      </c>
      <c r="M340">
        <v>1.5</v>
      </c>
      <c r="N340">
        <f t="shared" si="62"/>
        <v>44.7</v>
      </c>
      <c r="O340">
        <f t="shared" si="63"/>
        <v>74.5</v>
      </c>
      <c r="P340" t="str">
        <f t="shared" si="64"/>
        <v>OK</v>
      </c>
      <c r="Q340">
        <f t="shared" si="65"/>
        <v>71595.990000000005</v>
      </c>
      <c r="R340">
        <f t="shared" si="70"/>
        <v>0.88200000000000001</v>
      </c>
      <c r="S340" t="str">
        <f t="shared" si="66"/>
        <v>A</v>
      </c>
      <c r="T340">
        <f t="shared" si="71"/>
        <v>0.6</v>
      </c>
      <c r="U340" t="str">
        <f t="shared" si="67"/>
        <v>N</v>
      </c>
      <c r="V340">
        <f t="shared" si="68"/>
        <v>1812.8333333333301</v>
      </c>
      <c r="W340">
        <v>500</v>
      </c>
      <c r="X340">
        <v>0.25</v>
      </c>
      <c r="Y340">
        <f t="shared" si="69"/>
        <v>122.845066454438</v>
      </c>
    </row>
    <row r="341" spans="1:25">
      <c r="A341" t="s">
        <v>708</v>
      </c>
      <c r="B341" t="s">
        <v>3</v>
      </c>
      <c r="C341" t="s">
        <v>709</v>
      </c>
      <c r="D341">
        <v>324.52999999999997</v>
      </c>
      <c r="E341">
        <v>400.66</v>
      </c>
      <c r="F341">
        <v>176</v>
      </c>
      <c r="G341">
        <v>91</v>
      </c>
      <c r="H341">
        <v>152</v>
      </c>
      <c r="I341">
        <v>30</v>
      </c>
      <c r="J341">
        <v>5</v>
      </c>
      <c r="K341">
        <f t="shared" si="60"/>
        <v>115</v>
      </c>
      <c r="L341">
        <f t="shared" si="61"/>
        <v>5.06666666666667</v>
      </c>
      <c r="M341">
        <v>1.5</v>
      </c>
      <c r="N341">
        <f t="shared" si="62"/>
        <v>38</v>
      </c>
      <c r="O341">
        <f t="shared" si="63"/>
        <v>63.3333333333333</v>
      </c>
      <c r="P341" t="str">
        <f t="shared" si="64"/>
        <v>OK</v>
      </c>
      <c r="Q341">
        <f t="shared" si="65"/>
        <v>49328.56</v>
      </c>
      <c r="R341">
        <f t="shared" si="70"/>
        <v>0.74199999999999999</v>
      </c>
      <c r="S341" t="str">
        <f t="shared" si="66"/>
        <v>A</v>
      </c>
      <c r="T341">
        <f t="shared" si="71"/>
        <v>0.61299999999999999</v>
      </c>
      <c r="U341" t="str">
        <f t="shared" si="67"/>
        <v>N</v>
      </c>
      <c r="V341">
        <f t="shared" si="68"/>
        <v>1849.3333333333301</v>
      </c>
      <c r="W341">
        <v>500</v>
      </c>
      <c r="X341">
        <v>0.25</v>
      </c>
      <c r="Y341">
        <f t="shared" si="69"/>
        <v>150.97678383201099</v>
      </c>
    </row>
    <row r="342" spans="1:25">
      <c r="A342" t="s">
        <v>710</v>
      </c>
      <c r="B342" t="s">
        <v>0</v>
      </c>
      <c r="C342" t="s">
        <v>711</v>
      </c>
      <c r="D342">
        <v>473.67</v>
      </c>
      <c r="E342">
        <v>846.72</v>
      </c>
      <c r="F342">
        <v>444</v>
      </c>
      <c r="G342">
        <v>93</v>
      </c>
      <c r="H342">
        <v>190</v>
      </c>
      <c r="I342">
        <v>30</v>
      </c>
      <c r="J342">
        <v>4</v>
      </c>
      <c r="K342">
        <f t="shared" si="60"/>
        <v>347</v>
      </c>
      <c r="L342">
        <f t="shared" si="61"/>
        <v>6.3333333333333304</v>
      </c>
      <c r="M342">
        <v>1.5</v>
      </c>
      <c r="N342">
        <f t="shared" si="62"/>
        <v>38</v>
      </c>
      <c r="O342">
        <f t="shared" si="63"/>
        <v>63.3333333333333</v>
      </c>
      <c r="P342" t="str">
        <f t="shared" si="64"/>
        <v>OK</v>
      </c>
      <c r="Q342">
        <f t="shared" si="65"/>
        <v>89997.3</v>
      </c>
      <c r="R342">
        <f t="shared" si="70"/>
        <v>0.95399999999999996</v>
      </c>
      <c r="S342" t="str">
        <f t="shared" si="66"/>
        <v>A</v>
      </c>
      <c r="T342">
        <f t="shared" si="71"/>
        <v>0.77700000000000002</v>
      </c>
      <c r="U342" t="str">
        <f t="shared" si="67"/>
        <v>F</v>
      </c>
      <c r="V342">
        <f t="shared" si="68"/>
        <v>2311.6666666666702</v>
      </c>
      <c r="W342">
        <v>500</v>
      </c>
      <c r="X342">
        <v>0.25</v>
      </c>
      <c r="Y342">
        <f t="shared" si="69"/>
        <v>139.71874026247201</v>
      </c>
    </row>
    <row r="343" spans="1:25">
      <c r="A343" t="s">
        <v>712</v>
      </c>
      <c r="B343" t="s">
        <v>2</v>
      </c>
      <c r="C343" t="s">
        <v>713</v>
      </c>
      <c r="D343">
        <v>192.67</v>
      </c>
      <c r="E343">
        <v>258.98</v>
      </c>
      <c r="F343">
        <v>457</v>
      </c>
      <c r="G343">
        <v>90</v>
      </c>
      <c r="H343">
        <v>83</v>
      </c>
      <c r="I343">
        <v>30</v>
      </c>
      <c r="J343">
        <v>2</v>
      </c>
      <c r="K343">
        <f t="shared" si="60"/>
        <v>464</v>
      </c>
      <c r="L343">
        <f t="shared" si="61"/>
        <v>2.7666666666666702</v>
      </c>
      <c r="M343">
        <v>1.5</v>
      </c>
      <c r="N343">
        <f t="shared" si="62"/>
        <v>8.3000000000000007</v>
      </c>
      <c r="O343">
        <f t="shared" si="63"/>
        <v>13.8333333333333</v>
      </c>
      <c r="P343" t="str">
        <f t="shared" si="64"/>
        <v>OK</v>
      </c>
      <c r="Q343">
        <f t="shared" si="65"/>
        <v>15991.61</v>
      </c>
      <c r="R343">
        <f t="shared" si="70"/>
        <v>0.28000000000000003</v>
      </c>
      <c r="S343" t="str">
        <f t="shared" si="66"/>
        <v>C</v>
      </c>
      <c r="T343">
        <f t="shared" si="71"/>
        <v>0.29499999999999998</v>
      </c>
      <c r="U343" t="str">
        <f t="shared" si="67"/>
        <v>S</v>
      </c>
      <c r="V343">
        <f t="shared" si="68"/>
        <v>1009.83333333333</v>
      </c>
      <c r="W343">
        <v>500</v>
      </c>
      <c r="X343">
        <v>0.25</v>
      </c>
      <c r="Y343">
        <f t="shared" si="69"/>
        <v>144.79307720676201</v>
      </c>
    </row>
    <row r="344" spans="1:25">
      <c r="A344" t="s">
        <v>714</v>
      </c>
      <c r="B344" t="s">
        <v>4</v>
      </c>
      <c r="C344" t="s">
        <v>715</v>
      </c>
      <c r="D344">
        <v>354.48</v>
      </c>
      <c r="E344">
        <v>484.14</v>
      </c>
      <c r="F344">
        <v>252</v>
      </c>
      <c r="G344">
        <v>108</v>
      </c>
      <c r="H344">
        <v>207</v>
      </c>
      <c r="I344">
        <v>30</v>
      </c>
      <c r="J344">
        <v>13</v>
      </c>
      <c r="K344">
        <f t="shared" si="60"/>
        <v>153</v>
      </c>
      <c r="L344">
        <f t="shared" si="61"/>
        <v>6.9</v>
      </c>
      <c r="M344">
        <v>1.5</v>
      </c>
      <c r="N344">
        <f t="shared" si="62"/>
        <v>134.55000000000001</v>
      </c>
      <c r="O344">
        <f t="shared" si="63"/>
        <v>224.25</v>
      </c>
      <c r="P344" t="str">
        <f t="shared" si="64"/>
        <v>Reorder</v>
      </c>
      <c r="Q344">
        <f t="shared" si="65"/>
        <v>73377.36</v>
      </c>
      <c r="R344">
        <f t="shared" si="70"/>
        <v>0.89500000000000002</v>
      </c>
      <c r="S344" t="str">
        <f t="shared" si="66"/>
        <v>A</v>
      </c>
      <c r="T344">
        <f t="shared" si="71"/>
        <v>0.83899999999999997</v>
      </c>
      <c r="U344" t="str">
        <f t="shared" si="67"/>
        <v>F</v>
      </c>
      <c r="V344">
        <f t="shared" si="68"/>
        <v>2518.5</v>
      </c>
      <c r="W344">
        <v>500</v>
      </c>
      <c r="X344">
        <v>0.25</v>
      </c>
      <c r="Y344">
        <f t="shared" si="69"/>
        <v>168.57963327634101</v>
      </c>
    </row>
    <row r="345" spans="1:25">
      <c r="A345" t="s">
        <v>716</v>
      </c>
      <c r="B345" t="s">
        <v>0</v>
      </c>
      <c r="C345" t="s">
        <v>717</v>
      </c>
      <c r="D345">
        <v>180.7</v>
      </c>
      <c r="E345">
        <v>235.15</v>
      </c>
      <c r="F345">
        <v>415</v>
      </c>
      <c r="G345">
        <v>40</v>
      </c>
      <c r="H345">
        <v>98</v>
      </c>
      <c r="I345">
        <v>30</v>
      </c>
      <c r="J345">
        <v>15</v>
      </c>
      <c r="K345">
        <f t="shared" si="60"/>
        <v>357</v>
      </c>
      <c r="L345">
        <f t="shared" si="61"/>
        <v>3.2666666666666702</v>
      </c>
      <c r="M345">
        <v>1.5</v>
      </c>
      <c r="N345">
        <f t="shared" si="62"/>
        <v>73.5</v>
      </c>
      <c r="O345">
        <f t="shared" si="63"/>
        <v>122.5</v>
      </c>
      <c r="P345" t="str">
        <f t="shared" si="64"/>
        <v>OK</v>
      </c>
      <c r="Q345">
        <f t="shared" si="65"/>
        <v>17708.599999999999</v>
      </c>
      <c r="R345">
        <f t="shared" si="70"/>
        <v>0.32700000000000001</v>
      </c>
      <c r="S345" t="str">
        <f t="shared" si="66"/>
        <v>C</v>
      </c>
      <c r="T345">
        <f t="shared" si="71"/>
        <v>0.36799999999999999</v>
      </c>
      <c r="U345" t="str">
        <f t="shared" si="67"/>
        <v>N</v>
      </c>
      <c r="V345">
        <f t="shared" si="68"/>
        <v>1192.3333333333301</v>
      </c>
      <c r="W345">
        <v>500</v>
      </c>
      <c r="X345">
        <v>0.25</v>
      </c>
      <c r="Y345">
        <f t="shared" si="69"/>
        <v>162.461239399813</v>
      </c>
    </row>
    <row r="346" spans="1:25">
      <c r="A346" t="s">
        <v>718</v>
      </c>
      <c r="B346" t="s">
        <v>2</v>
      </c>
      <c r="C346" t="s">
        <v>719</v>
      </c>
      <c r="D346">
        <v>345.19</v>
      </c>
      <c r="E346">
        <v>560.29</v>
      </c>
      <c r="F346">
        <v>159</v>
      </c>
      <c r="G346">
        <v>71</v>
      </c>
      <c r="H346">
        <v>221</v>
      </c>
      <c r="I346">
        <v>30</v>
      </c>
      <c r="J346">
        <v>9</v>
      </c>
      <c r="K346">
        <f t="shared" si="60"/>
        <v>9</v>
      </c>
      <c r="L346">
        <f t="shared" si="61"/>
        <v>7.3666666666666698</v>
      </c>
      <c r="M346">
        <v>1.5</v>
      </c>
      <c r="N346">
        <f t="shared" si="62"/>
        <v>99.45</v>
      </c>
      <c r="O346">
        <f t="shared" si="63"/>
        <v>165.75</v>
      </c>
      <c r="P346" t="str">
        <f t="shared" si="64"/>
        <v>Reorder</v>
      </c>
      <c r="Q346">
        <f t="shared" si="65"/>
        <v>76286.990000000005</v>
      </c>
      <c r="R346">
        <f t="shared" si="70"/>
        <v>0.90600000000000003</v>
      </c>
      <c r="S346" t="str">
        <f t="shared" si="66"/>
        <v>A</v>
      </c>
      <c r="T346">
        <f t="shared" si="71"/>
        <v>0.89500000000000002</v>
      </c>
      <c r="U346" t="str">
        <f t="shared" si="67"/>
        <v>F</v>
      </c>
      <c r="V346">
        <f t="shared" si="68"/>
        <v>2688.8333333333298</v>
      </c>
      <c r="W346">
        <v>500</v>
      </c>
      <c r="X346">
        <v>0.25</v>
      </c>
      <c r="Y346">
        <f t="shared" si="69"/>
        <v>176.51549479592001</v>
      </c>
    </row>
    <row r="347" spans="1:25">
      <c r="A347" t="s">
        <v>720</v>
      </c>
      <c r="B347" t="s">
        <v>3</v>
      </c>
      <c r="C347" t="s">
        <v>721</v>
      </c>
      <c r="D347">
        <v>469.86</v>
      </c>
      <c r="E347">
        <v>745.82</v>
      </c>
      <c r="F347">
        <v>120</v>
      </c>
      <c r="G347">
        <v>47</v>
      </c>
      <c r="H347">
        <v>167</v>
      </c>
      <c r="I347">
        <v>30</v>
      </c>
      <c r="J347">
        <v>12</v>
      </c>
      <c r="K347">
        <f t="shared" si="60"/>
        <v>0</v>
      </c>
      <c r="L347">
        <f t="shared" si="61"/>
        <v>5.56666666666667</v>
      </c>
      <c r="M347">
        <v>1.5</v>
      </c>
      <c r="N347">
        <f t="shared" si="62"/>
        <v>100.2</v>
      </c>
      <c r="O347">
        <f t="shared" si="63"/>
        <v>167</v>
      </c>
      <c r="P347" t="str">
        <f t="shared" si="64"/>
        <v>Reorder</v>
      </c>
      <c r="Q347">
        <f t="shared" si="65"/>
        <v>78466.62</v>
      </c>
      <c r="R347">
        <f t="shared" si="70"/>
        <v>0.91700000000000004</v>
      </c>
      <c r="S347" t="str">
        <f t="shared" si="66"/>
        <v>A</v>
      </c>
      <c r="T347">
        <f t="shared" si="71"/>
        <v>0.66800000000000004</v>
      </c>
      <c r="U347" t="str">
        <f t="shared" si="67"/>
        <v>N</v>
      </c>
      <c r="V347">
        <f t="shared" si="68"/>
        <v>2031.8333333333301</v>
      </c>
      <c r="W347">
        <v>500</v>
      </c>
      <c r="X347">
        <v>0.25</v>
      </c>
      <c r="Y347">
        <f t="shared" si="69"/>
        <v>131.51939394621999</v>
      </c>
    </row>
    <row r="348" spans="1:25">
      <c r="A348" t="s">
        <v>722</v>
      </c>
      <c r="B348" t="s">
        <v>4</v>
      </c>
      <c r="C348" t="s">
        <v>723</v>
      </c>
      <c r="D348">
        <v>157.68</v>
      </c>
      <c r="E348">
        <v>179.05</v>
      </c>
      <c r="F348">
        <v>321</v>
      </c>
      <c r="G348">
        <v>77</v>
      </c>
      <c r="H348">
        <v>173</v>
      </c>
      <c r="I348">
        <v>30</v>
      </c>
      <c r="J348">
        <v>4</v>
      </c>
      <c r="K348">
        <f t="shared" si="60"/>
        <v>225</v>
      </c>
      <c r="L348">
        <f t="shared" si="61"/>
        <v>5.7666666666666702</v>
      </c>
      <c r="M348">
        <v>1.5</v>
      </c>
      <c r="N348">
        <f t="shared" si="62"/>
        <v>34.6</v>
      </c>
      <c r="O348">
        <f t="shared" si="63"/>
        <v>57.6666666666667</v>
      </c>
      <c r="P348" t="str">
        <f t="shared" si="64"/>
        <v>OK</v>
      </c>
      <c r="Q348">
        <f t="shared" si="65"/>
        <v>27278.639999999999</v>
      </c>
      <c r="R348">
        <f t="shared" si="70"/>
        <v>0.47799999999999998</v>
      </c>
      <c r="S348" t="str">
        <f t="shared" si="66"/>
        <v>B</v>
      </c>
      <c r="T348">
        <f t="shared" si="71"/>
        <v>0.69799999999999995</v>
      </c>
      <c r="U348" t="str">
        <f t="shared" si="67"/>
        <v>F</v>
      </c>
      <c r="V348">
        <f t="shared" si="68"/>
        <v>2104.8333333333298</v>
      </c>
      <c r="W348">
        <v>500</v>
      </c>
      <c r="X348">
        <v>0.25</v>
      </c>
      <c r="Y348">
        <f t="shared" si="69"/>
        <v>231.073714923171</v>
      </c>
    </row>
    <row r="349" spans="1:25">
      <c r="A349" t="s">
        <v>724</v>
      </c>
      <c r="B349" t="s">
        <v>1</v>
      </c>
      <c r="C349" t="s">
        <v>725</v>
      </c>
      <c r="D349">
        <v>95.09</v>
      </c>
      <c r="E349">
        <v>126.58</v>
      </c>
      <c r="F349">
        <v>291</v>
      </c>
      <c r="G349">
        <v>45</v>
      </c>
      <c r="H349">
        <v>184</v>
      </c>
      <c r="I349">
        <v>30</v>
      </c>
      <c r="J349">
        <v>13</v>
      </c>
      <c r="K349">
        <f t="shared" si="60"/>
        <v>152</v>
      </c>
      <c r="L349">
        <f t="shared" si="61"/>
        <v>6.1333333333333302</v>
      </c>
      <c r="M349">
        <v>1.5</v>
      </c>
      <c r="N349">
        <f t="shared" si="62"/>
        <v>119.6</v>
      </c>
      <c r="O349">
        <f t="shared" si="63"/>
        <v>199.333333333333</v>
      </c>
      <c r="P349" t="str">
        <f t="shared" si="64"/>
        <v>Reorder</v>
      </c>
      <c r="Q349">
        <f t="shared" si="65"/>
        <v>17496.560000000001</v>
      </c>
      <c r="R349">
        <f t="shared" si="70"/>
        <v>0.32100000000000001</v>
      </c>
      <c r="S349" t="str">
        <f t="shared" si="66"/>
        <v>C</v>
      </c>
      <c r="T349">
        <f t="shared" si="71"/>
        <v>0.74299999999999999</v>
      </c>
      <c r="U349" t="str">
        <f t="shared" si="67"/>
        <v>F</v>
      </c>
      <c r="V349">
        <f t="shared" si="68"/>
        <v>2238.6666666666702</v>
      </c>
      <c r="W349">
        <v>500</v>
      </c>
      <c r="X349">
        <v>0.25</v>
      </c>
      <c r="Y349">
        <f t="shared" si="69"/>
        <v>306.87201734023603</v>
      </c>
    </row>
    <row r="350" spans="1:25">
      <c r="A350" t="s">
        <v>726</v>
      </c>
      <c r="B350" t="s">
        <v>0</v>
      </c>
      <c r="C350" t="s">
        <v>727</v>
      </c>
      <c r="D350">
        <v>52.33</v>
      </c>
      <c r="E350">
        <v>77.72</v>
      </c>
      <c r="F350">
        <v>130</v>
      </c>
      <c r="G350">
        <v>124</v>
      </c>
      <c r="H350">
        <v>177</v>
      </c>
      <c r="I350">
        <v>30</v>
      </c>
      <c r="J350">
        <v>15</v>
      </c>
      <c r="K350">
        <f t="shared" si="60"/>
        <v>77</v>
      </c>
      <c r="L350">
        <f t="shared" si="61"/>
        <v>5.9</v>
      </c>
      <c r="M350">
        <v>1.5</v>
      </c>
      <c r="N350">
        <f t="shared" si="62"/>
        <v>132.75</v>
      </c>
      <c r="O350">
        <f t="shared" si="63"/>
        <v>221.25</v>
      </c>
      <c r="P350" t="str">
        <f t="shared" si="64"/>
        <v>Reorder</v>
      </c>
      <c r="Q350">
        <f t="shared" si="65"/>
        <v>9262.41</v>
      </c>
      <c r="R350">
        <f t="shared" si="70"/>
        <v>0.14499999999999999</v>
      </c>
      <c r="S350" t="str">
        <f t="shared" si="66"/>
        <v>C</v>
      </c>
      <c r="T350">
        <f t="shared" si="71"/>
        <v>0.71499999999999997</v>
      </c>
      <c r="U350" t="str">
        <f t="shared" si="67"/>
        <v>F</v>
      </c>
      <c r="V350">
        <f t="shared" si="68"/>
        <v>2153.5</v>
      </c>
      <c r="W350">
        <v>500</v>
      </c>
      <c r="X350">
        <v>0.25</v>
      </c>
      <c r="Y350">
        <f t="shared" si="69"/>
        <v>405.72060679457297</v>
      </c>
    </row>
    <row r="351" spans="1:25">
      <c r="A351" t="s">
        <v>728</v>
      </c>
      <c r="B351" t="s">
        <v>2</v>
      </c>
      <c r="C351" t="s">
        <v>729</v>
      </c>
      <c r="D351">
        <v>264.85000000000002</v>
      </c>
      <c r="E351">
        <v>328.31</v>
      </c>
      <c r="F351">
        <v>197</v>
      </c>
      <c r="G351">
        <v>102</v>
      </c>
      <c r="H351">
        <v>83</v>
      </c>
      <c r="I351">
        <v>30</v>
      </c>
      <c r="J351">
        <v>11</v>
      </c>
      <c r="K351">
        <f t="shared" si="60"/>
        <v>216</v>
      </c>
      <c r="L351">
        <f t="shared" si="61"/>
        <v>2.7666666666666702</v>
      </c>
      <c r="M351">
        <v>1.5</v>
      </c>
      <c r="N351">
        <f t="shared" si="62"/>
        <v>45.65</v>
      </c>
      <c r="O351">
        <f t="shared" si="63"/>
        <v>76.0833333333333</v>
      </c>
      <c r="P351" t="str">
        <f t="shared" si="64"/>
        <v>OK</v>
      </c>
      <c r="Q351">
        <f t="shared" si="65"/>
        <v>21982.55</v>
      </c>
      <c r="R351">
        <f t="shared" si="70"/>
        <v>0.40500000000000003</v>
      </c>
      <c r="S351" t="str">
        <f t="shared" si="66"/>
        <v>B</v>
      </c>
      <c r="T351">
        <f t="shared" si="71"/>
        <v>0.29499999999999998</v>
      </c>
      <c r="U351" t="str">
        <f t="shared" si="67"/>
        <v>S</v>
      </c>
      <c r="V351">
        <f t="shared" si="68"/>
        <v>1009.83333333333</v>
      </c>
      <c r="W351">
        <v>500</v>
      </c>
      <c r="X351">
        <v>0.25</v>
      </c>
      <c r="Y351">
        <f t="shared" si="69"/>
        <v>123.496559318933</v>
      </c>
    </row>
    <row r="352" spans="1:25">
      <c r="A352" t="s">
        <v>730</v>
      </c>
      <c r="B352" t="s">
        <v>1</v>
      </c>
      <c r="C352" t="s">
        <v>731</v>
      </c>
      <c r="D352">
        <v>458.57</v>
      </c>
      <c r="E352">
        <v>533.14</v>
      </c>
      <c r="F352">
        <v>343</v>
      </c>
      <c r="G352">
        <v>79</v>
      </c>
      <c r="H352">
        <v>146</v>
      </c>
      <c r="I352">
        <v>30</v>
      </c>
      <c r="J352">
        <v>12</v>
      </c>
      <c r="K352">
        <f t="shared" si="60"/>
        <v>276</v>
      </c>
      <c r="L352">
        <f t="shared" si="61"/>
        <v>4.8666666666666698</v>
      </c>
      <c r="M352">
        <v>1.5</v>
      </c>
      <c r="N352">
        <f t="shared" si="62"/>
        <v>87.6</v>
      </c>
      <c r="O352">
        <f t="shared" si="63"/>
        <v>146</v>
      </c>
      <c r="P352" t="str">
        <f t="shared" si="64"/>
        <v>OK</v>
      </c>
      <c r="Q352">
        <f t="shared" si="65"/>
        <v>66951.22</v>
      </c>
      <c r="R352">
        <f t="shared" si="70"/>
        <v>0.86</v>
      </c>
      <c r="S352" t="str">
        <f t="shared" si="66"/>
        <v>A</v>
      </c>
      <c r="T352">
        <f t="shared" si="71"/>
        <v>0.58699999999999997</v>
      </c>
      <c r="U352" t="str">
        <f t="shared" si="67"/>
        <v>N</v>
      </c>
      <c r="V352">
        <f t="shared" si="68"/>
        <v>1776.3333333333301</v>
      </c>
      <c r="W352">
        <v>500</v>
      </c>
      <c r="X352">
        <v>0.25</v>
      </c>
      <c r="Y352">
        <f t="shared" si="69"/>
        <v>124.47708477922301</v>
      </c>
    </row>
    <row r="353" spans="1:25">
      <c r="A353" t="s">
        <v>732</v>
      </c>
      <c r="B353" t="s">
        <v>1</v>
      </c>
      <c r="C353" t="s">
        <v>733</v>
      </c>
      <c r="D353">
        <v>460.95</v>
      </c>
      <c r="E353">
        <v>563.53</v>
      </c>
      <c r="F353">
        <v>478</v>
      </c>
      <c r="G353">
        <v>65</v>
      </c>
      <c r="H353">
        <v>249</v>
      </c>
      <c r="I353">
        <v>30</v>
      </c>
      <c r="J353">
        <v>15</v>
      </c>
      <c r="K353">
        <f t="shared" si="60"/>
        <v>294</v>
      </c>
      <c r="L353">
        <f t="shared" si="61"/>
        <v>8.3000000000000007</v>
      </c>
      <c r="M353">
        <v>1.5</v>
      </c>
      <c r="N353">
        <f t="shared" si="62"/>
        <v>186.75</v>
      </c>
      <c r="O353">
        <f t="shared" si="63"/>
        <v>311.25</v>
      </c>
      <c r="P353" t="str">
        <f t="shared" si="64"/>
        <v>Reorder</v>
      </c>
      <c r="Q353">
        <f t="shared" si="65"/>
        <v>114776.55</v>
      </c>
      <c r="R353">
        <f t="shared" si="70"/>
        <v>0.996</v>
      </c>
      <c r="S353" t="str">
        <f t="shared" si="66"/>
        <v>A</v>
      </c>
      <c r="T353">
        <f t="shared" si="71"/>
        <v>0.99399999999999999</v>
      </c>
      <c r="U353" t="str">
        <f t="shared" si="67"/>
        <v>F</v>
      </c>
      <c r="V353">
        <f t="shared" si="68"/>
        <v>3029.5</v>
      </c>
      <c r="W353">
        <v>500</v>
      </c>
      <c r="X353">
        <v>0.25</v>
      </c>
      <c r="Y353">
        <f t="shared" si="69"/>
        <v>162.139401065946</v>
      </c>
    </row>
    <row r="354" spans="1:25">
      <c r="A354" t="s">
        <v>734</v>
      </c>
      <c r="B354" t="s">
        <v>1</v>
      </c>
      <c r="C354" t="s">
        <v>735</v>
      </c>
      <c r="D354">
        <v>498.73</v>
      </c>
      <c r="E354">
        <v>687.2</v>
      </c>
      <c r="F354">
        <v>303</v>
      </c>
      <c r="G354">
        <v>67</v>
      </c>
      <c r="H354">
        <v>249</v>
      </c>
      <c r="I354">
        <v>30</v>
      </c>
      <c r="J354">
        <v>12</v>
      </c>
      <c r="K354">
        <f t="shared" si="60"/>
        <v>121</v>
      </c>
      <c r="L354">
        <f t="shared" si="61"/>
        <v>8.3000000000000007</v>
      </c>
      <c r="M354">
        <v>1.5</v>
      </c>
      <c r="N354">
        <f t="shared" si="62"/>
        <v>149.4</v>
      </c>
      <c r="O354">
        <f t="shared" si="63"/>
        <v>249</v>
      </c>
      <c r="P354" t="str">
        <f t="shared" si="64"/>
        <v>Reorder</v>
      </c>
      <c r="Q354">
        <f t="shared" si="65"/>
        <v>124183.77</v>
      </c>
      <c r="R354">
        <f t="shared" si="70"/>
        <v>1</v>
      </c>
      <c r="S354" t="str">
        <f t="shared" si="66"/>
        <v>A</v>
      </c>
      <c r="T354">
        <f t="shared" si="71"/>
        <v>0.99399999999999999</v>
      </c>
      <c r="U354" t="str">
        <f t="shared" si="67"/>
        <v>F</v>
      </c>
      <c r="V354">
        <f t="shared" si="68"/>
        <v>3029.5</v>
      </c>
      <c r="W354">
        <v>500</v>
      </c>
      <c r="X354">
        <v>0.25</v>
      </c>
      <c r="Y354">
        <f t="shared" si="69"/>
        <v>155.877247214421</v>
      </c>
    </row>
    <row r="355" spans="1:25">
      <c r="A355" t="s">
        <v>736</v>
      </c>
      <c r="B355" t="s">
        <v>3</v>
      </c>
      <c r="C355" t="s">
        <v>737</v>
      </c>
      <c r="D355">
        <v>444.53</v>
      </c>
      <c r="E355">
        <v>491.87</v>
      </c>
      <c r="F355">
        <v>340</v>
      </c>
      <c r="G355">
        <v>174</v>
      </c>
      <c r="H355">
        <v>37</v>
      </c>
      <c r="I355">
        <v>30</v>
      </c>
      <c r="J355">
        <v>15</v>
      </c>
      <c r="K355">
        <f t="shared" si="60"/>
        <v>477</v>
      </c>
      <c r="L355">
        <f t="shared" si="61"/>
        <v>1.2333333333333301</v>
      </c>
      <c r="M355">
        <v>1.5</v>
      </c>
      <c r="N355">
        <f t="shared" si="62"/>
        <v>27.75</v>
      </c>
      <c r="O355">
        <f t="shared" si="63"/>
        <v>46.25</v>
      </c>
      <c r="P355" t="str">
        <f t="shared" si="64"/>
        <v>OK</v>
      </c>
      <c r="Q355">
        <f t="shared" si="65"/>
        <v>16447.61</v>
      </c>
      <c r="R355">
        <f t="shared" si="70"/>
        <v>0.29599999999999999</v>
      </c>
      <c r="S355" t="str">
        <f t="shared" si="66"/>
        <v>C</v>
      </c>
      <c r="T355">
        <f t="shared" si="71"/>
        <v>0.109</v>
      </c>
      <c r="U355" t="str">
        <f t="shared" si="67"/>
        <v>S</v>
      </c>
      <c r="V355">
        <f t="shared" si="68"/>
        <v>450.16666666666703</v>
      </c>
      <c r="W355">
        <v>500</v>
      </c>
      <c r="X355">
        <v>0.25</v>
      </c>
      <c r="Y355">
        <f t="shared" si="69"/>
        <v>63.645268766456603</v>
      </c>
    </row>
    <row r="356" spans="1:25">
      <c r="A356" t="s">
        <v>738</v>
      </c>
      <c r="B356" t="s">
        <v>3</v>
      </c>
      <c r="C356" t="s">
        <v>739</v>
      </c>
      <c r="D356">
        <v>178.05</v>
      </c>
      <c r="E356">
        <v>319.13</v>
      </c>
      <c r="F356">
        <v>328</v>
      </c>
      <c r="G356">
        <v>154</v>
      </c>
      <c r="H356">
        <v>136</v>
      </c>
      <c r="I356">
        <v>30</v>
      </c>
      <c r="J356">
        <v>15</v>
      </c>
      <c r="K356">
        <f t="shared" si="60"/>
        <v>346</v>
      </c>
      <c r="L356">
        <f t="shared" si="61"/>
        <v>4.5333333333333297</v>
      </c>
      <c r="M356">
        <v>1.5</v>
      </c>
      <c r="N356">
        <f t="shared" si="62"/>
        <v>102</v>
      </c>
      <c r="O356">
        <f t="shared" si="63"/>
        <v>170</v>
      </c>
      <c r="P356" t="str">
        <f t="shared" si="64"/>
        <v>OK</v>
      </c>
      <c r="Q356">
        <f t="shared" si="65"/>
        <v>24214.799999999999</v>
      </c>
      <c r="R356">
        <f t="shared" si="70"/>
        <v>0.443</v>
      </c>
      <c r="S356" t="str">
        <f t="shared" si="66"/>
        <v>B</v>
      </c>
      <c r="T356">
        <f t="shared" si="71"/>
        <v>0.53900000000000003</v>
      </c>
      <c r="U356" t="str">
        <f t="shared" si="67"/>
        <v>N</v>
      </c>
      <c r="V356">
        <f t="shared" si="68"/>
        <v>1654.6666666666699</v>
      </c>
      <c r="W356">
        <v>500</v>
      </c>
      <c r="X356">
        <v>0.25</v>
      </c>
      <c r="Y356">
        <f t="shared" si="69"/>
        <v>192.80321242968199</v>
      </c>
    </row>
    <row r="357" spans="1:25">
      <c r="A357" t="s">
        <v>740</v>
      </c>
      <c r="B357" t="s">
        <v>0</v>
      </c>
      <c r="C357" t="s">
        <v>741</v>
      </c>
      <c r="D357">
        <v>432.98</v>
      </c>
      <c r="E357">
        <v>618.13</v>
      </c>
      <c r="F357">
        <v>148</v>
      </c>
      <c r="G357">
        <v>48</v>
      </c>
      <c r="H357">
        <v>94</v>
      </c>
      <c r="I357">
        <v>30</v>
      </c>
      <c r="J357">
        <v>3</v>
      </c>
      <c r="K357">
        <f t="shared" si="60"/>
        <v>102</v>
      </c>
      <c r="L357">
        <f t="shared" si="61"/>
        <v>3.1333333333333302</v>
      </c>
      <c r="M357">
        <v>1.5</v>
      </c>
      <c r="N357">
        <f t="shared" si="62"/>
        <v>14.1</v>
      </c>
      <c r="O357">
        <f t="shared" si="63"/>
        <v>23.5</v>
      </c>
      <c r="P357" t="str">
        <f t="shared" si="64"/>
        <v>OK</v>
      </c>
      <c r="Q357">
        <f t="shared" si="65"/>
        <v>40700.120000000003</v>
      </c>
      <c r="R357">
        <f t="shared" si="70"/>
        <v>0.64300000000000002</v>
      </c>
      <c r="S357" t="str">
        <f t="shared" si="66"/>
        <v>B</v>
      </c>
      <c r="T357">
        <f t="shared" si="71"/>
        <v>0.35399999999999998</v>
      </c>
      <c r="U357" t="str">
        <f t="shared" si="67"/>
        <v>N</v>
      </c>
      <c r="V357">
        <f t="shared" si="68"/>
        <v>1143.6666666666699</v>
      </c>
      <c r="W357">
        <v>500</v>
      </c>
      <c r="X357">
        <v>0.25</v>
      </c>
      <c r="Y357">
        <f t="shared" si="69"/>
        <v>102.788803155332</v>
      </c>
    </row>
    <row r="358" spans="1:25">
      <c r="A358" t="s">
        <v>742</v>
      </c>
      <c r="B358" t="s">
        <v>2</v>
      </c>
      <c r="C358" t="s">
        <v>743</v>
      </c>
      <c r="D358">
        <v>341.73</v>
      </c>
      <c r="E358">
        <v>547.79999999999995</v>
      </c>
      <c r="F358">
        <v>57</v>
      </c>
      <c r="G358">
        <v>106</v>
      </c>
      <c r="H358">
        <v>212</v>
      </c>
      <c r="I358">
        <v>30</v>
      </c>
      <c r="J358">
        <v>5</v>
      </c>
      <c r="K358">
        <f t="shared" si="60"/>
        <v>-49</v>
      </c>
      <c r="L358">
        <f t="shared" si="61"/>
        <v>7.06666666666667</v>
      </c>
      <c r="M358">
        <v>1.5</v>
      </c>
      <c r="N358">
        <f t="shared" si="62"/>
        <v>53</v>
      </c>
      <c r="O358">
        <f t="shared" si="63"/>
        <v>88.3333333333333</v>
      </c>
      <c r="P358" t="str">
        <f t="shared" si="64"/>
        <v>Reorder</v>
      </c>
      <c r="Q358">
        <f t="shared" si="65"/>
        <v>72446.759999999995</v>
      </c>
      <c r="R358">
        <f t="shared" si="70"/>
        <v>0.88700000000000001</v>
      </c>
      <c r="S358" t="str">
        <f t="shared" si="66"/>
        <v>A</v>
      </c>
      <c r="T358">
        <f t="shared" si="71"/>
        <v>0.85799999999999998</v>
      </c>
      <c r="U358" t="str">
        <f t="shared" si="67"/>
        <v>F</v>
      </c>
      <c r="V358">
        <f t="shared" si="68"/>
        <v>2579.3333333333298</v>
      </c>
      <c r="W358">
        <v>500</v>
      </c>
      <c r="X358">
        <v>0.25</v>
      </c>
      <c r="Y358">
        <f t="shared" si="69"/>
        <v>173.75694720465</v>
      </c>
    </row>
    <row r="359" spans="1:25">
      <c r="A359" t="s">
        <v>744</v>
      </c>
      <c r="B359" t="s">
        <v>4</v>
      </c>
      <c r="C359" t="s">
        <v>745</v>
      </c>
      <c r="D359">
        <v>353.48</v>
      </c>
      <c r="E359">
        <v>436.62</v>
      </c>
      <c r="F359">
        <v>362</v>
      </c>
      <c r="G359">
        <v>183</v>
      </c>
      <c r="H359">
        <v>239</v>
      </c>
      <c r="I359">
        <v>30</v>
      </c>
      <c r="J359">
        <v>7</v>
      </c>
      <c r="K359">
        <f t="shared" si="60"/>
        <v>306</v>
      </c>
      <c r="L359">
        <f t="shared" si="61"/>
        <v>7.9666666666666703</v>
      </c>
      <c r="M359">
        <v>1.5</v>
      </c>
      <c r="N359">
        <f t="shared" si="62"/>
        <v>83.65</v>
      </c>
      <c r="O359">
        <f t="shared" si="63"/>
        <v>139.416666666667</v>
      </c>
      <c r="P359" t="str">
        <f t="shared" si="64"/>
        <v>OK</v>
      </c>
      <c r="Q359">
        <f t="shared" si="65"/>
        <v>84481.72</v>
      </c>
      <c r="R359">
        <f t="shared" si="70"/>
        <v>0.93200000000000005</v>
      </c>
      <c r="S359" t="str">
        <f t="shared" si="66"/>
        <v>A</v>
      </c>
      <c r="T359">
        <f t="shared" si="71"/>
        <v>0.95599999999999996</v>
      </c>
      <c r="U359" t="str">
        <f t="shared" si="67"/>
        <v>F</v>
      </c>
      <c r="V359">
        <f t="shared" si="68"/>
        <v>2907.8333333333298</v>
      </c>
      <c r="W359">
        <v>500</v>
      </c>
      <c r="X359">
        <v>0.25</v>
      </c>
      <c r="Y359">
        <f t="shared" si="69"/>
        <v>181.39793041394501</v>
      </c>
    </row>
    <row r="360" spans="1:25">
      <c r="A360" t="s">
        <v>746</v>
      </c>
      <c r="B360" t="s">
        <v>2</v>
      </c>
      <c r="C360" t="s">
        <v>747</v>
      </c>
      <c r="D360">
        <v>281.88</v>
      </c>
      <c r="E360">
        <v>327.18</v>
      </c>
      <c r="F360">
        <v>392</v>
      </c>
      <c r="G360">
        <v>44</v>
      </c>
      <c r="H360">
        <v>57</v>
      </c>
      <c r="I360">
        <v>30</v>
      </c>
      <c r="J360">
        <v>3</v>
      </c>
      <c r="K360">
        <f t="shared" si="60"/>
        <v>379</v>
      </c>
      <c r="L360">
        <f t="shared" si="61"/>
        <v>1.9</v>
      </c>
      <c r="M360">
        <v>1.5</v>
      </c>
      <c r="N360">
        <f t="shared" si="62"/>
        <v>8.5500000000000007</v>
      </c>
      <c r="O360">
        <f t="shared" si="63"/>
        <v>14.25</v>
      </c>
      <c r="P360" t="str">
        <f t="shared" si="64"/>
        <v>OK</v>
      </c>
      <c r="Q360">
        <f t="shared" si="65"/>
        <v>16067.16</v>
      </c>
      <c r="R360">
        <f t="shared" si="70"/>
        <v>0.28299999999999997</v>
      </c>
      <c r="S360" t="str">
        <f t="shared" si="66"/>
        <v>C</v>
      </c>
      <c r="T360">
        <f t="shared" si="71"/>
        <v>0.186</v>
      </c>
      <c r="U360" t="str">
        <f t="shared" si="67"/>
        <v>S</v>
      </c>
      <c r="V360">
        <f t="shared" si="68"/>
        <v>693.5</v>
      </c>
      <c r="W360">
        <v>500</v>
      </c>
      <c r="X360">
        <v>0.25</v>
      </c>
      <c r="Y360">
        <f t="shared" si="69"/>
        <v>99.202152803054702</v>
      </c>
    </row>
    <row r="361" spans="1:25">
      <c r="A361" t="s">
        <v>748</v>
      </c>
      <c r="B361" t="s">
        <v>2</v>
      </c>
      <c r="C361" t="s">
        <v>749</v>
      </c>
      <c r="D361">
        <v>195.62</v>
      </c>
      <c r="E361">
        <v>249.15</v>
      </c>
      <c r="F361">
        <v>183</v>
      </c>
      <c r="G361">
        <v>118</v>
      </c>
      <c r="H361">
        <v>70</v>
      </c>
      <c r="I361">
        <v>30</v>
      </c>
      <c r="J361">
        <v>8</v>
      </c>
      <c r="K361">
        <f t="shared" si="60"/>
        <v>231</v>
      </c>
      <c r="L361">
        <f t="shared" si="61"/>
        <v>2.3333333333333299</v>
      </c>
      <c r="M361">
        <v>1.5</v>
      </c>
      <c r="N361">
        <f t="shared" si="62"/>
        <v>28</v>
      </c>
      <c r="O361">
        <f t="shared" si="63"/>
        <v>46.6666666666667</v>
      </c>
      <c r="P361" t="str">
        <f t="shared" si="64"/>
        <v>OK</v>
      </c>
      <c r="Q361">
        <f t="shared" si="65"/>
        <v>13693.4</v>
      </c>
      <c r="R361">
        <f t="shared" si="70"/>
        <v>0.23699999999999999</v>
      </c>
      <c r="S361" t="str">
        <f t="shared" si="66"/>
        <v>C</v>
      </c>
      <c r="T361">
        <f t="shared" si="71"/>
        <v>0.23799999999999999</v>
      </c>
      <c r="U361" t="str">
        <f t="shared" si="67"/>
        <v>S</v>
      </c>
      <c r="V361">
        <f t="shared" si="68"/>
        <v>851.66666666666697</v>
      </c>
      <c r="W361">
        <v>500</v>
      </c>
      <c r="X361">
        <v>0.25</v>
      </c>
      <c r="Y361">
        <f t="shared" si="69"/>
        <v>131.96482715134599</v>
      </c>
    </row>
    <row r="362" spans="1:25">
      <c r="A362" t="s">
        <v>750</v>
      </c>
      <c r="B362" t="s">
        <v>3</v>
      </c>
      <c r="C362" t="s">
        <v>751</v>
      </c>
      <c r="D362">
        <v>479.32</v>
      </c>
      <c r="E362">
        <v>628.55999999999995</v>
      </c>
      <c r="F362">
        <v>420</v>
      </c>
      <c r="G362">
        <v>166</v>
      </c>
      <c r="H362">
        <v>12</v>
      </c>
      <c r="I362">
        <v>30</v>
      </c>
      <c r="J362">
        <v>5</v>
      </c>
      <c r="K362">
        <f t="shared" si="60"/>
        <v>574</v>
      </c>
      <c r="L362">
        <f t="shared" si="61"/>
        <v>0.4</v>
      </c>
      <c r="M362">
        <v>1.5</v>
      </c>
      <c r="N362">
        <f t="shared" si="62"/>
        <v>3</v>
      </c>
      <c r="O362">
        <f t="shared" si="63"/>
        <v>5</v>
      </c>
      <c r="P362" t="str">
        <f t="shared" si="64"/>
        <v>OK</v>
      </c>
      <c r="Q362">
        <f t="shared" si="65"/>
        <v>5751.84</v>
      </c>
      <c r="R362">
        <f t="shared" si="70"/>
        <v>0.08</v>
      </c>
      <c r="S362" t="str">
        <f t="shared" si="66"/>
        <v>C</v>
      </c>
      <c r="T362">
        <f t="shared" si="71"/>
        <v>7.0000000000000001E-3</v>
      </c>
      <c r="U362" t="str">
        <f t="shared" si="67"/>
        <v>S</v>
      </c>
      <c r="V362">
        <f t="shared" si="68"/>
        <v>146</v>
      </c>
      <c r="W362">
        <v>500</v>
      </c>
      <c r="X362">
        <v>0.25</v>
      </c>
      <c r="Y362">
        <f t="shared" si="69"/>
        <v>34.905482707223598</v>
      </c>
    </row>
    <row r="363" spans="1:25">
      <c r="A363" t="s">
        <v>752</v>
      </c>
      <c r="B363" t="s">
        <v>3</v>
      </c>
      <c r="C363" t="s">
        <v>753</v>
      </c>
      <c r="D363">
        <v>361.75</v>
      </c>
      <c r="E363">
        <v>413.66</v>
      </c>
      <c r="F363">
        <v>110</v>
      </c>
      <c r="G363">
        <v>139</v>
      </c>
      <c r="H363">
        <v>88</v>
      </c>
      <c r="I363">
        <v>30</v>
      </c>
      <c r="J363">
        <v>3</v>
      </c>
      <c r="K363">
        <f t="shared" si="60"/>
        <v>161</v>
      </c>
      <c r="L363">
        <f t="shared" si="61"/>
        <v>2.93333333333333</v>
      </c>
      <c r="M363">
        <v>1.5</v>
      </c>
      <c r="N363">
        <f t="shared" si="62"/>
        <v>13.2</v>
      </c>
      <c r="O363">
        <f t="shared" si="63"/>
        <v>22</v>
      </c>
      <c r="P363" t="str">
        <f t="shared" si="64"/>
        <v>OK</v>
      </c>
      <c r="Q363">
        <f t="shared" si="65"/>
        <v>31834</v>
      </c>
      <c r="R363">
        <f t="shared" si="70"/>
        <v>0.54800000000000004</v>
      </c>
      <c r="S363" t="str">
        <f t="shared" si="66"/>
        <v>B</v>
      </c>
      <c r="T363">
        <f t="shared" si="71"/>
        <v>0.32600000000000001</v>
      </c>
      <c r="U363" t="str">
        <f t="shared" si="67"/>
        <v>S</v>
      </c>
      <c r="V363">
        <f t="shared" si="68"/>
        <v>1070.6666666666699</v>
      </c>
      <c r="W363">
        <v>500</v>
      </c>
      <c r="X363">
        <v>0.25</v>
      </c>
      <c r="Y363">
        <f t="shared" si="69"/>
        <v>108.806005498442</v>
      </c>
    </row>
    <row r="364" spans="1:25">
      <c r="A364" t="s">
        <v>754</v>
      </c>
      <c r="B364" t="s">
        <v>2</v>
      </c>
      <c r="C364" t="s">
        <v>755</v>
      </c>
      <c r="D364">
        <v>358.73</v>
      </c>
      <c r="E364">
        <v>626.41</v>
      </c>
      <c r="F364">
        <v>410</v>
      </c>
      <c r="G364">
        <v>99</v>
      </c>
      <c r="H364">
        <v>186</v>
      </c>
      <c r="I364">
        <v>30</v>
      </c>
      <c r="J364">
        <v>2</v>
      </c>
      <c r="K364">
        <f t="shared" si="60"/>
        <v>323</v>
      </c>
      <c r="L364">
        <f t="shared" si="61"/>
        <v>6.2</v>
      </c>
      <c r="M364">
        <v>1.5</v>
      </c>
      <c r="N364">
        <f t="shared" si="62"/>
        <v>18.600000000000001</v>
      </c>
      <c r="O364">
        <f t="shared" si="63"/>
        <v>31</v>
      </c>
      <c r="P364" t="str">
        <f t="shared" si="64"/>
        <v>OK</v>
      </c>
      <c r="Q364">
        <f t="shared" si="65"/>
        <v>66723.78</v>
      </c>
      <c r="R364">
        <f t="shared" si="70"/>
        <v>0.85899999999999999</v>
      </c>
      <c r="S364" t="str">
        <f t="shared" si="66"/>
        <v>A</v>
      </c>
      <c r="T364">
        <f t="shared" si="71"/>
        <v>0.76100000000000001</v>
      </c>
      <c r="U364" t="str">
        <f t="shared" si="67"/>
        <v>F</v>
      </c>
      <c r="V364">
        <f t="shared" si="68"/>
        <v>2263</v>
      </c>
      <c r="W364">
        <v>500</v>
      </c>
      <c r="X364">
        <v>0.25</v>
      </c>
      <c r="Y364">
        <f t="shared" si="69"/>
        <v>158.85044064365201</v>
      </c>
    </row>
    <row r="365" spans="1:25">
      <c r="A365" t="s">
        <v>756</v>
      </c>
      <c r="B365" t="s">
        <v>3</v>
      </c>
      <c r="C365" t="s">
        <v>757</v>
      </c>
      <c r="D365">
        <v>215.39</v>
      </c>
      <c r="E365">
        <v>270.23</v>
      </c>
      <c r="F365">
        <v>118</v>
      </c>
      <c r="G365">
        <v>142</v>
      </c>
      <c r="H365">
        <v>49</v>
      </c>
      <c r="I365">
        <v>30</v>
      </c>
      <c r="J365">
        <v>8</v>
      </c>
      <c r="K365">
        <f t="shared" si="60"/>
        <v>211</v>
      </c>
      <c r="L365">
        <f t="shared" si="61"/>
        <v>1.63333333333333</v>
      </c>
      <c r="M365">
        <v>1.5</v>
      </c>
      <c r="N365">
        <f t="shared" si="62"/>
        <v>19.600000000000001</v>
      </c>
      <c r="O365">
        <f t="shared" si="63"/>
        <v>32.6666666666667</v>
      </c>
      <c r="P365" t="str">
        <f t="shared" si="64"/>
        <v>OK</v>
      </c>
      <c r="Q365">
        <f t="shared" si="65"/>
        <v>10554.11</v>
      </c>
      <c r="R365">
        <f t="shared" si="70"/>
        <v>0.17899999999999999</v>
      </c>
      <c r="S365" t="str">
        <f t="shared" si="66"/>
        <v>C</v>
      </c>
      <c r="T365">
        <f t="shared" si="71"/>
        <v>0.156</v>
      </c>
      <c r="U365" t="str">
        <f t="shared" si="67"/>
        <v>S</v>
      </c>
      <c r="V365">
        <f t="shared" si="68"/>
        <v>596.16666666666697</v>
      </c>
      <c r="W365">
        <v>500</v>
      </c>
      <c r="X365">
        <v>0.25</v>
      </c>
      <c r="Y365">
        <f t="shared" si="69"/>
        <v>105.220672312619</v>
      </c>
    </row>
    <row r="366" spans="1:25">
      <c r="A366" t="s">
        <v>758</v>
      </c>
      <c r="B366" t="s">
        <v>4</v>
      </c>
      <c r="C366" t="s">
        <v>759</v>
      </c>
      <c r="D366">
        <v>218.13</v>
      </c>
      <c r="E366">
        <v>347.12</v>
      </c>
      <c r="F366">
        <v>291</v>
      </c>
      <c r="G366">
        <v>157</v>
      </c>
      <c r="H366">
        <v>215</v>
      </c>
      <c r="I366">
        <v>30</v>
      </c>
      <c r="J366">
        <v>11</v>
      </c>
      <c r="K366">
        <f t="shared" si="60"/>
        <v>233</v>
      </c>
      <c r="L366">
        <f t="shared" si="61"/>
        <v>7.1666666666666696</v>
      </c>
      <c r="M366">
        <v>1.5</v>
      </c>
      <c r="N366">
        <f t="shared" si="62"/>
        <v>118.25</v>
      </c>
      <c r="O366">
        <f t="shared" si="63"/>
        <v>197.083333333333</v>
      </c>
      <c r="P366" t="str">
        <f t="shared" si="64"/>
        <v>OK</v>
      </c>
      <c r="Q366">
        <f t="shared" si="65"/>
        <v>46897.95</v>
      </c>
      <c r="R366">
        <f t="shared" si="70"/>
        <v>0.72299999999999998</v>
      </c>
      <c r="S366" t="str">
        <f t="shared" si="66"/>
        <v>A</v>
      </c>
      <c r="T366">
        <f t="shared" si="71"/>
        <v>0.86799999999999999</v>
      </c>
      <c r="U366" t="str">
        <f t="shared" si="67"/>
        <v>F</v>
      </c>
      <c r="V366">
        <f t="shared" si="68"/>
        <v>2615.8333333333298</v>
      </c>
      <c r="W366">
        <v>500</v>
      </c>
      <c r="X366">
        <v>0.25</v>
      </c>
      <c r="Y366">
        <f t="shared" si="69"/>
        <v>219.01675032851699</v>
      </c>
    </row>
    <row r="367" spans="1:25">
      <c r="A367" t="s">
        <v>760</v>
      </c>
      <c r="B367" t="s">
        <v>0</v>
      </c>
      <c r="C367" t="s">
        <v>761</v>
      </c>
      <c r="D367">
        <v>392.84</v>
      </c>
      <c r="E367">
        <v>619.21</v>
      </c>
      <c r="F367">
        <v>355</v>
      </c>
      <c r="G367">
        <v>40</v>
      </c>
      <c r="H367">
        <v>144</v>
      </c>
      <c r="I367">
        <v>30</v>
      </c>
      <c r="J367">
        <v>8</v>
      </c>
      <c r="K367">
        <f t="shared" si="60"/>
        <v>251</v>
      </c>
      <c r="L367">
        <f t="shared" si="61"/>
        <v>4.8</v>
      </c>
      <c r="M367">
        <v>1.5</v>
      </c>
      <c r="N367">
        <f t="shared" si="62"/>
        <v>57.6</v>
      </c>
      <c r="O367">
        <f t="shared" si="63"/>
        <v>96</v>
      </c>
      <c r="P367" t="str">
        <f t="shared" si="64"/>
        <v>OK</v>
      </c>
      <c r="Q367">
        <f t="shared" si="65"/>
        <v>56568.959999999999</v>
      </c>
      <c r="R367">
        <f t="shared" si="70"/>
        <v>0.80200000000000005</v>
      </c>
      <c r="S367" t="str">
        <f t="shared" si="66"/>
        <v>A</v>
      </c>
      <c r="T367">
        <f t="shared" si="71"/>
        <v>0.57499999999999996</v>
      </c>
      <c r="U367" t="str">
        <f t="shared" si="67"/>
        <v>N</v>
      </c>
      <c r="V367">
        <f t="shared" si="68"/>
        <v>1752</v>
      </c>
      <c r="W367">
        <v>500</v>
      </c>
      <c r="X367">
        <v>0.25</v>
      </c>
      <c r="Y367">
        <f t="shared" si="69"/>
        <v>133.56393187447799</v>
      </c>
    </row>
    <row r="368" spans="1:25">
      <c r="A368" t="s">
        <v>762</v>
      </c>
      <c r="B368" t="s">
        <v>4</v>
      </c>
      <c r="C368" t="s">
        <v>763</v>
      </c>
      <c r="D368">
        <v>366.69</v>
      </c>
      <c r="E368">
        <v>423.41</v>
      </c>
      <c r="F368">
        <v>338</v>
      </c>
      <c r="G368">
        <v>48</v>
      </c>
      <c r="H368">
        <v>25</v>
      </c>
      <c r="I368">
        <v>30</v>
      </c>
      <c r="J368">
        <v>14</v>
      </c>
      <c r="K368">
        <f t="shared" si="60"/>
        <v>361</v>
      </c>
      <c r="L368">
        <f t="shared" si="61"/>
        <v>0.83333333333333304</v>
      </c>
      <c r="M368">
        <v>1.5</v>
      </c>
      <c r="N368">
        <f t="shared" si="62"/>
        <v>17.5</v>
      </c>
      <c r="O368">
        <f t="shared" si="63"/>
        <v>29.1666666666667</v>
      </c>
      <c r="P368" t="str">
        <f t="shared" si="64"/>
        <v>OK</v>
      </c>
      <c r="Q368">
        <f t="shared" si="65"/>
        <v>9167.25</v>
      </c>
      <c r="R368">
        <f t="shared" si="70"/>
        <v>0.14399999999999999</v>
      </c>
      <c r="S368" t="str">
        <f t="shared" si="66"/>
        <v>C</v>
      </c>
      <c r="T368">
        <f t="shared" si="71"/>
        <v>5.7000000000000002E-2</v>
      </c>
      <c r="U368" t="str">
        <f t="shared" si="67"/>
        <v>S</v>
      </c>
      <c r="V368">
        <f t="shared" si="68"/>
        <v>304.16666666666703</v>
      </c>
      <c r="W368">
        <v>500</v>
      </c>
      <c r="X368">
        <v>0.25</v>
      </c>
      <c r="Y368">
        <f t="shared" si="69"/>
        <v>57.601828743482102</v>
      </c>
    </row>
    <row r="369" spans="1:25">
      <c r="A369" t="s">
        <v>764</v>
      </c>
      <c r="B369" t="s">
        <v>4</v>
      </c>
      <c r="C369" t="s">
        <v>765</v>
      </c>
      <c r="D369">
        <v>456.3</v>
      </c>
      <c r="E369">
        <v>566.5</v>
      </c>
      <c r="F369">
        <v>324</v>
      </c>
      <c r="G369">
        <v>58</v>
      </c>
      <c r="H369">
        <v>52</v>
      </c>
      <c r="I369">
        <v>30</v>
      </c>
      <c r="J369">
        <v>6</v>
      </c>
      <c r="K369">
        <f t="shared" si="60"/>
        <v>330</v>
      </c>
      <c r="L369">
        <f t="shared" si="61"/>
        <v>1.7333333333333301</v>
      </c>
      <c r="M369">
        <v>1.5</v>
      </c>
      <c r="N369">
        <f t="shared" si="62"/>
        <v>15.6</v>
      </c>
      <c r="O369">
        <f t="shared" si="63"/>
        <v>26</v>
      </c>
      <c r="P369" t="str">
        <f t="shared" si="64"/>
        <v>OK</v>
      </c>
      <c r="Q369">
        <f t="shared" si="65"/>
        <v>23727.599999999999</v>
      </c>
      <c r="R369">
        <f t="shared" si="70"/>
        <v>0.433</v>
      </c>
      <c r="S369" t="str">
        <f t="shared" si="66"/>
        <v>B</v>
      </c>
      <c r="T369">
        <f t="shared" si="71"/>
        <v>0.16700000000000001</v>
      </c>
      <c r="U369" t="str">
        <f t="shared" si="67"/>
        <v>S</v>
      </c>
      <c r="V369">
        <f t="shared" si="68"/>
        <v>632.66666666666697</v>
      </c>
      <c r="W369">
        <v>500</v>
      </c>
      <c r="X369">
        <v>0.25</v>
      </c>
      <c r="Y369">
        <f t="shared" si="69"/>
        <v>74.471866361681904</v>
      </c>
    </row>
    <row r="370" spans="1:25">
      <c r="A370" t="s">
        <v>766</v>
      </c>
      <c r="B370" t="s">
        <v>4</v>
      </c>
      <c r="C370" t="s">
        <v>767</v>
      </c>
      <c r="D370">
        <v>248.83</v>
      </c>
      <c r="E370">
        <v>392.21</v>
      </c>
      <c r="F370">
        <v>417</v>
      </c>
      <c r="G370">
        <v>169</v>
      </c>
      <c r="H370">
        <v>135</v>
      </c>
      <c r="I370">
        <v>30</v>
      </c>
      <c r="J370">
        <v>2</v>
      </c>
      <c r="K370">
        <f t="shared" si="60"/>
        <v>451</v>
      </c>
      <c r="L370">
        <f t="shared" si="61"/>
        <v>4.5</v>
      </c>
      <c r="M370">
        <v>1.5</v>
      </c>
      <c r="N370">
        <f t="shared" si="62"/>
        <v>13.5</v>
      </c>
      <c r="O370">
        <f t="shared" si="63"/>
        <v>22.5</v>
      </c>
      <c r="P370" t="str">
        <f t="shared" si="64"/>
        <v>OK</v>
      </c>
      <c r="Q370">
        <f t="shared" si="65"/>
        <v>33592.050000000003</v>
      </c>
      <c r="R370">
        <f t="shared" si="70"/>
        <v>0.56899999999999995</v>
      </c>
      <c r="S370" t="str">
        <f t="shared" si="66"/>
        <v>B</v>
      </c>
      <c r="T370">
        <f t="shared" si="71"/>
        <v>0.53100000000000003</v>
      </c>
      <c r="U370" t="str">
        <f t="shared" si="67"/>
        <v>N</v>
      </c>
      <c r="V370">
        <f t="shared" si="68"/>
        <v>1642.5</v>
      </c>
      <c r="W370">
        <v>500</v>
      </c>
      <c r="X370">
        <v>0.25</v>
      </c>
      <c r="Y370">
        <f t="shared" si="69"/>
        <v>162.491749641399</v>
      </c>
    </row>
    <row r="371" spans="1:25">
      <c r="A371" t="s">
        <v>768</v>
      </c>
      <c r="B371" t="s">
        <v>4</v>
      </c>
      <c r="C371" t="s">
        <v>769</v>
      </c>
      <c r="D371">
        <v>250.47</v>
      </c>
      <c r="E371">
        <v>285.27</v>
      </c>
      <c r="F371">
        <v>117</v>
      </c>
      <c r="G371">
        <v>151</v>
      </c>
      <c r="H371">
        <v>116</v>
      </c>
      <c r="I371">
        <v>30</v>
      </c>
      <c r="J371">
        <v>8</v>
      </c>
      <c r="K371">
        <f t="shared" si="60"/>
        <v>152</v>
      </c>
      <c r="L371">
        <f t="shared" si="61"/>
        <v>3.8666666666666698</v>
      </c>
      <c r="M371">
        <v>1.5</v>
      </c>
      <c r="N371">
        <f t="shared" si="62"/>
        <v>46.4</v>
      </c>
      <c r="O371">
        <f t="shared" si="63"/>
        <v>77.3333333333333</v>
      </c>
      <c r="P371" t="str">
        <f t="shared" si="64"/>
        <v>OK</v>
      </c>
      <c r="Q371">
        <f t="shared" si="65"/>
        <v>29054.52</v>
      </c>
      <c r="R371">
        <f t="shared" si="70"/>
        <v>0.505</v>
      </c>
      <c r="S371" t="str">
        <f t="shared" si="66"/>
        <v>B</v>
      </c>
      <c r="T371">
        <f t="shared" si="71"/>
        <v>0.46300000000000002</v>
      </c>
      <c r="U371" t="str">
        <f t="shared" si="67"/>
        <v>N</v>
      </c>
      <c r="V371">
        <f t="shared" si="68"/>
        <v>1411.3333333333301</v>
      </c>
      <c r="W371">
        <v>500</v>
      </c>
      <c r="X371">
        <v>0.25</v>
      </c>
      <c r="Y371">
        <f t="shared" si="69"/>
        <v>150.12981079175199</v>
      </c>
    </row>
    <row r="372" spans="1:25">
      <c r="A372" t="s">
        <v>770</v>
      </c>
      <c r="B372" t="s">
        <v>4</v>
      </c>
      <c r="C372" t="s">
        <v>771</v>
      </c>
      <c r="D372">
        <v>75.98</v>
      </c>
      <c r="E372">
        <v>108.17</v>
      </c>
      <c r="F372">
        <v>463</v>
      </c>
      <c r="G372">
        <v>98</v>
      </c>
      <c r="H372">
        <v>195</v>
      </c>
      <c r="I372">
        <v>30</v>
      </c>
      <c r="J372">
        <v>1</v>
      </c>
      <c r="K372">
        <f t="shared" si="60"/>
        <v>366</v>
      </c>
      <c r="L372">
        <f t="shared" si="61"/>
        <v>6.5</v>
      </c>
      <c r="M372">
        <v>1.5</v>
      </c>
      <c r="N372">
        <f t="shared" si="62"/>
        <v>9.75</v>
      </c>
      <c r="O372">
        <f t="shared" si="63"/>
        <v>16.25</v>
      </c>
      <c r="P372" t="str">
        <f t="shared" si="64"/>
        <v>OK</v>
      </c>
      <c r="Q372">
        <f t="shared" si="65"/>
        <v>14816.1</v>
      </c>
      <c r="R372">
        <f t="shared" si="70"/>
        <v>0.26100000000000001</v>
      </c>
      <c r="S372" t="str">
        <f t="shared" si="66"/>
        <v>C</v>
      </c>
      <c r="T372">
        <f t="shared" si="71"/>
        <v>0.79100000000000004</v>
      </c>
      <c r="U372" t="str">
        <f t="shared" si="67"/>
        <v>F</v>
      </c>
      <c r="V372">
        <f t="shared" si="68"/>
        <v>2372.5</v>
      </c>
      <c r="W372">
        <v>500</v>
      </c>
      <c r="X372">
        <v>0.25</v>
      </c>
      <c r="Y372">
        <f t="shared" si="69"/>
        <v>353.413765737993</v>
      </c>
    </row>
    <row r="373" spans="1:25">
      <c r="A373" t="s">
        <v>772</v>
      </c>
      <c r="B373" t="s">
        <v>2</v>
      </c>
      <c r="C373" t="s">
        <v>773</v>
      </c>
      <c r="D373">
        <v>164.51</v>
      </c>
      <c r="E373">
        <v>181.31</v>
      </c>
      <c r="F373">
        <v>161</v>
      </c>
      <c r="G373">
        <v>168</v>
      </c>
      <c r="H373">
        <v>28</v>
      </c>
      <c r="I373">
        <v>30</v>
      </c>
      <c r="J373">
        <v>1</v>
      </c>
      <c r="K373">
        <f t="shared" si="60"/>
        <v>301</v>
      </c>
      <c r="L373">
        <f t="shared" si="61"/>
        <v>0.93333333333333302</v>
      </c>
      <c r="M373">
        <v>1.5</v>
      </c>
      <c r="N373">
        <f t="shared" si="62"/>
        <v>1.4</v>
      </c>
      <c r="O373">
        <f t="shared" si="63"/>
        <v>2.3333333333333299</v>
      </c>
      <c r="P373" t="str">
        <f t="shared" si="64"/>
        <v>OK</v>
      </c>
      <c r="Q373">
        <f t="shared" si="65"/>
        <v>4606.28</v>
      </c>
      <c r="R373">
        <f t="shared" si="70"/>
        <v>5.3999999999999999E-2</v>
      </c>
      <c r="S373" t="str">
        <f t="shared" si="66"/>
        <v>C</v>
      </c>
      <c r="T373">
        <f t="shared" si="71"/>
        <v>6.5000000000000002E-2</v>
      </c>
      <c r="U373" t="str">
        <f t="shared" si="67"/>
        <v>S</v>
      </c>
      <c r="V373">
        <f t="shared" si="68"/>
        <v>340.66666666666703</v>
      </c>
      <c r="W373">
        <v>500</v>
      </c>
      <c r="X373">
        <v>0.25</v>
      </c>
      <c r="Y373">
        <f t="shared" si="69"/>
        <v>91.0120014405597</v>
      </c>
    </row>
    <row r="374" spans="1:25">
      <c r="A374" t="s">
        <v>774</v>
      </c>
      <c r="B374" t="s">
        <v>2</v>
      </c>
      <c r="C374" t="s">
        <v>775</v>
      </c>
      <c r="D374">
        <v>205.04</v>
      </c>
      <c r="E374">
        <v>234.7</v>
      </c>
      <c r="F374">
        <v>80</v>
      </c>
      <c r="G374">
        <v>37</v>
      </c>
      <c r="H374">
        <v>249</v>
      </c>
      <c r="I374">
        <v>30</v>
      </c>
      <c r="J374">
        <v>8</v>
      </c>
      <c r="K374">
        <f t="shared" si="60"/>
        <v>-132</v>
      </c>
      <c r="L374">
        <f t="shared" si="61"/>
        <v>8.3000000000000007</v>
      </c>
      <c r="M374">
        <v>1.5</v>
      </c>
      <c r="N374">
        <f t="shared" si="62"/>
        <v>99.6</v>
      </c>
      <c r="O374">
        <f t="shared" si="63"/>
        <v>166</v>
      </c>
      <c r="P374" t="str">
        <f t="shared" si="64"/>
        <v>Reorder</v>
      </c>
      <c r="Q374">
        <f t="shared" si="65"/>
        <v>51054.96</v>
      </c>
      <c r="R374">
        <f t="shared" si="70"/>
        <v>0.755</v>
      </c>
      <c r="S374" t="str">
        <f t="shared" si="66"/>
        <v>A</v>
      </c>
      <c r="T374">
        <f t="shared" si="71"/>
        <v>0.99399999999999999</v>
      </c>
      <c r="U374" t="str">
        <f t="shared" si="67"/>
        <v>F</v>
      </c>
      <c r="V374">
        <f t="shared" si="68"/>
        <v>3029.5</v>
      </c>
      <c r="W374">
        <v>500</v>
      </c>
      <c r="X374">
        <v>0.25</v>
      </c>
      <c r="Y374">
        <f t="shared" si="69"/>
        <v>243.10627981443099</v>
      </c>
    </row>
    <row r="375" spans="1:25">
      <c r="A375" t="s">
        <v>776</v>
      </c>
      <c r="B375" t="s">
        <v>1</v>
      </c>
      <c r="C375" t="s">
        <v>777</v>
      </c>
      <c r="D375">
        <v>179.19</v>
      </c>
      <c r="E375">
        <v>219.68</v>
      </c>
      <c r="F375">
        <v>119</v>
      </c>
      <c r="G375">
        <v>184</v>
      </c>
      <c r="H375">
        <v>196</v>
      </c>
      <c r="I375">
        <v>30</v>
      </c>
      <c r="J375">
        <v>11</v>
      </c>
      <c r="K375">
        <f t="shared" si="60"/>
        <v>107</v>
      </c>
      <c r="L375">
        <f t="shared" si="61"/>
        <v>6.5333333333333297</v>
      </c>
      <c r="M375">
        <v>1.5</v>
      </c>
      <c r="N375">
        <f t="shared" si="62"/>
        <v>107.8</v>
      </c>
      <c r="O375">
        <f t="shared" si="63"/>
        <v>179.666666666667</v>
      </c>
      <c r="P375" t="str">
        <f t="shared" si="64"/>
        <v>Reorder</v>
      </c>
      <c r="Q375">
        <f t="shared" si="65"/>
        <v>35121.24</v>
      </c>
      <c r="R375">
        <f t="shared" si="70"/>
        <v>0.59099999999999997</v>
      </c>
      <c r="S375" t="str">
        <f t="shared" si="66"/>
        <v>B</v>
      </c>
      <c r="T375">
        <f t="shared" si="71"/>
        <v>0.79800000000000004</v>
      </c>
      <c r="U375" t="str">
        <f t="shared" si="67"/>
        <v>F</v>
      </c>
      <c r="V375">
        <f t="shared" si="68"/>
        <v>2384.6666666666702</v>
      </c>
      <c r="W375">
        <v>500</v>
      </c>
      <c r="X375">
        <v>0.25</v>
      </c>
      <c r="Y375">
        <f t="shared" si="69"/>
        <v>230.720907613588</v>
      </c>
    </row>
    <row r="376" spans="1:25">
      <c r="A376" t="s">
        <v>778</v>
      </c>
      <c r="B376" t="s">
        <v>2</v>
      </c>
      <c r="C376" t="s">
        <v>779</v>
      </c>
      <c r="D376">
        <v>218.51</v>
      </c>
      <c r="E376">
        <v>376.7</v>
      </c>
      <c r="F376">
        <v>279</v>
      </c>
      <c r="G376">
        <v>116</v>
      </c>
      <c r="H376">
        <v>106</v>
      </c>
      <c r="I376">
        <v>30</v>
      </c>
      <c r="J376">
        <v>2</v>
      </c>
      <c r="K376">
        <f t="shared" si="60"/>
        <v>289</v>
      </c>
      <c r="L376">
        <f t="shared" si="61"/>
        <v>3.5333333333333301</v>
      </c>
      <c r="M376">
        <v>1.5</v>
      </c>
      <c r="N376">
        <f t="shared" si="62"/>
        <v>10.6</v>
      </c>
      <c r="O376">
        <f t="shared" si="63"/>
        <v>17.6666666666667</v>
      </c>
      <c r="P376" t="str">
        <f t="shared" si="64"/>
        <v>OK</v>
      </c>
      <c r="Q376">
        <f t="shared" si="65"/>
        <v>23162.06</v>
      </c>
      <c r="R376">
        <f t="shared" si="70"/>
        <v>0.42699999999999999</v>
      </c>
      <c r="S376" t="str">
        <f t="shared" si="66"/>
        <v>B</v>
      </c>
      <c r="T376">
        <f t="shared" si="71"/>
        <v>0.40400000000000003</v>
      </c>
      <c r="U376" t="str">
        <f t="shared" si="67"/>
        <v>N</v>
      </c>
      <c r="V376">
        <f t="shared" si="68"/>
        <v>1289.6666666666699</v>
      </c>
      <c r="W376">
        <v>500</v>
      </c>
      <c r="X376">
        <v>0.25</v>
      </c>
      <c r="Y376">
        <f t="shared" si="69"/>
        <v>153.65018045455301</v>
      </c>
    </row>
    <row r="377" spans="1:25">
      <c r="A377" t="s">
        <v>780</v>
      </c>
      <c r="B377" t="s">
        <v>4</v>
      </c>
      <c r="C377" t="s">
        <v>781</v>
      </c>
      <c r="D377">
        <v>109.85</v>
      </c>
      <c r="E377">
        <v>186.99</v>
      </c>
      <c r="F377">
        <v>110</v>
      </c>
      <c r="G377">
        <v>65</v>
      </c>
      <c r="H377">
        <v>147</v>
      </c>
      <c r="I377">
        <v>30</v>
      </c>
      <c r="J377">
        <v>7</v>
      </c>
      <c r="K377">
        <f t="shared" si="60"/>
        <v>28</v>
      </c>
      <c r="L377">
        <f t="shared" si="61"/>
        <v>4.9000000000000004</v>
      </c>
      <c r="M377">
        <v>1.5</v>
      </c>
      <c r="N377">
        <f t="shared" si="62"/>
        <v>51.45</v>
      </c>
      <c r="O377">
        <f t="shared" si="63"/>
        <v>85.75</v>
      </c>
      <c r="P377" t="str">
        <f t="shared" si="64"/>
        <v>Reorder</v>
      </c>
      <c r="Q377">
        <f t="shared" si="65"/>
        <v>16147.95</v>
      </c>
      <c r="R377">
        <f t="shared" si="70"/>
        <v>0.28699999999999998</v>
      </c>
      <c r="S377" t="str">
        <f t="shared" si="66"/>
        <v>C</v>
      </c>
      <c r="T377">
        <f t="shared" si="71"/>
        <v>0.59199999999999997</v>
      </c>
      <c r="U377" t="str">
        <f t="shared" si="67"/>
        <v>N</v>
      </c>
      <c r="V377">
        <f t="shared" si="68"/>
        <v>1788.5</v>
      </c>
      <c r="W377">
        <v>500</v>
      </c>
      <c r="X377">
        <v>0.25</v>
      </c>
      <c r="Y377">
        <f t="shared" si="69"/>
        <v>255.19633752720799</v>
      </c>
    </row>
    <row r="378" spans="1:25">
      <c r="A378" t="s">
        <v>782</v>
      </c>
      <c r="B378" t="s">
        <v>4</v>
      </c>
      <c r="C378" t="s">
        <v>783</v>
      </c>
      <c r="D378">
        <v>107.31</v>
      </c>
      <c r="E378">
        <v>191.56</v>
      </c>
      <c r="F378">
        <v>477</v>
      </c>
      <c r="G378">
        <v>20</v>
      </c>
      <c r="H378">
        <v>203</v>
      </c>
      <c r="I378">
        <v>30</v>
      </c>
      <c r="J378">
        <v>1</v>
      </c>
      <c r="K378">
        <f t="shared" si="60"/>
        <v>294</v>
      </c>
      <c r="L378">
        <f t="shared" si="61"/>
        <v>6.7666666666666702</v>
      </c>
      <c r="M378">
        <v>1.5</v>
      </c>
      <c r="N378">
        <f t="shared" si="62"/>
        <v>10.15</v>
      </c>
      <c r="O378">
        <f t="shared" si="63"/>
        <v>16.9166666666667</v>
      </c>
      <c r="P378" t="str">
        <f t="shared" si="64"/>
        <v>OK</v>
      </c>
      <c r="Q378">
        <f t="shared" si="65"/>
        <v>21783.93</v>
      </c>
      <c r="R378">
        <f t="shared" si="70"/>
        <v>0.39800000000000002</v>
      </c>
      <c r="S378" t="str">
        <f t="shared" si="66"/>
        <v>B</v>
      </c>
      <c r="T378">
        <f t="shared" si="71"/>
        <v>0.82399999999999995</v>
      </c>
      <c r="U378" t="str">
        <f t="shared" si="67"/>
        <v>F</v>
      </c>
      <c r="V378">
        <f t="shared" si="68"/>
        <v>2469.8333333333298</v>
      </c>
      <c r="W378">
        <v>500</v>
      </c>
      <c r="X378">
        <v>0.25</v>
      </c>
      <c r="Y378">
        <f t="shared" si="69"/>
        <v>303.41966327760002</v>
      </c>
    </row>
    <row r="379" spans="1:25">
      <c r="A379" t="s">
        <v>784</v>
      </c>
      <c r="B379" t="s">
        <v>3</v>
      </c>
      <c r="C379" t="s">
        <v>785</v>
      </c>
      <c r="D379">
        <v>258.35000000000002</v>
      </c>
      <c r="E379">
        <v>414.23</v>
      </c>
      <c r="F379">
        <v>267</v>
      </c>
      <c r="G379">
        <v>156</v>
      </c>
      <c r="H379">
        <v>107</v>
      </c>
      <c r="I379">
        <v>30</v>
      </c>
      <c r="J379">
        <v>14</v>
      </c>
      <c r="K379">
        <f t="shared" si="60"/>
        <v>316</v>
      </c>
      <c r="L379">
        <f t="shared" si="61"/>
        <v>3.56666666666667</v>
      </c>
      <c r="M379">
        <v>1.5</v>
      </c>
      <c r="N379">
        <f t="shared" si="62"/>
        <v>74.900000000000006</v>
      </c>
      <c r="O379">
        <f t="shared" si="63"/>
        <v>124.833333333333</v>
      </c>
      <c r="P379" t="str">
        <f t="shared" si="64"/>
        <v>OK</v>
      </c>
      <c r="Q379">
        <f t="shared" si="65"/>
        <v>27643.45</v>
      </c>
      <c r="R379">
        <f t="shared" si="70"/>
        <v>0.48299999999999998</v>
      </c>
      <c r="S379" t="str">
        <f t="shared" si="66"/>
        <v>B</v>
      </c>
      <c r="T379">
        <f t="shared" si="71"/>
        <v>0.41</v>
      </c>
      <c r="U379" t="str">
        <f t="shared" si="67"/>
        <v>N</v>
      </c>
      <c r="V379">
        <f t="shared" si="68"/>
        <v>1301.8333333333301</v>
      </c>
      <c r="W379">
        <v>500</v>
      </c>
      <c r="X379">
        <v>0.25</v>
      </c>
      <c r="Y379">
        <f t="shared" si="69"/>
        <v>141.972247147346</v>
      </c>
    </row>
    <row r="380" spans="1:25">
      <c r="A380" t="s">
        <v>786</v>
      </c>
      <c r="B380" t="s">
        <v>0</v>
      </c>
      <c r="C380" t="s">
        <v>787</v>
      </c>
      <c r="D380">
        <v>161.38</v>
      </c>
      <c r="E380">
        <v>216.62</v>
      </c>
      <c r="F380">
        <v>191</v>
      </c>
      <c r="G380">
        <v>68</v>
      </c>
      <c r="H380">
        <v>249</v>
      </c>
      <c r="I380">
        <v>30</v>
      </c>
      <c r="J380">
        <v>15</v>
      </c>
      <c r="K380">
        <f t="shared" si="60"/>
        <v>10</v>
      </c>
      <c r="L380">
        <f t="shared" si="61"/>
        <v>8.3000000000000007</v>
      </c>
      <c r="M380">
        <v>1.5</v>
      </c>
      <c r="N380">
        <f t="shared" si="62"/>
        <v>186.75</v>
      </c>
      <c r="O380">
        <f t="shared" si="63"/>
        <v>311.25</v>
      </c>
      <c r="P380" t="str">
        <f t="shared" si="64"/>
        <v>Reorder</v>
      </c>
      <c r="Q380">
        <f t="shared" si="65"/>
        <v>40183.620000000003</v>
      </c>
      <c r="R380">
        <f t="shared" si="70"/>
        <v>0.63800000000000001</v>
      </c>
      <c r="S380" t="str">
        <f t="shared" si="66"/>
        <v>B</v>
      </c>
      <c r="T380">
        <f t="shared" si="71"/>
        <v>0.99399999999999999</v>
      </c>
      <c r="U380" t="str">
        <f t="shared" si="67"/>
        <v>F</v>
      </c>
      <c r="V380">
        <f t="shared" si="68"/>
        <v>3029.5</v>
      </c>
      <c r="W380">
        <v>500</v>
      </c>
      <c r="X380">
        <v>0.25</v>
      </c>
      <c r="Y380">
        <f t="shared" si="69"/>
        <v>274.02527263625899</v>
      </c>
    </row>
    <row r="381" spans="1:25">
      <c r="A381" t="s">
        <v>788</v>
      </c>
      <c r="B381" t="s">
        <v>1</v>
      </c>
      <c r="C381" t="s">
        <v>789</v>
      </c>
      <c r="D381">
        <v>64.5</v>
      </c>
      <c r="E381">
        <v>100.76</v>
      </c>
      <c r="F381">
        <v>364</v>
      </c>
      <c r="G381">
        <v>24</v>
      </c>
      <c r="H381">
        <v>71</v>
      </c>
      <c r="I381">
        <v>30</v>
      </c>
      <c r="J381">
        <v>4</v>
      </c>
      <c r="K381">
        <f t="shared" si="60"/>
        <v>317</v>
      </c>
      <c r="L381">
        <f t="shared" si="61"/>
        <v>2.3666666666666698</v>
      </c>
      <c r="M381">
        <v>1.5</v>
      </c>
      <c r="N381">
        <f t="shared" si="62"/>
        <v>14.2</v>
      </c>
      <c r="O381">
        <f t="shared" si="63"/>
        <v>23.6666666666667</v>
      </c>
      <c r="P381" t="str">
        <f t="shared" si="64"/>
        <v>OK</v>
      </c>
      <c r="Q381">
        <f t="shared" si="65"/>
        <v>4579.5</v>
      </c>
      <c r="R381">
        <f t="shared" si="70"/>
        <v>5.2999999999999999E-2</v>
      </c>
      <c r="S381" t="str">
        <f t="shared" si="66"/>
        <v>C</v>
      </c>
      <c r="T381">
        <f t="shared" si="71"/>
        <v>0.24399999999999999</v>
      </c>
      <c r="U381" t="str">
        <f t="shared" si="67"/>
        <v>S</v>
      </c>
      <c r="V381">
        <f t="shared" si="68"/>
        <v>863.83333333333303</v>
      </c>
      <c r="W381">
        <v>500</v>
      </c>
      <c r="X381">
        <v>0.25</v>
      </c>
      <c r="Y381">
        <f t="shared" si="69"/>
        <v>231.45422750843099</v>
      </c>
    </row>
    <row r="382" spans="1:25">
      <c r="A382" t="s">
        <v>790</v>
      </c>
      <c r="B382" t="s">
        <v>1</v>
      </c>
      <c r="C382" t="s">
        <v>791</v>
      </c>
      <c r="D382">
        <v>95.4</v>
      </c>
      <c r="E382">
        <v>107.18</v>
      </c>
      <c r="F382">
        <v>356</v>
      </c>
      <c r="G382">
        <v>192</v>
      </c>
      <c r="H382">
        <v>190</v>
      </c>
      <c r="I382">
        <v>30</v>
      </c>
      <c r="J382">
        <v>14</v>
      </c>
      <c r="K382">
        <f t="shared" si="60"/>
        <v>358</v>
      </c>
      <c r="L382">
        <f t="shared" si="61"/>
        <v>6.3333333333333304</v>
      </c>
      <c r="M382">
        <v>1.5</v>
      </c>
      <c r="N382">
        <f t="shared" si="62"/>
        <v>133</v>
      </c>
      <c r="O382">
        <f t="shared" si="63"/>
        <v>221.666666666667</v>
      </c>
      <c r="P382" t="str">
        <f t="shared" si="64"/>
        <v>OK</v>
      </c>
      <c r="Q382">
        <f t="shared" si="65"/>
        <v>18126</v>
      </c>
      <c r="R382">
        <f t="shared" si="70"/>
        <v>0.33500000000000002</v>
      </c>
      <c r="S382" t="str">
        <f t="shared" si="66"/>
        <v>B</v>
      </c>
      <c r="T382">
        <f t="shared" si="71"/>
        <v>0.77700000000000002</v>
      </c>
      <c r="U382" t="str">
        <f t="shared" si="67"/>
        <v>F</v>
      </c>
      <c r="V382">
        <f t="shared" si="68"/>
        <v>2311.6666666666702</v>
      </c>
      <c r="W382">
        <v>500</v>
      </c>
      <c r="X382">
        <v>0.25</v>
      </c>
      <c r="Y382">
        <f t="shared" si="69"/>
        <v>311.32816627138999</v>
      </c>
    </row>
    <row r="383" spans="1:25">
      <c r="A383" t="s">
        <v>792</v>
      </c>
      <c r="B383" t="s">
        <v>1</v>
      </c>
      <c r="C383" t="s">
        <v>793</v>
      </c>
      <c r="D383">
        <v>160.13</v>
      </c>
      <c r="E383">
        <v>181.1</v>
      </c>
      <c r="F383">
        <v>274</v>
      </c>
      <c r="G383">
        <v>79</v>
      </c>
      <c r="H383">
        <v>148</v>
      </c>
      <c r="I383">
        <v>30</v>
      </c>
      <c r="J383">
        <v>4</v>
      </c>
      <c r="K383">
        <f t="shared" si="60"/>
        <v>205</v>
      </c>
      <c r="L383">
        <f t="shared" si="61"/>
        <v>4.93333333333333</v>
      </c>
      <c r="M383">
        <v>1.5</v>
      </c>
      <c r="N383">
        <f t="shared" si="62"/>
        <v>29.6</v>
      </c>
      <c r="O383">
        <f t="shared" si="63"/>
        <v>49.3333333333333</v>
      </c>
      <c r="P383" t="str">
        <f t="shared" si="64"/>
        <v>OK</v>
      </c>
      <c r="Q383">
        <f t="shared" si="65"/>
        <v>23699.24</v>
      </c>
      <c r="R383">
        <f t="shared" si="70"/>
        <v>0.43</v>
      </c>
      <c r="S383" t="str">
        <f t="shared" si="66"/>
        <v>B</v>
      </c>
      <c r="T383">
        <f t="shared" si="71"/>
        <v>0.59399999999999997</v>
      </c>
      <c r="U383" t="str">
        <f t="shared" si="67"/>
        <v>N</v>
      </c>
      <c r="V383">
        <f t="shared" si="68"/>
        <v>1800.6666666666699</v>
      </c>
      <c r="W383">
        <v>500</v>
      </c>
      <c r="X383">
        <v>0.25</v>
      </c>
      <c r="Y383">
        <f t="shared" si="69"/>
        <v>212.08517232213001</v>
      </c>
    </row>
    <row r="384" spans="1:25">
      <c r="A384" t="s">
        <v>794</v>
      </c>
      <c r="B384" t="s">
        <v>1</v>
      </c>
      <c r="C384" t="s">
        <v>795</v>
      </c>
      <c r="D384">
        <v>113.06</v>
      </c>
      <c r="E384">
        <v>202.99</v>
      </c>
      <c r="F384">
        <v>169</v>
      </c>
      <c r="G384">
        <v>167</v>
      </c>
      <c r="H384">
        <v>91</v>
      </c>
      <c r="I384">
        <v>30</v>
      </c>
      <c r="J384">
        <v>10</v>
      </c>
      <c r="K384">
        <f t="shared" si="60"/>
        <v>245</v>
      </c>
      <c r="L384">
        <f t="shared" si="61"/>
        <v>3.0333333333333301</v>
      </c>
      <c r="M384">
        <v>1.5</v>
      </c>
      <c r="N384">
        <f t="shared" si="62"/>
        <v>45.5</v>
      </c>
      <c r="O384">
        <f t="shared" si="63"/>
        <v>75.8333333333333</v>
      </c>
      <c r="P384" t="str">
        <f t="shared" si="64"/>
        <v>OK</v>
      </c>
      <c r="Q384">
        <f t="shared" si="65"/>
        <v>10288.459999999999</v>
      </c>
      <c r="R384">
        <f t="shared" si="70"/>
        <v>0.17100000000000001</v>
      </c>
      <c r="S384" t="str">
        <f t="shared" si="66"/>
        <v>C</v>
      </c>
      <c r="T384">
        <f t="shared" si="71"/>
        <v>0.34799999999999998</v>
      </c>
      <c r="U384" t="str">
        <f t="shared" si="67"/>
        <v>N</v>
      </c>
      <c r="V384">
        <f t="shared" si="68"/>
        <v>1107.1666666666699</v>
      </c>
      <c r="W384">
        <v>500</v>
      </c>
      <c r="X384">
        <v>0.25</v>
      </c>
      <c r="Y384">
        <f t="shared" si="69"/>
        <v>197.91650179528301</v>
      </c>
    </row>
    <row r="385" spans="1:25">
      <c r="A385" t="s">
        <v>796</v>
      </c>
      <c r="B385" t="s">
        <v>4</v>
      </c>
      <c r="C385" t="s">
        <v>797</v>
      </c>
      <c r="D385">
        <v>397.64</v>
      </c>
      <c r="E385">
        <v>665.2</v>
      </c>
      <c r="F385">
        <v>171</v>
      </c>
      <c r="G385">
        <v>97</v>
      </c>
      <c r="H385">
        <v>234</v>
      </c>
      <c r="I385">
        <v>30</v>
      </c>
      <c r="J385">
        <v>3</v>
      </c>
      <c r="K385">
        <f t="shared" si="60"/>
        <v>34</v>
      </c>
      <c r="L385">
        <f t="shared" si="61"/>
        <v>7.8</v>
      </c>
      <c r="M385">
        <v>1.5</v>
      </c>
      <c r="N385">
        <f t="shared" si="62"/>
        <v>35.1</v>
      </c>
      <c r="O385">
        <f t="shared" si="63"/>
        <v>58.5</v>
      </c>
      <c r="P385" t="str">
        <f t="shared" si="64"/>
        <v>Reorder</v>
      </c>
      <c r="Q385">
        <f t="shared" si="65"/>
        <v>93047.76</v>
      </c>
      <c r="R385">
        <f t="shared" si="70"/>
        <v>0.95899999999999996</v>
      </c>
      <c r="S385" t="str">
        <f t="shared" si="66"/>
        <v>A</v>
      </c>
      <c r="T385">
        <f t="shared" si="71"/>
        <v>0.93500000000000005</v>
      </c>
      <c r="U385" t="str">
        <f t="shared" si="67"/>
        <v>F</v>
      </c>
      <c r="V385">
        <f t="shared" si="68"/>
        <v>2847</v>
      </c>
      <c r="W385">
        <v>500</v>
      </c>
      <c r="X385">
        <v>0.25</v>
      </c>
      <c r="Y385">
        <f t="shared" si="69"/>
        <v>169.23052302271901</v>
      </c>
    </row>
    <row r="386" spans="1:25">
      <c r="A386" t="s">
        <v>798</v>
      </c>
      <c r="B386" t="s">
        <v>4</v>
      </c>
      <c r="C386" t="s">
        <v>799</v>
      </c>
      <c r="D386">
        <v>149.47</v>
      </c>
      <c r="E386">
        <v>195.86</v>
      </c>
      <c r="F386">
        <v>81</v>
      </c>
      <c r="G386">
        <v>162</v>
      </c>
      <c r="H386">
        <v>161</v>
      </c>
      <c r="I386">
        <v>30</v>
      </c>
      <c r="J386">
        <v>15</v>
      </c>
      <c r="K386">
        <f t="shared" ref="K386:K449" si="72">F386+G386-H386</f>
        <v>82</v>
      </c>
      <c r="L386">
        <f t="shared" ref="L386:L449" si="73">H386/I386</f>
        <v>5.3666666666666698</v>
      </c>
      <c r="M386">
        <v>1.5</v>
      </c>
      <c r="N386">
        <f t="shared" ref="N386:N449" si="74">L386*J386*M386</f>
        <v>120.75</v>
      </c>
      <c r="O386">
        <f t="shared" ref="O386:O449" si="75">(L386*J386)+N386</f>
        <v>201.25</v>
      </c>
      <c r="P386" t="str">
        <f t="shared" ref="P386:P449" si="76">IF(K386&lt;=O386,"Reorder","OK")</f>
        <v>Reorder</v>
      </c>
      <c r="Q386">
        <f t="shared" ref="Q386:Q449" si="77">H386*D386</f>
        <v>24064.67</v>
      </c>
      <c r="R386">
        <f t="shared" si="70"/>
        <v>0.44</v>
      </c>
      <c r="S386" t="str">
        <f t="shared" ref="S386:S449" si="78">IF(R386&gt;=0.67,"A",IF(R386&gt;=0.33,"B","C"))</f>
        <v>B</v>
      </c>
      <c r="T386">
        <f t="shared" si="71"/>
        <v>0.64400000000000002</v>
      </c>
      <c r="U386" t="str">
        <f t="shared" ref="U386:U449" si="79">IF(T386&gt;=0.67,"F",IF(T386&gt;=0.33,"N","S"))</f>
        <v>N</v>
      </c>
      <c r="V386">
        <f t="shared" ref="V386:V449" si="80">(H386/I386)*365</f>
        <v>1958.8333333333301</v>
      </c>
      <c r="W386">
        <v>500</v>
      </c>
      <c r="X386">
        <v>0.25</v>
      </c>
      <c r="Y386">
        <f t="shared" ref="Y386:Y449" si="81">SQRT((2*V386*W386)/(X386*D386))</f>
        <v>228.95583772737999</v>
      </c>
    </row>
    <row r="387" spans="1:25">
      <c r="A387" t="s">
        <v>800</v>
      </c>
      <c r="B387" t="s">
        <v>0</v>
      </c>
      <c r="C387" t="s">
        <v>801</v>
      </c>
      <c r="D387">
        <v>331.7</v>
      </c>
      <c r="E387">
        <v>464.06</v>
      </c>
      <c r="F387">
        <v>303</v>
      </c>
      <c r="G387">
        <v>32</v>
      </c>
      <c r="H387">
        <v>98</v>
      </c>
      <c r="I387">
        <v>30</v>
      </c>
      <c r="J387">
        <v>11</v>
      </c>
      <c r="K387">
        <f t="shared" si="72"/>
        <v>237</v>
      </c>
      <c r="L387">
        <f t="shared" si="73"/>
        <v>3.2666666666666702</v>
      </c>
      <c r="M387">
        <v>1.5</v>
      </c>
      <c r="N387">
        <f t="shared" si="74"/>
        <v>53.9</v>
      </c>
      <c r="O387">
        <f t="shared" si="75"/>
        <v>89.8333333333333</v>
      </c>
      <c r="P387" t="str">
        <f t="shared" si="76"/>
        <v>OK</v>
      </c>
      <c r="Q387">
        <f t="shared" si="77"/>
        <v>32506.6</v>
      </c>
      <c r="R387">
        <f t="shared" ref="R387:R450" si="82">_xlfn.PERCENTRANK.INC($Q$2:$Q$1001,Q387)</f>
        <v>0.55300000000000005</v>
      </c>
      <c r="S387" t="str">
        <f t="shared" si="78"/>
        <v>B</v>
      </c>
      <c r="T387">
        <f t="shared" ref="T387:T450" si="83">_xlfn.PERCENTRANK.INC($L$2:$L$1001,L387)</f>
        <v>0.36799999999999999</v>
      </c>
      <c r="U387" t="str">
        <f t="shared" si="79"/>
        <v>N</v>
      </c>
      <c r="V387">
        <f t="shared" si="80"/>
        <v>1192.3333333333301</v>
      </c>
      <c r="W387">
        <v>500</v>
      </c>
      <c r="X387">
        <v>0.25</v>
      </c>
      <c r="Y387">
        <f t="shared" si="81"/>
        <v>119.91019317260201</v>
      </c>
    </row>
    <row r="388" spans="1:25">
      <c r="A388" t="s">
        <v>802</v>
      </c>
      <c r="B388" t="s">
        <v>2</v>
      </c>
      <c r="C388" t="s">
        <v>803</v>
      </c>
      <c r="D388">
        <v>403.61</v>
      </c>
      <c r="E388">
        <v>534.02</v>
      </c>
      <c r="F388">
        <v>263</v>
      </c>
      <c r="G388">
        <v>124</v>
      </c>
      <c r="H388">
        <v>48</v>
      </c>
      <c r="I388">
        <v>30</v>
      </c>
      <c r="J388">
        <v>5</v>
      </c>
      <c r="K388">
        <f t="shared" si="72"/>
        <v>339</v>
      </c>
      <c r="L388">
        <f t="shared" si="73"/>
        <v>1.6</v>
      </c>
      <c r="M388">
        <v>1.5</v>
      </c>
      <c r="N388">
        <f t="shared" si="74"/>
        <v>12</v>
      </c>
      <c r="O388">
        <f t="shared" si="75"/>
        <v>20</v>
      </c>
      <c r="P388" t="str">
        <f t="shared" si="76"/>
        <v>OK</v>
      </c>
      <c r="Q388">
        <f t="shared" si="77"/>
        <v>19373.28</v>
      </c>
      <c r="R388">
        <f t="shared" si="82"/>
        <v>0.35499999999999998</v>
      </c>
      <c r="S388" t="str">
        <f t="shared" si="78"/>
        <v>B</v>
      </c>
      <c r="T388">
        <f t="shared" si="83"/>
        <v>0.15</v>
      </c>
      <c r="U388" t="str">
        <f t="shared" si="79"/>
        <v>S</v>
      </c>
      <c r="V388">
        <f t="shared" si="80"/>
        <v>584</v>
      </c>
      <c r="W388">
        <v>500</v>
      </c>
      <c r="X388">
        <v>0.25</v>
      </c>
      <c r="Y388">
        <f t="shared" si="81"/>
        <v>76.0773646830026</v>
      </c>
    </row>
    <row r="389" spans="1:25">
      <c r="A389" t="s">
        <v>804</v>
      </c>
      <c r="B389" t="s">
        <v>2</v>
      </c>
      <c r="C389" t="s">
        <v>805</v>
      </c>
      <c r="D389">
        <v>132.75</v>
      </c>
      <c r="E389">
        <v>196.01</v>
      </c>
      <c r="F389">
        <v>173</v>
      </c>
      <c r="G389">
        <v>77</v>
      </c>
      <c r="H389">
        <v>86</v>
      </c>
      <c r="I389">
        <v>30</v>
      </c>
      <c r="J389">
        <v>14</v>
      </c>
      <c r="K389">
        <f t="shared" si="72"/>
        <v>164</v>
      </c>
      <c r="L389">
        <f t="shared" si="73"/>
        <v>2.8666666666666698</v>
      </c>
      <c r="M389">
        <v>1.5</v>
      </c>
      <c r="N389">
        <f t="shared" si="74"/>
        <v>60.2</v>
      </c>
      <c r="O389">
        <f t="shared" si="75"/>
        <v>100.333333333333</v>
      </c>
      <c r="P389" t="str">
        <f t="shared" si="76"/>
        <v>OK</v>
      </c>
      <c r="Q389">
        <f t="shared" si="77"/>
        <v>11416.5</v>
      </c>
      <c r="R389">
        <f t="shared" si="82"/>
        <v>0.192</v>
      </c>
      <c r="S389" t="str">
        <f t="shared" si="78"/>
        <v>C</v>
      </c>
      <c r="T389">
        <f t="shared" si="83"/>
        <v>0.313</v>
      </c>
      <c r="U389" t="str">
        <f t="shared" si="79"/>
        <v>S</v>
      </c>
      <c r="V389">
        <f t="shared" si="80"/>
        <v>1046.3333333333301</v>
      </c>
      <c r="W389">
        <v>500</v>
      </c>
      <c r="X389">
        <v>0.25</v>
      </c>
      <c r="Y389">
        <f t="shared" si="81"/>
        <v>177.56107319560601</v>
      </c>
    </row>
    <row r="390" spans="1:25">
      <c r="A390" t="s">
        <v>806</v>
      </c>
      <c r="B390" t="s">
        <v>0</v>
      </c>
      <c r="C390" t="s">
        <v>807</v>
      </c>
      <c r="D390">
        <v>412.6</v>
      </c>
      <c r="E390">
        <v>718.06</v>
      </c>
      <c r="F390">
        <v>337</v>
      </c>
      <c r="G390">
        <v>125</v>
      </c>
      <c r="H390">
        <v>116</v>
      </c>
      <c r="I390">
        <v>30</v>
      </c>
      <c r="J390">
        <v>9</v>
      </c>
      <c r="K390">
        <f t="shared" si="72"/>
        <v>346</v>
      </c>
      <c r="L390">
        <f t="shared" si="73"/>
        <v>3.8666666666666698</v>
      </c>
      <c r="M390">
        <v>1.5</v>
      </c>
      <c r="N390">
        <f t="shared" si="74"/>
        <v>52.2</v>
      </c>
      <c r="O390">
        <f t="shared" si="75"/>
        <v>87</v>
      </c>
      <c r="P390" t="str">
        <f t="shared" si="76"/>
        <v>OK</v>
      </c>
      <c r="Q390">
        <f t="shared" si="77"/>
        <v>47861.599999999999</v>
      </c>
      <c r="R390">
        <f t="shared" si="82"/>
        <v>0.73499999999999999</v>
      </c>
      <c r="S390" t="str">
        <f t="shared" si="78"/>
        <v>A</v>
      </c>
      <c r="T390">
        <f t="shared" si="83"/>
        <v>0.46300000000000002</v>
      </c>
      <c r="U390" t="str">
        <f t="shared" si="79"/>
        <v>N</v>
      </c>
      <c r="V390">
        <f t="shared" si="80"/>
        <v>1411.3333333333301</v>
      </c>
      <c r="W390">
        <v>500</v>
      </c>
      <c r="X390">
        <v>0.25</v>
      </c>
      <c r="Y390">
        <f t="shared" si="81"/>
        <v>116.97153343799501</v>
      </c>
    </row>
    <row r="391" spans="1:25">
      <c r="A391" t="s">
        <v>808</v>
      </c>
      <c r="B391" t="s">
        <v>4</v>
      </c>
      <c r="C391" t="s">
        <v>809</v>
      </c>
      <c r="D391">
        <v>110.34</v>
      </c>
      <c r="E391">
        <v>140.13</v>
      </c>
      <c r="F391">
        <v>154</v>
      </c>
      <c r="G391">
        <v>104</v>
      </c>
      <c r="H391">
        <v>175</v>
      </c>
      <c r="I391">
        <v>30</v>
      </c>
      <c r="J391">
        <v>2</v>
      </c>
      <c r="K391">
        <f t="shared" si="72"/>
        <v>83</v>
      </c>
      <c r="L391">
        <f t="shared" si="73"/>
        <v>5.8333333333333304</v>
      </c>
      <c r="M391">
        <v>1.5</v>
      </c>
      <c r="N391">
        <f t="shared" si="74"/>
        <v>17.5</v>
      </c>
      <c r="O391">
        <f t="shared" si="75"/>
        <v>29.1666666666667</v>
      </c>
      <c r="P391" t="str">
        <f t="shared" si="76"/>
        <v>OK</v>
      </c>
      <c r="Q391">
        <f t="shared" si="77"/>
        <v>19309.5</v>
      </c>
      <c r="R391">
        <f t="shared" si="82"/>
        <v>0.35399999999999998</v>
      </c>
      <c r="S391" t="str">
        <f t="shared" si="78"/>
        <v>B</v>
      </c>
      <c r="T391">
        <f t="shared" si="83"/>
        <v>0.70599999999999996</v>
      </c>
      <c r="U391" t="str">
        <f t="shared" si="79"/>
        <v>F</v>
      </c>
      <c r="V391">
        <f t="shared" si="80"/>
        <v>2129.1666666666702</v>
      </c>
      <c r="W391">
        <v>500</v>
      </c>
      <c r="X391">
        <v>0.25</v>
      </c>
      <c r="Y391">
        <f t="shared" si="81"/>
        <v>277.82308856476499</v>
      </c>
    </row>
    <row r="392" spans="1:25">
      <c r="A392" t="s">
        <v>810</v>
      </c>
      <c r="B392" t="s">
        <v>2</v>
      </c>
      <c r="C392" t="s">
        <v>811</v>
      </c>
      <c r="D392">
        <v>431.21</v>
      </c>
      <c r="E392">
        <v>502.24</v>
      </c>
      <c r="F392">
        <v>420</v>
      </c>
      <c r="G392">
        <v>68</v>
      </c>
      <c r="H392">
        <v>23</v>
      </c>
      <c r="I392">
        <v>30</v>
      </c>
      <c r="J392">
        <v>5</v>
      </c>
      <c r="K392">
        <f t="shared" si="72"/>
        <v>465</v>
      </c>
      <c r="L392">
        <f t="shared" si="73"/>
        <v>0.76666666666666705</v>
      </c>
      <c r="M392">
        <v>1.5</v>
      </c>
      <c r="N392">
        <f t="shared" si="74"/>
        <v>5.75</v>
      </c>
      <c r="O392">
        <f t="shared" si="75"/>
        <v>9.5833333333333304</v>
      </c>
      <c r="P392" t="str">
        <f t="shared" si="76"/>
        <v>OK</v>
      </c>
      <c r="Q392">
        <f t="shared" si="77"/>
        <v>9917.83</v>
      </c>
      <c r="R392">
        <f t="shared" si="82"/>
        <v>0.161</v>
      </c>
      <c r="S392" t="str">
        <f t="shared" si="78"/>
        <v>C</v>
      </c>
      <c r="T392">
        <f t="shared" si="83"/>
        <v>4.5999999999999999E-2</v>
      </c>
      <c r="U392" t="str">
        <f t="shared" si="79"/>
        <v>S</v>
      </c>
      <c r="V392">
        <f t="shared" si="80"/>
        <v>279.83333333333297</v>
      </c>
      <c r="W392">
        <v>500</v>
      </c>
      <c r="X392">
        <v>0.25</v>
      </c>
      <c r="Y392">
        <f t="shared" si="81"/>
        <v>50.948958037135199</v>
      </c>
    </row>
    <row r="393" spans="1:25">
      <c r="A393" t="s">
        <v>812</v>
      </c>
      <c r="B393" t="s">
        <v>2</v>
      </c>
      <c r="C393" t="s">
        <v>813</v>
      </c>
      <c r="D393">
        <v>353.15</v>
      </c>
      <c r="E393">
        <v>537.51</v>
      </c>
      <c r="F393">
        <v>497</v>
      </c>
      <c r="G393">
        <v>38</v>
      </c>
      <c r="H393">
        <v>58</v>
      </c>
      <c r="I393">
        <v>30</v>
      </c>
      <c r="J393">
        <v>13</v>
      </c>
      <c r="K393">
        <f t="shared" si="72"/>
        <v>477</v>
      </c>
      <c r="L393">
        <f t="shared" si="73"/>
        <v>1.93333333333333</v>
      </c>
      <c r="M393">
        <v>1.5</v>
      </c>
      <c r="N393">
        <f t="shared" si="74"/>
        <v>37.700000000000003</v>
      </c>
      <c r="O393">
        <f t="shared" si="75"/>
        <v>62.8333333333333</v>
      </c>
      <c r="P393" t="str">
        <f t="shared" si="76"/>
        <v>OK</v>
      </c>
      <c r="Q393">
        <f t="shared" si="77"/>
        <v>20482.7</v>
      </c>
      <c r="R393">
        <f t="shared" si="82"/>
        <v>0.378</v>
      </c>
      <c r="S393" t="str">
        <f t="shared" si="78"/>
        <v>B</v>
      </c>
      <c r="T393">
        <f t="shared" si="83"/>
        <v>0.19</v>
      </c>
      <c r="U393" t="str">
        <f t="shared" si="79"/>
        <v>S</v>
      </c>
      <c r="V393">
        <f t="shared" si="80"/>
        <v>705.66666666666697</v>
      </c>
      <c r="W393">
        <v>500</v>
      </c>
      <c r="X393">
        <v>0.25</v>
      </c>
      <c r="Y393">
        <f t="shared" si="81"/>
        <v>89.402608835329005</v>
      </c>
    </row>
    <row r="394" spans="1:25">
      <c r="A394" t="s">
        <v>814</v>
      </c>
      <c r="B394" t="s">
        <v>4</v>
      </c>
      <c r="C394" t="s">
        <v>815</v>
      </c>
      <c r="D394">
        <v>375.94</v>
      </c>
      <c r="E394">
        <v>560.6</v>
      </c>
      <c r="F394">
        <v>295</v>
      </c>
      <c r="G394">
        <v>73</v>
      </c>
      <c r="H394">
        <v>232</v>
      </c>
      <c r="I394">
        <v>30</v>
      </c>
      <c r="J394">
        <v>15</v>
      </c>
      <c r="K394">
        <f t="shared" si="72"/>
        <v>136</v>
      </c>
      <c r="L394">
        <f t="shared" si="73"/>
        <v>7.7333333333333298</v>
      </c>
      <c r="M394">
        <v>1.5</v>
      </c>
      <c r="N394">
        <f t="shared" si="74"/>
        <v>174</v>
      </c>
      <c r="O394">
        <f t="shared" si="75"/>
        <v>290</v>
      </c>
      <c r="P394" t="str">
        <f t="shared" si="76"/>
        <v>Reorder</v>
      </c>
      <c r="Q394">
        <f t="shared" si="77"/>
        <v>87218.08</v>
      </c>
      <c r="R394">
        <f t="shared" si="82"/>
        <v>0.94599999999999995</v>
      </c>
      <c r="S394" t="str">
        <f t="shared" si="78"/>
        <v>A</v>
      </c>
      <c r="T394">
        <f t="shared" si="83"/>
        <v>0.92600000000000005</v>
      </c>
      <c r="U394" t="str">
        <f t="shared" si="79"/>
        <v>F</v>
      </c>
      <c r="V394">
        <f t="shared" si="80"/>
        <v>2822.6666666666702</v>
      </c>
      <c r="W394">
        <v>500</v>
      </c>
      <c r="X394">
        <v>0.25</v>
      </c>
      <c r="Y394">
        <f t="shared" si="81"/>
        <v>173.300782802816</v>
      </c>
    </row>
    <row r="395" spans="1:25">
      <c r="A395" t="s">
        <v>816</v>
      </c>
      <c r="B395" t="s">
        <v>3</v>
      </c>
      <c r="C395" t="s">
        <v>817</v>
      </c>
      <c r="D395">
        <v>186.43</v>
      </c>
      <c r="E395">
        <v>323.7</v>
      </c>
      <c r="F395">
        <v>158</v>
      </c>
      <c r="G395">
        <v>68</v>
      </c>
      <c r="H395">
        <v>199</v>
      </c>
      <c r="I395">
        <v>30</v>
      </c>
      <c r="J395">
        <v>2</v>
      </c>
      <c r="K395">
        <f t="shared" si="72"/>
        <v>27</v>
      </c>
      <c r="L395">
        <f t="shared" si="73"/>
        <v>6.6333333333333302</v>
      </c>
      <c r="M395">
        <v>1.5</v>
      </c>
      <c r="N395">
        <f t="shared" si="74"/>
        <v>19.899999999999999</v>
      </c>
      <c r="O395">
        <f t="shared" si="75"/>
        <v>33.1666666666667</v>
      </c>
      <c r="P395" t="str">
        <f t="shared" si="76"/>
        <v>Reorder</v>
      </c>
      <c r="Q395">
        <f t="shared" si="77"/>
        <v>37099.57</v>
      </c>
      <c r="R395">
        <f t="shared" si="82"/>
        <v>0.60599999999999998</v>
      </c>
      <c r="S395" t="str">
        <f t="shared" si="78"/>
        <v>B</v>
      </c>
      <c r="T395">
        <f t="shared" si="83"/>
        <v>0.80500000000000005</v>
      </c>
      <c r="U395" t="str">
        <f t="shared" si="79"/>
        <v>F</v>
      </c>
      <c r="V395">
        <f t="shared" si="80"/>
        <v>2421.1666666666702</v>
      </c>
      <c r="W395">
        <v>500</v>
      </c>
      <c r="X395">
        <v>0.25</v>
      </c>
      <c r="Y395">
        <f t="shared" si="81"/>
        <v>227.92105103956999</v>
      </c>
    </row>
    <row r="396" spans="1:25">
      <c r="A396" t="s">
        <v>818</v>
      </c>
      <c r="B396" t="s">
        <v>2</v>
      </c>
      <c r="C396" t="s">
        <v>819</v>
      </c>
      <c r="D396">
        <v>461.5</v>
      </c>
      <c r="E396">
        <v>732.37</v>
      </c>
      <c r="F396">
        <v>410</v>
      </c>
      <c r="G396">
        <v>72</v>
      </c>
      <c r="H396">
        <v>111</v>
      </c>
      <c r="I396">
        <v>30</v>
      </c>
      <c r="J396">
        <v>15</v>
      </c>
      <c r="K396">
        <f t="shared" si="72"/>
        <v>371</v>
      </c>
      <c r="L396">
        <f t="shared" si="73"/>
        <v>3.7</v>
      </c>
      <c r="M396">
        <v>1.5</v>
      </c>
      <c r="N396">
        <f t="shared" si="74"/>
        <v>83.25</v>
      </c>
      <c r="O396">
        <f t="shared" si="75"/>
        <v>138.75</v>
      </c>
      <c r="P396" t="str">
        <f t="shared" si="76"/>
        <v>OK</v>
      </c>
      <c r="Q396">
        <f t="shared" si="77"/>
        <v>51226.5</v>
      </c>
      <c r="R396">
        <f t="shared" si="82"/>
        <v>0.75800000000000001</v>
      </c>
      <c r="S396" t="str">
        <f t="shared" si="78"/>
        <v>A</v>
      </c>
      <c r="T396">
        <f t="shared" si="83"/>
        <v>0.43099999999999999</v>
      </c>
      <c r="U396" t="str">
        <f t="shared" si="79"/>
        <v>N</v>
      </c>
      <c r="V396">
        <f t="shared" si="80"/>
        <v>1350.5</v>
      </c>
      <c r="W396">
        <v>500</v>
      </c>
      <c r="X396">
        <v>0.25</v>
      </c>
      <c r="Y396">
        <f t="shared" si="81"/>
        <v>108.191075305366</v>
      </c>
    </row>
    <row r="397" spans="1:25">
      <c r="A397" t="s">
        <v>820</v>
      </c>
      <c r="B397" t="s">
        <v>0</v>
      </c>
      <c r="C397" t="s">
        <v>821</v>
      </c>
      <c r="D397">
        <v>298.44</v>
      </c>
      <c r="E397">
        <v>490.3</v>
      </c>
      <c r="F397">
        <v>244</v>
      </c>
      <c r="G397">
        <v>139</v>
      </c>
      <c r="H397">
        <v>146</v>
      </c>
      <c r="I397">
        <v>30</v>
      </c>
      <c r="J397">
        <v>11</v>
      </c>
      <c r="K397">
        <f t="shared" si="72"/>
        <v>237</v>
      </c>
      <c r="L397">
        <f t="shared" si="73"/>
        <v>4.8666666666666698</v>
      </c>
      <c r="M397">
        <v>1.5</v>
      </c>
      <c r="N397">
        <f t="shared" si="74"/>
        <v>80.3</v>
      </c>
      <c r="O397">
        <f t="shared" si="75"/>
        <v>133.833333333333</v>
      </c>
      <c r="P397" t="str">
        <f t="shared" si="76"/>
        <v>OK</v>
      </c>
      <c r="Q397">
        <f t="shared" si="77"/>
        <v>43572.24</v>
      </c>
      <c r="R397">
        <f t="shared" si="82"/>
        <v>0.68600000000000005</v>
      </c>
      <c r="S397" t="str">
        <f t="shared" si="78"/>
        <v>A</v>
      </c>
      <c r="T397">
        <f t="shared" si="83"/>
        <v>0.58699999999999997</v>
      </c>
      <c r="U397" t="str">
        <f t="shared" si="79"/>
        <v>N</v>
      </c>
      <c r="V397">
        <f t="shared" si="80"/>
        <v>1776.3333333333301</v>
      </c>
      <c r="W397">
        <v>500</v>
      </c>
      <c r="X397">
        <v>0.25</v>
      </c>
      <c r="Y397">
        <f t="shared" si="81"/>
        <v>154.29921364207701</v>
      </c>
    </row>
    <row r="398" spans="1:25">
      <c r="A398" t="s">
        <v>822</v>
      </c>
      <c r="B398" t="s">
        <v>3</v>
      </c>
      <c r="C398" t="s">
        <v>823</v>
      </c>
      <c r="D398">
        <v>188.79</v>
      </c>
      <c r="E398">
        <v>255.2</v>
      </c>
      <c r="F398">
        <v>304</v>
      </c>
      <c r="G398">
        <v>139</v>
      </c>
      <c r="H398">
        <v>35</v>
      </c>
      <c r="I398">
        <v>30</v>
      </c>
      <c r="J398">
        <v>13</v>
      </c>
      <c r="K398">
        <f t="shared" si="72"/>
        <v>408</v>
      </c>
      <c r="L398">
        <f t="shared" si="73"/>
        <v>1.1666666666666701</v>
      </c>
      <c r="M398">
        <v>1.5</v>
      </c>
      <c r="N398">
        <f t="shared" si="74"/>
        <v>22.75</v>
      </c>
      <c r="O398">
        <f t="shared" si="75"/>
        <v>37.9166666666667</v>
      </c>
      <c r="P398" t="str">
        <f t="shared" si="76"/>
        <v>OK</v>
      </c>
      <c r="Q398">
        <f t="shared" si="77"/>
        <v>6607.65</v>
      </c>
      <c r="R398">
        <f t="shared" si="82"/>
        <v>9.0999999999999998E-2</v>
      </c>
      <c r="S398" t="str">
        <f t="shared" si="78"/>
        <v>C</v>
      </c>
      <c r="T398">
        <f t="shared" si="83"/>
        <v>0.1</v>
      </c>
      <c r="U398" t="str">
        <f t="shared" si="79"/>
        <v>S</v>
      </c>
      <c r="V398">
        <f t="shared" si="80"/>
        <v>425.83333333333297</v>
      </c>
      <c r="W398">
        <v>500</v>
      </c>
      <c r="X398">
        <v>0.25</v>
      </c>
      <c r="Y398">
        <f t="shared" si="81"/>
        <v>94.986159703203697</v>
      </c>
    </row>
    <row r="399" spans="1:25">
      <c r="A399" t="s">
        <v>824</v>
      </c>
      <c r="B399" t="s">
        <v>2</v>
      </c>
      <c r="C399" t="s">
        <v>825</v>
      </c>
      <c r="D399">
        <v>392.73</v>
      </c>
      <c r="E399">
        <v>520.04</v>
      </c>
      <c r="F399">
        <v>154</v>
      </c>
      <c r="G399">
        <v>114</v>
      </c>
      <c r="H399">
        <v>90</v>
      </c>
      <c r="I399">
        <v>30</v>
      </c>
      <c r="J399">
        <v>7</v>
      </c>
      <c r="K399">
        <f t="shared" si="72"/>
        <v>178</v>
      </c>
      <c r="L399">
        <f t="shared" si="73"/>
        <v>3</v>
      </c>
      <c r="M399">
        <v>1.5</v>
      </c>
      <c r="N399">
        <f t="shared" si="74"/>
        <v>31.5</v>
      </c>
      <c r="O399">
        <f t="shared" si="75"/>
        <v>52.5</v>
      </c>
      <c r="P399" t="str">
        <f t="shared" si="76"/>
        <v>OK</v>
      </c>
      <c r="Q399">
        <f t="shared" si="77"/>
        <v>35345.699999999997</v>
      </c>
      <c r="R399">
        <f t="shared" si="82"/>
        <v>0.59399999999999997</v>
      </c>
      <c r="S399" t="str">
        <f t="shared" si="78"/>
        <v>B</v>
      </c>
      <c r="T399">
        <f t="shared" si="83"/>
        <v>0.33500000000000002</v>
      </c>
      <c r="U399" t="str">
        <f t="shared" si="79"/>
        <v>N</v>
      </c>
      <c r="V399">
        <f t="shared" si="80"/>
        <v>1095</v>
      </c>
      <c r="W399">
        <v>500</v>
      </c>
      <c r="X399">
        <v>0.25</v>
      </c>
      <c r="Y399">
        <f t="shared" si="81"/>
        <v>105.606346061541</v>
      </c>
    </row>
    <row r="400" spans="1:25">
      <c r="A400" t="s">
        <v>826</v>
      </c>
      <c r="B400" t="s">
        <v>1</v>
      </c>
      <c r="C400" t="s">
        <v>827</v>
      </c>
      <c r="D400">
        <v>303.14</v>
      </c>
      <c r="E400">
        <v>380.41</v>
      </c>
      <c r="F400">
        <v>124</v>
      </c>
      <c r="G400">
        <v>24</v>
      </c>
      <c r="H400">
        <v>76</v>
      </c>
      <c r="I400">
        <v>30</v>
      </c>
      <c r="J400">
        <v>9</v>
      </c>
      <c r="K400">
        <f t="shared" si="72"/>
        <v>72</v>
      </c>
      <c r="L400">
        <f t="shared" si="73"/>
        <v>2.5333333333333301</v>
      </c>
      <c r="M400">
        <v>1.5</v>
      </c>
      <c r="N400">
        <f t="shared" si="74"/>
        <v>34.200000000000003</v>
      </c>
      <c r="O400">
        <f t="shared" si="75"/>
        <v>57</v>
      </c>
      <c r="P400" t="str">
        <f t="shared" si="76"/>
        <v>OK</v>
      </c>
      <c r="Q400">
        <f t="shared" si="77"/>
        <v>23038.639999999999</v>
      </c>
      <c r="R400">
        <f t="shared" si="82"/>
        <v>0.42499999999999999</v>
      </c>
      <c r="S400" t="str">
        <f t="shared" si="78"/>
        <v>B</v>
      </c>
      <c r="T400">
        <f t="shared" si="83"/>
        <v>0.26400000000000001</v>
      </c>
      <c r="U400" t="str">
        <f t="shared" si="79"/>
        <v>S</v>
      </c>
      <c r="V400">
        <f t="shared" si="80"/>
        <v>924.66666666666697</v>
      </c>
      <c r="W400">
        <v>500</v>
      </c>
      <c r="X400">
        <v>0.25</v>
      </c>
      <c r="Y400">
        <f t="shared" si="81"/>
        <v>110.458966008613</v>
      </c>
    </row>
    <row r="401" spans="1:25">
      <c r="A401" t="s">
        <v>828</v>
      </c>
      <c r="B401" t="s">
        <v>4</v>
      </c>
      <c r="C401" t="s">
        <v>829</v>
      </c>
      <c r="D401">
        <v>310.61</v>
      </c>
      <c r="E401">
        <v>432.46</v>
      </c>
      <c r="F401">
        <v>128</v>
      </c>
      <c r="G401">
        <v>70</v>
      </c>
      <c r="H401">
        <v>94</v>
      </c>
      <c r="I401">
        <v>30</v>
      </c>
      <c r="J401">
        <v>4</v>
      </c>
      <c r="K401">
        <f t="shared" si="72"/>
        <v>104</v>
      </c>
      <c r="L401">
        <f t="shared" si="73"/>
        <v>3.1333333333333302</v>
      </c>
      <c r="M401">
        <v>1.5</v>
      </c>
      <c r="N401">
        <f t="shared" si="74"/>
        <v>18.8</v>
      </c>
      <c r="O401">
        <f t="shared" si="75"/>
        <v>31.3333333333333</v>
      </c>
      <c r="P401" t="str">
        <f t="shared" si="76"/>
        <v>OK</v>
      </c>
      <c r="Q401">
        <f t="shared" si="77"/>
        <v>29197.34</v>
      </c>
      <c r="R401">
        <f t="shared" si="82"/>
        <v>0.50700000000000001</v>
      </c>
      <c r="S401" t="str">
        <f t="shared" si="78"/>
        <v>B</v>
      </c>
      <c r="T401">
        <f t="shared" si="83"/>
        <v>0.35399999999999998</v>
      </c>
      <c r="U401" t="str">
        <f t="shared" si="79"/>
        <v>N</v>
      </c>
      <c r="V401">
        <f t="shared" si="80"/>
        <v>1143.6666666666699</v>
      </c>
      <c r="W401">
        <v>500</v>
      </c>
      <c r="X401">
        <v>0.25</v>
      </c>
      <c r="Y401">
        <f t="shared" si="81"/>
        <v>121.35900596041201</v>
      </c>
    </row>
    <row r="402" spans="1:25">
      <c r="A402" t="s">
        <v>830</v>
      </c>
      <c r="B402" t="s">
        <v>2</v>
      </c>
      <c r="C402" t="s">
        <v>831</v>
      </c>
      <c r="D402">
        <v>306.41000000000003</v>
      </c>
      <c r="E402">
        <v>389.76</v>
      </c>
      <c r="F402">
        <v>331</v>
      </c>
      <c r="G402">
        <v>187</v>
      </c>
      <c r="H402">
        <v>185</v>
      </c>
      <c r="I402">
        <v>30</v>
      </c>
      <c r="J402">
        <v>6</v>
      </c>
      <c r="K402">
        <f t="shared" si="72"/>
        <v>333</v>
      </c>
      <c r="L402">
        <f t="shared" si="73"/>
        <v>6.1666666666666696</v>
      </c>
      <c r="M402">
        <v>1.5</v>
      </c>
      <c r="N402">
        <f t="shared" si="74"/>
        <v>55.5</v>
      </c>
      <c r="O402">
        <f t="shared" si="75"/>
        <v>92.5</v>
      </c>
      <c r="P402" t="str">
        <f t="shared" si="76"/>
        <v>OK</v>
      </c>
      <c r="Q402">
        <f t="shared" si="77"/>
        <v>56685.85</v>
      </c>
      <c r="R402">
        <f t="shared" si="82"/>
        <v>0.80400000000000005</v>
      </c>
      <c r="S402" t="str">
        <f t="shared" si="78"/>
        <v>A</v>
      </c>
      <c r="T402">
        <f t="shared" si="83"/>
        <v>0.748</v>
      </c>
      <c r="U402" t="str">
        <f t="shared" si="79"/>
        <v>F</v>
      </c>
      <c r="V402">
        <f t="shared" si="80"/>
        <v>2250.8333333333298</v>
      </c>
      <c r="W402">
        <v>500</v>
      </c>
      <c r="X402">
        <v>0.25</v>
      </c>
      <c r="Y402">
        <f t="shared" si="81"/>
        <v>171.41554243081899</v>
      </c>
    </row>
    <row r="403" spans="1:25">
      <c r="A403" t="s">
        <v>832</v>
      </c>
      <c r="B403" t="s">
        <v>3</v>
      </c>
      <c r="C403" t="s">
        <v>833</v>
      </c>
      <c r="D403">
        <v>393.51</v>
      </c>
      <c r="E403">
        <v>567.46</v>
      </c>
      <c r="F403">
        <v>420</v>
      </c>
      <c r="G403">
        <v>184</v>
      </c>
      <c r="H403">
        <v>199</v>
      </c>
      <c r="I403">
        <v>30</v>
      </c>
      <c r="J403">
        <v>8</v>
      </c>
      <c r="K403">
        <f t="shared" si="72"/>
        <v>405</v>
      </c>
      <c r="L403">
        <f t="shared" si="73"/>
        <v>6.6333333333333302</v>
      </c>
      <c r="M403">
        <v>1.5</v>
      </c>
      <c r="N403">
        <f t="shared" si="74"/>
        <v>79.599999999999994</v>
      </c>
      <c r="O403">
        <f t="shared" si="75"/>
        <v>132.666666666667</v>
      </c>
      <c r="P403" t="str">
        <f t="shared" si="76"/>
        <v>OK</v>
      </c>
      <c r="Q403">
        <f t="shared" si="77"/>
        <v>78308.490000000005</v>
      </c>
      <c r="R403">
        <f t="shared" si="82"/>
        <v>0.91600000000000004</v>
      </c>
      <c r="S403" t="str">
        <f t="shared" si="78"/>
        <v>A</v>
      </c>
      <c r="T403">
        <f t="shared" si="83"/>
        <v>0.80500000000000005</v>
      </c>
      <c r="U403" t="str">
        <f t="shared" si="79"/>
        <v>F</v>
      </c>
      <c r="V403">
        <f t="shared" si="80"/>
        <v>2421.1666666666702</v>
      </c>
      <c r="W403">
        <v>500</v>
      </c>
      <c r="X403">
        <v>0.25</v>
      </c>
      <c r="Y403">
        <f t="shared" si="81"/>
        <v>156.87886987785001</v>
      </c>
    </row>
    <row r="404" spans="1:25">
      <c r="A404" t="s">
        <v>834</v>
      </c>
      <c r="B404" t="s">
        <v>2</v>
      </c>
      <c r="C404" t="s">
        <v>835</v>
      </c>
      <c r="D404">
        <v>125.71</v>
      </c>
      <c r="E404">
        <v>208.24</v>
      </c>
      <c r="F404">
        <v>136</v>
      </c>
      <c r="G404">
        <v>55</v>
      </c>
      <c r="H404">
        <v>194</v>
      </c>
      <c r="I404">
        <v>30</v>
      </c>
      <c r="J404">
        <v>9</v>
      </c>
      <c r="K404">
        <f t="shared" si="72"/>
        <v>-3</v>
      </c>
      <c r="L404">
        <f t="shared" si="73"/>
        <v>6.4666666666666703</v>
      </c>
      <c r="M404">
        <v>1.5</v>
      </c>
      <c r="N404">
        <f t="shared" si="74"/>
        <v>87.3</v>
      </c>
      <c r="O404">
        <f t="shared" si="75"/>
        <v>145.5</v>
      </c>
      <c r="P404" t="str">
        <f t="shared" si="76"/>
        <v>Reorder</v>
      </c>
      <c r="Q404">
        <f t="shared" si="77"/>
        <v>24387.74</v>
      </c>
      <c r="R404">
        <f t="shared" si="82"/>
        <v>0.44700000000000001</v>
      </c>
      <c r="S404" t="str">
        <f t="shared" si="78"/>
        <v>B</v>
      </c>
      <c r="T404">
        <f t="shared" si="83"/>
        <v>0.78600000000000003</v>
      </c>
      <c r="U404" t="str">
        <f t="shared" si="79"/>
        <v>F</v>
      </c>
      <c r="V404">
        <f t="shared" si="80"/>
        <v>2360.3333333333298</v>
      </c>
      <c r="W404">
        <v>500</v>
      </c>
      <c r="X404">
        <v>0.25</v>
      </c>
      <c r="Y404">
        <f t="shared" si="81"/>
        <v>274.05122790771401</v>
      </c>
    </row>
    <row r="405" spans="1:25">
      <c r="A405" t="s">
        <v>836</v>
      </c>
      <c r="B405" t="s">
        <v>2</v>
      </c>
      <c r="C405" t="s">
        <v>837</v>
      </c>
      <c r="D405">
        <v>132.82</v>
      </c>
      <c r="E405">
        <v>228.79</v>
      </c>
      <c r="F405">
        <v>378</v>
      </c>
      <c r="G405">
        <v>35</v>
      </c>
      <c r="H405">
        <v>144</v>
      </c>
      <c r="I405">
        <v>30</v>
      </c>
      <c r="J405">
        <v>1</v>
      </c>
      <c r="K405">
        <f t="shared" si="72"/>
        <v>269</v>
      </c>
      <c r="L405">
        <f t="shared" si="73"/>
        <v>4.8</v>
      </c>
      <c r="M405">
        <v>1.5</v>
      </c>
      <c r="N405">
        <f t="shared" si="74"/>
        <v>7.2</v>
      </c>
      <c r="O405">
        <f t="shared" si="75"/>
        <v>12</v>
      </c>
      <c r="P405" t="str">
        <f t="shared" si="76"/>
        <v>OK</v>
      </c>
      <c r="Q405">
        <f t="shared" si="77"/>
        <v>19126.080000000002</v>
      </c>
      <c r="R405">
        <f t="shared" si="82"/>
        <v>0.35</v>
      </c>
      <c r="S405" t="str">
        <f t="shared" si="78"/>
        <v>B</v>
      </c>
      <c r="T405">
        <f t="shared" si="83"/>
        <v>0.57499999999999996</v>
      </c>
      <c r="U405" t="str">
        <f t="shared" si="79"/>
        <v>N</v>
      </c>
      <c r="V405">
        <f t="shared" si="80"/>
        <v>1752</v>
      </c>
      <c r="W405">
        <v>500</v>
      </c>
      <c r="X405">
        <v>0.25</v>
      </c>
      <c r="Y405">
        <f t="shared" si="81"/>
        <v>229.70228140271999</v>
      </c>
    </row>
    <row r="406" spans="1:25">
      <c r="A406" t="s">
        <v>838</v>
      </c>
      <c r="B406" t="s">
        <v>1</v>
      </c>
      <c r="C406" t="s">
        <v>839</v>
      </c>
      <c r="D406">
        <v>475.33</v>
      </c>
      <c r="E406">
        <v>745.2</v>
      </c>
      <c r="F406">
        <v>441</v>
      </c>
      <c r="G406">
        <v>21</v>
      </c>
      <c r="H406">
        <v>115</v>
      </c>
      <c r="I406">
        <v>30</v>
      </c>
      <c r="J406">
        <v>3</v>
      </c>
      <c r="K406">
        <f t="shared" si="72"/>
        <v>347</v>
      </c>
      <c r="L406">
        <f t="shared" si="73"/>
        <v>3.8333333333333299</v>
      </c>
      <c r="M406">
        <v>1.5</v>
      </c>
      <c r="N406">
        <f t="shared" si="74"/>
        <v>17.25</v>
      </c>
      <c r="O406">
        <f t="shared" si="75"/>
        <v>28.75</v>
      </c>
      <c r="P406" t="str">
        <f t="shared" si="76"/>
        <v>OK</v>
      </c>
      <c r="Q406">
        <f t="shared" si="77"/>
        <v>54662.95</v>
      </c>
      <c r="R406">
        <f t="shared" si="82"/>
        <v>0.79</v>
      </c>
      <c r="S406" t="str">
        <f t="shared" si="78"/>
        <v>A</v>
      </c>
      <c r="T406">
        <f t="shared" si="83"/>
        <v>0.45300000000000001</v>
      </c>
      <c r="U406" t="str">
        <f t="shared" si="79"/>
        <v>N</v>
      </c>
      <c r="V406">
        <f t="shared" si="80"/>
        <v>1399.1666666666699</v>
      </c>
      <c r="W406">
        <v>500</v>
      </c>
      <c r="X406">
        <v>0.25</v>
      </c>
      <c r="Y406">
        <f t="shared" si="81"/>
        <v>108.509336542729</v>
      </c>
    </row>
    <row r="407" spans="1:25">
      <c r="A407" t="s">
        <v>840</v>
      </c>
      <c r="B407" t="s">
        <v>0</v>
      </c>
      <c r="C407" t="s">
        <v>841</v>
      </c>
      <c r="D407">
        <v>80.59</v>
      </c>
      <c r="E407">
        <v>97.17</v>
      </c>
      <c r="F407">
        <v>161</v>
      </c>
      <c r="G407">
        <v>149</v>
      </c>
      <c r="H407">
        <v>126</v>
      </c>
      <c r="I407">
        <v>30</v>
      </c>
      <c r="J407">
        <v>6</v>
      </c>
      <c r="K407">
        <f t="shared" si="72"/>
        <v>184</v>
      </c>
      <c r="L407">
        <f t="shared" si="73"/>
        <v>4.2</v>
      </c>
      <c r="M407">
        <v>1.5</v>
      </c>
      <c r="N407">
        <f t="shared" si="74"/>
        <v>37.799999999999997</v>
      </c>
      <c r="O407">
        <f t="shared" si="75"/>
        <v>63</v>
      </c>
      <c r="P407" t="str">
        <f t="shared" si="76"/>
        <v>OK</v>
      </c>
      <c r="Q407">
        <f t="shared" si="77"/>
        <v>10154.34</v>
      </c>
      <c r="R407">
        <f t="shared" si="82"/>
        <v>0.16900000000000001</v>
      </c>
      <c r="S407" t="str">
        <f t="shared" si="78"/>
        <v>C</v>
      </c>
      <c r="T407">
        <f t="shared" si="83"/>
        <v>0.49299999999999999</v>
      </c>
      <c r="U407" t="str">
        <f t="shared" si="79"/>
        <v>N</v>
      </c>
      <c r="V407">
        <f t="shared" si="80"/>
        <v>1533</v>
      </c>
      <c r="W407">
        <v>500</v>
      </c>
      <c r="X407">
        <v>0.25</v>
      </c>
      <c r="Y407">
        <f t="shared" si="81"/>
        <v>275.84206490276699</v>
      </c>
    </row>
    <row r="408" spans="1:25">
      <c r="A408" t="s">
        <v>842</v>
      </c>
      <c r="B408" t="s">
        <v>1</v>
      </c>
      <c r="C408" t="s">
        <v>843</v>
      </c>
      <c r="D408">
        <v>328.03</v>
      </c>
      <c r="E408">
        <v>513.92999999999995</v>
      </c>
      <c r="F408">
        <v>365</v>
      </c>
      <c r="G408">
        <v>143</v>
      </c>
      <c r="H408">
        <v>178</v>
      </c>
      <c r="I408">
        <v>30</v>
      </c>
      <c r="J408">
        <v>8</v>
      </c>
      <c r="K408">
        <f t="shared" si="72"/>
        <v>330</v>
      </c>
      <c r="L408">
        <f t="shared" si="73"/>
        <v>5.93333333333333</v>
      </c>
      <c r="M408">
        <v>1.5</v>
      </c>
      <c r="N408">
        <f t="shared" si="74"/>
        <v>71.2</v>
      </c>
      <c r="O408">
        <f t="shared" si="75"/>
        <v>118.666666666667</v>
      </c>
      <c r="P408" t="str">
        <f t="shared" si="76"/>
        <v>OK</v>
      </c>
      <c r="Q408">
        <f t="shared" si="77"/>
        <v>58389.34</v>
      </c>
      <c r="R408">
        <f t="shared" si="82"/>
        <v>0.81599999999999995</v>
      </c>
      <c r="S408" t="str">
        <f t="shared" si="78"/>
        <v>A</v>
      </c>
      <c r="T408">
        <f t="shared" si="83"/>
        <v>0.72299999999999998</v>
      </c>
      <c r="U408" t="str">
        <f t="shared" si="79"/>
        <v>F</v>
      </c>
      <c r="V408">
        <f t="shared" si="80"/>
        <v>2165.6666666666702</v>
      </c>
      <c r="W408">
        <v>500</v>
      </c>
      <c r="X408">
        <v>0.25</v>
      </c>
      <c r="Y408">
        <f t="shared" si="81"/>
        <v>162.50585751220501</v>
      </c>
    </row>
    <row r="409" spans="1:25">
      <c r="A409" t="s">
        <v>844</v>
      </c>
      <c r="B409" t="s">
        <v>1</v>
      </c>
      <c r="C409" t="s">
        <v>845</v>
      </c>
      <c r="D409">
        <v>52.98</v>
      </c>
      <c r="E409">
        <v>78.739999999999995</v>
      </c>
      <c r="F409">
        <v>56</v>
      </c>
      <c r="G409">
        <v>24</v>
      </c>
      <c r="H409">
        <v>145</v>
      </c>
      <c r="I409">
        <v>30</v>
      </c>
      <c r="J409">
        <v>12</v>
      </c>
      <c r="K409">
        <f t="shared" si="72"/>
        <v>-65</v>
      </c>
      <c r="L409">
        <f t="shared" si="73"/>
        <v>4.8333333333333304</v>
      </c>
      <c r="M409">
        <v>1.5</v>
      </c>
      <c r="N409">
        <f t="shared" si="74"/>
        <v>87</v>
      </c>
      <c r="O409">
        <f t="shared" si="75"/>
        <v>145</v>
      </c>
      <c r="P409" t="str">
        <f t="shared" si="76"/>
        <v>Reorder</v>
      </c>
      <c r="Q409">
        <f t="shared" si="77"/>
        <v>7682.1</v>
      </c>
      <c r="R409">
        <f t="shared" si="82"/>
        <v>0.111</v>
      </c>
      <c r="S409" t="str">
        <f t="shared" si="78"/>
        <v>C</v>
      </c>
      <c r="T409">
        <f t="shared" si="83"/>
        <v>0.58199999999999996</v>
      </c>
      <c r="U409" t="str">
        <f t="shared" si="79"/>
        <v>N</v>
      </c>
      <c r="V409">
        <f t="shared" si="80"/>
        <v>1764.1666666666699</v>
      </c>
      <c r="W409">
        <v>500</v>
      </c>
      <c r="X409">
        <v>0.25</v>
      </c>
      <c r="Y409">
        <f t="shared" si="81"/>
        <v>364.95878715359601</v>
      </c>
    </row>
    <row r="410" spans="1:25">
      <c r="A410" t="s">
        <v>846</v>
      </c>
      <c r="B410" t="s">
        <v>3</v>
      </c>
      <c r="C410" t="s">
        <v>847</v>
      </c>
      <c r="D410">
        <v>291.08</v>
      </c>
      <c r="E410">
        <v>378.6</v>
      </c>
      <c r="F410">
        <v>307</v>
      </c>
      <c r="G410">
        <v>198</v>
      </c>
      <c r="H410">
        <v>182</v>
      </c>
      <c r="I410">
        <v>30</v>
      </c>
      <c r="J410">
        <v>7</v>
      </c>
      <c r="K410">
        <f t="shared" si="72"/>
        <v>323</v>
      </c>
      <c r="L410">
        <f t="shared" si="73"/>
        <v>6.06666666666667</v>
      </c>
      <c r="M410">
        <v>1.5</v>
      </c>
      <c r="N410">
        <f t="shared" si="74"/>
        <v>63.7</v>
      </c>
      <c r="O410">
        <f t="shared" si="75"/>
        <v>106.166666666667</v>
      </c>
      <c r="P410" t="str">
        <f t="shared" si="76"/>
        <v>OK</v>
      </c>
      <c r="Q410">
        <f t="shared" si="77"/>
        <v>52976.56</v>
      </c>
      <c r="R410">
        <f t="shared" si="82"/>
        <v>0.76900000000000002</v>
      </c>
      <c r="S410" t="str">
        <f t="shared" si="78"/>
        <v>A</v>
      </c>
      <c r="T410">
        <f t="shared" si="83"/>
        <v>0.73699999999999999</v>
      </c>
      <c r="U410" t="str">
        <f t="shared" si="79"/>
        <v>F</v>
      </c>
      <c r="V410">
        <f t="shared" si="80"/>
        <v>2214.3333333333298</v>
      </c>
      <c r="W410">
        <v>500</v>
      </c>
      <c r="X410">
        <v>0.25</v>
      </c>
      <c r="Y410">
        <f t="shared" si="81"/>
        <v>174.43969208498899</v>
      </c>
    </row>
    <row r="411" spans="1:25">
      <c r="A411" t="s">
        <v>848</v>
      </c>
      <c r="B411" t="s">
        <v>0</v>
      </c>
      <c r="C411" t="s">
        <v>849</v>
      </c>
      <c r="D411">
        <v>98.16</v>
      </c>
      <c r="E411">
        <v>114.59</v>
      </c>
      <c r="F411">
        <v>126</v>
      </c>
      <c r="G411">
        <v>81</v>
      </c>
      <c r="H411">
        <v>59</v>
      </c>
      <c r="I411">
        <v>30</v>
      </c>
      <c r="J411">
        <v>10</v>
      </c>
      <c r="K411">
        <f t="shared" si="72"/>
        <v>148</v>
      </c>
      <c r="L411">
        <f t="shared" si="73"/>
        <v>1.9666666666666699</v>
      </c>
      <c r="M411">
        <v>1.5</v>
      </c>
      <c r="N411">
        <f t="shared" si="74"/>
        <v>29.5</v>
      </c>
      <c r="O411">
        <f t="shared" si="75"/>
        <v>49.1666666666667</v>
      </c>
      <c r="P411" t="str">
        <f t="shared" si="76"/>
        <v>OK</v>
      </c>
      <c r="Q411">
        <f t="shared" si="77"/>
        <v>5791.44</v>
      </c>
      <c r="R411">
        <f t="shared" si="82"/>
        <v>8.2000000000000003E-2</v>
      </c>
      <c r="S411" t="str">
        <f t="shared" si="78"/>
        <v>C</v>
      </c>
      <c r="T411">
        <f t="shared" si="83"/>
        <v>0.19600000000000001</v>
      </c>
      <c r="U411" t="str">
        <f t="shared" si="79"/>
        <v>S</v>
      </c>
      <c r="V411">
        <f t="shared" si="80"/>
        <v>717.83333333333303</v>
      </c>
      <c r="W411">
        <v>500</v>
      </c>
      <c r="X411">
        <v>0.25</v>
      </c>
      <c r="Y411">
        <f t="shared" si="81"/>
        <v>171.03088047344801</v>
      </c>
    </row>
    <row r="412" spans="1:25">
      <c r="A412" t="s">
        <v>850</v>
      </c>
      <c r="B412" t="s">
        <v>4</v>
      </c>
      <c r="C412" t="s">
        <v>851</v>
      </c>
      <c r="D412">
        <v>163.59</v>
      </c>
      <c r="E412">
        <v>220.54</v>
      </c>
      <c r="F412">
        <v>457</v>
      </c>
      <c r="G412">
        <v>121</v>
      </c>
      <c r="H412">
        <v>30</v>
      </c>
      <c r="I412">
        <v>30</v>
      </c>
      <c r="J412">
        <v>6</v>
      </c>
      <c r="K412">
        <f t="shared" si="72"/>
        <v>548</v>
      </c>
      <c r="L412">
        <f t="shared" si="73"/>
        <v>1</v>
      </c>
      <c r="M412">
        <v>1.5</v>
      </c>
      <c r="N412">
        <f t="shared" si="74"/>
        <v>9</v>
      </c>
      <c r="O412">
        <f t="shared" si="75"/>
        <v>15</v>
      </c>
      <c r="P412" t="str">
        <f t="shared" si="76"/>
        <v>OK</v>
      </c>
      <c r="Q412">
        <f t="shared" si="77"/>
        <v>4907.7</v>
      </c>
      <c r="R412">
        <f t="shared" si="82"/>
        <v>5.8999999999999997E-2</v>
      </c>
      <c r="S412" t="str">
        <f t="shared" si="78"/>
        <v>C</v>
      </c>
      <c r="T412">
        <f t="shared" si="83"/>
        <v>7.6999999999999999E-2</v>
      </c>
      <c r="U412" t="str">
        <f t="shared" si="79"/>
        <v>S</v>
      </c>
      <c r="V412">
        <f t="shared" si="80"/>
        <v>365</v>
      </c>
      <c r="W412">
        <v>500</v>
      </c>
      <c r="X412">
        <v>0.25</v>
      </c>
      <c r="Y412">
        <f t="shared" si="81"/>
        <v>94.470899760954694</v>
      </c>
    </row>
    <row r="413" spans="1:25">
      <c r="A413" t="s">
        <v>852</v>
      </c>
      <c r="B413" t="s">
        <v>2</v>
      </c>
      <c r="C413" t="s">
        <v>853</v>
      </c>
      <c r="D413">
        <v>256.55</v>
      </c>
      <c r="E413">
        <v>325.88</v>
      </c>
      <c r="F413">
        <v>406</v>
      </c>
      <c r="G413">
        <v>77</v>
      </c>
      <c r="H413">
        <v>86</v>
      </c>
      <c r="I413">
        <v>30</v>
      </c>
      <c r="J413">
        <v>11</v>
      </c>
      <c r="K413">
        <f t="shared" si="72"/>
        <v>397</v>
      </c>
      <c r="L413">
        <f t="shared" si="73"/>
        <v>2.8666666666666698</v>
      </c>
      <c r="M413">
        <v>1.5</v>
      </c>
      <c r="N413">
        <f t="shared" si="74"/>
        <v>47.3</v>
      </c>
      <c r="O413">
        <f t="shared" si="75"/>
        <v>78.8333333333333</v>
      </c>
      <c r="P413" t="str">
        <f t="shared" si="76"/>
        <v>OK</v>
      </c>
      <c r="Q413">
        <f t="shared" si="77"/>
        <v>22063.3</v>
      </c>
      <c r="R413">
        <f t="shared" si="82"/>
        <v>0.40699999999999997</v>
      </c>
      <c r="S413" t="str">
        <f t="shared" si="78"/>
        <v>B</v>
      </c>
      <c r="T413">
        <f t="shared" si="83"/>
        <v>0.313</v>
      </c>
      <c r="U413" t="str">
        <f t="shared" si="79"/>
        <v>S</v>
      </c>
      <c r="V413">
        <f t="shared" si="80"/>
        <v>1046.3333333333301</v>
      </c>
      <c r="W413">
        <v>500</v>
      </c>
      <c r="X413">
        <v>0.25</v>
      </c>
      <c r="Y413">
        <f t="shared" si="81"/>
        <v>127.72591326602</v>
      </c>
    </row>
    <row r="414" spans="1:25">
      <c r="A414" t="s">
        <v>854</v>
      </c>
      <c r="B414" t="s">
        <v>1</v>
      </c>
      <c r="C414" t="s">
        <v>855</v>
      </c>
      <c r="D414">
        <v>344.18</v>
      </c>
      <c r="E414">
        <v>585.37</v>
      </c>
      <c r="F414">
        <v>438</v>
      </c>
      <c r="G414">
        <v>28</v>
      </c>
      <c r="H414">
        <v>33</v>
      </c>
      <c r="I414">
        <v>30</v>
      </c>
      <c r="J414">
        <v>7</v>
      </c>
      <c r="K414">
        <f t="shared" si="72"/>
        <v>433</v>
      </c>
      <c r="L414">
        <f t="shared" si="73"/>
        <v>1.1000000000000001</v>
      </c>
      <c r="M414">
        <v>1.5</v>
      </c>
      <c r="N414">
        <f t="shared" si="74"/>
        <v>11.55</v>
      </c>
      <c r="O414">
        <f t="shared" si="75"/>
        <v>19.25</v>
      </c>
      <c r="P414" t="str">
        <f t="shared" si="76"/>
        <v>OK</v>
      </c>
      <c r="Q414">
        <f t="shared" si="77"/>
        <v>11357.94</v>
      </c>
      <c r="R414">
        <f t="shared" si="82"/>
        <v>0.191</v>
      </c>
      <c r="S414" t="str">
        <f t="shared" si="78"/>
        <v>C</v>
      </c>
      <c r="T414">
        <f t="shared" si="83"/>
        <v>8.8999999999999996E-2</v>
      </c>
      <c r="U414" t="str">
        <f t="shared" si="79"/>
        <v>S</v>
      </c>
      <c r="V414">
        <f t="shared" si="80"/>
        <v>401.5</v>
      </c>
      <c r="W414">
        <v>500</v>
      </c>
      <c r="X414">
        <v>0.25</v>
      </c>
      <c r="Y414">
        <f t="shared" si="81"/>
        <v>68.309318941238303</v>
      </c>
    </row>
    <row r="415" spans="1:25">
      <c r="A415" t="s">
        <v>856</v>
      </c>
      <c r="B415" t="s">
        <v>2</v>
      </c>
      <c r="C415" t="s">
        <v>857</v>
      </c>
      <c r="D415">
        <v>219.73</v>
      </c>
      <c r="E415">
        <v>314.92</v>
      </c>
      <c r="F415">
        <v>376</v>
      </c>
      <c r="G415">
        <v>22</v>
      </c>
      <c r="H415">
        <v>189</v>
      </c>
      <c r="I415">
        <v>30</v>
      </c>
      <c r="J415">
        <v>3</v>
      </c>
      <c r="K415">
        <f t="shared" si="72"/>
        <v>209</v>
      </c>
      <c r="L415">
        <f t="shared" si="73"/>
        <v>6.3</v>
      </c>
      <c r="M415">
        <v>1.5</v>
      </c>
      <c r="N415">
        <f t="shared" si="74"/>
        <v>28.35</v>
      </c>
      <c r="O415">
        <f t="shared" si="75"/>
        <v>47.25</v>
      </c>
      <c r="P415" t="str">
        <f t="shared" si="76"/>
        <v>OK</v>
      </c>
      <c r="Q415">
        <f t="shared" si="77"/>
        <v>41528.97</v>
      </c>
      <c r="R415">
        <f t="shared" si="82"/>
        <v>0.65300000000000002</v>
      </c>
      <c r="S415" t="str">
        <f t="shared" si="78"/>
        <v>B</v>
      </c>
      <c r="T415">
        <f t="shared" si="83"/>
        <v>0.77200000000000002</v>
      </c>
      <c r="U415" t="str">
        <f t="shared" si="79"/>
        <v>F</v>
      </c>
      <c r="V415">
        <f t="shared" si="80"/>
        <v>2299.5</v>
      </c>
      <c r="W415">
        <v>500</v>
      </c>
      <c r="X415">
        <v>0.25</v>
      </c>
      <c r="Y415">
        <f t="shared" si="81"/>
        <v>204.59830184114199</v>
      </c>
    </row>
    <row r="416" spans="1:25">
      <c r="A416" t="s">
        <v>858</v>
      </c>
      <c r="B416" t="s">
        <v>1</v>
      </c>
      <c r="C416" t="s">
        <v>859</v>
      </c>
      <c r="D416">
        <v>274.94</v>
      </c>
      <c r="E416">
        <v>385.94</v>
      </c>
      <c r="F416">
        <v>451</v>
      </c>
      <c r="G416">
        <v>104</v>
      </c>
      <c r="H416">
        <v>154</v>
      </c>
      <c r="I416">
        <v>30</v>
      </c>
      <c r="J416">
        <v>14</v>
      </c>
      <c r="K416">
        <f t="shared" si="72"/>
        <v>401</v>
      </c>
      <c r="L416">
        <f t="shared" si="73"/>
        <v>5.1333333333333302</v>
      </c>
      <c r="M416">
        <v>1.5</v>
      </c>
      <c r="N416">
        <f t="shared" si="74"/>
        <v>107.8</v>
      </c>
      <c r="O416">
        <f t="shared" si="75"/>
        <v>179.666666666667</v>
      </c>
      <c r="P416" t="str">
        <f t="shared" si="76"/>
        <v>OK</v>
      </c>
      <c r="Q416">
        <f t="shared" si="77"/>
        <v>42340.76</v>
      </c>
      <c r="R416">
        <f t="shared" si="82"/>
        <v>0.67</v>
      </c>
      <c r="S416" t="str">
        <f t="shared" si="78"/>
        <v>A</v>
      </c>
      <c r="T416">
        <f t="shared" si="83"/>
        <v>0.62</v>
      </c>
      <c r="U416" t="str">
        <f t="shared" si="79"/>
        <v>N</v>
      </c>
      <c r="V416">
        <f t="shared" si="80"/>
        <v>1873.6666666666699</v>
      </c>
      <c r="W416">
        <v>500</v>
      </c>
      <c r="X416">
        <v>0.25</v>
      </c>
      <c r="Y416">
        <f t="shared" si="81"/>
        <v>165.10384857047799</v>
      </c>
    </row>
    <row r="417" spans="1:25">
      <c r="A417" t="s">
        <v>860</v>
      </c>
      <c r="B417" t="s">
        <v>1</v>
      </c>
      <c r="C417" t="s">
        <v>861</v>
      </c>
      <c r="D417">
        <v>452.66</v>
      </c>
      <c r="E417">
        <v>789.17</v>
      </c>
      <c r="F417">
        <v>167</v>
      </c>
      <c r="G417">
        <v>74</v>
      </c>
      <c r="H417">
        <v>240</v>
      </c>
      <c r="I417">
        <v>30</v>
      </c>
      <c r="J417">
        <v>14</v>
      </c>
      <c r="K417">
        <f t="shared" si="72"/>
        <v>1</v>
      </c>
      <c r="L417">
        <f t="shared" si="73"/>
        <v>8</v>
      </c>
      <c r="M417">
        <v>1.5</v>
      </c>
      <c r="N417">
        <f t="shared" si="74"/>
        <v>168</v>
      </c>
      <c r="O417">
        <f t="shared" si="75"/>
        <v>280</v>
      </c>
      <c r="P417" t="str">
        <f t="shared" si="76"/>
        <v>Reorder</v>
      </c>
      <c r="Q417">
        <f t="shared" si="77"/>
        <v>108638.39999999999</v>
      </c>
      <c r="R417">
        <f t="shared" si="82"/>
        <v>0.98899999999999999</v>
      </c>
      <c r="S417" t="str">
        <f t="shared" si="78"/>
        <v>A</v>
      </c>
      <c r="T417">
        <f t="shared" si="83"/>
        <v>0.95899999999999996</v>
      </c>
      <c r="U417" t="str">
        <f t="shared" si="79"/>
        <v>F</v>
      </c>
      <c r="V417">
        <f t="shared" si="80"/>
        <v>2920</v>
      </c>
      <c r="W417">
        <v>500</v>
      </c>
      <c r="X417">
        <v>0.25</v>
      </c>
      <c r="Y417">
        <f t="shared" si="81"/>
        <v>160.633218770197</v>
      </c>
    </row>
    <row r="418" spans="1:25">
      <c r="A418" t="s">
        <v>862</v>
      </c>
      <c r="B418" t="s">
        <v>4</v>
      </c>
      <c r="C418" t="s">
        <v>863</v>
      </c>
      <c r="D418">
        <v>263.98</v>
      </c>
      <c r="E418">
        <v>298.98</v>
      </c>
      <c r="F418">
        <v>88</v>
      </c>
      <c r="G418">
        <v>195</v>
      </c>
      <c r="H418">
        <v>246</v>
      </c>
      <c r="I418">
        <v>30</v>
      </c>
      <c r="J418">
        <v>5</v>
      </c>
      <c r="K418">
        <f t="shared" si="72"/>
        <v>37</v>
      </c>
      <c r="L418">
        <f t="shared" si="73"/>
        <v>8.1999999999999993</v>
      </c>
      <c r="M418">
        <v>1.5</v>
      </c>
      <c r="N418">
        <f t="shared" si="74"/>
        <v>61.5</v>
      </c>
      <c r="O418">
        <f t="shared" si="75"/>
        <v>102.5</v>
      </c>
      <c r="P418" t="str">
        <f t="shared" si="76"/>
        <v>Reorder</v>
      </c>
      <c r="Q418">
        <f t="shared" si="77"/>
        <v>64939.08</v>
      </c>
      <c r="R418">
        <f t="shared" si="82"/>
        <v>0.85099999999999998</v>
      </c>
      <c r="S418" t="str">
        <f t="shared" si="78"/>
        <v>A</v>
      </c>
      <c r="T418">
        <f t="shared" si="83"/>
        <v>0.98299999999999998</v>
      </c>
      <c r="U418" t="str">
        <f t="shared" si="79"/>
        <v>F</v>
      </c>
      <c r="V418">
        <f t="shared" si="80"/>
        <v>2993</v>
      </c>
      <c r="W418">
        <v>500</v>
      </c>
      <c r="X418">
        <v>0.25</v>
      </c>
      <c r="Y418">
        <f t="shared" si="81"/>
        <v>212.959903737876</v>
      </c>
    </row>
    <row r="419" spans="1:25">
      <c r="A419" t="s">
        <v>864</v>
      </c>
      <c r="B419" t="s">
        <v>4</v>
      </c>
      <c r="C419" t="s">
        <v>865</v>
      </c>
      <c r="D419">
        <v>303.58</v>
      </c>
      <c r="E419">
        <v>340.93</v>
      </c>
      <c r="F419">
        <v>485</v>
      </c>
      <c r="G419">
        <v>100</v>
      </c>
      <c r="H419">
        <v>14</v>
      </c>
      <c r="I419">
        <v>30</v>
      </c>
      <c r="J419">
        <v>4</v>
      </c>
      <c r="K419">
        <f t="shared" si="72"/>
        <v>571</v>
      </c>
      <c r="L419">
        <f t="shared" si="73"/>
        <v>0.46666666666666701</v>
      </c>
      <c r="M419">
        <v>1.5</v>
      </c>
      <c r="N419">
        <f t="shared" si="74"/>
        <v>2.8</v>
      </c>
      <c r="O419">
        <f t="shared" si="75"/>
        <v>4.6666666666666696</v>
      </c>
      <c r="P419" t="str">
        <f t="shared" si="76"/>
        <v>OK</v>
      </c>
      <c r="Q419">
        <f t="shared" si="77"/>
        <v>4250.12</v>
      </c>
      <c r="R419">
        <f t="shared" si="82"/>
        <v>4.4999999999999998E-2</v>
      </c>
      <c r="S419" t="str">
        <f t="shared" si="78"/>
        <v>C</v>
      </c>
      <c r="T419">
        <f t="shared" si="83"/>
        <v>1.6E-2</v>
      </c>
      <c r="U419" t="str">
        <f t="shared" si="79"/>
        <v>S</v>
      </c>
      <c r="V419">
        <f t="shared" si="80"/>
        <v>170.333333333333</v>
      </c>
      <c r="W419">
        <v>500</v>
      </c>
      <c r="X419">
        <v>0.25</v>
      </c>
      <c r="Y419">
        <f t="shared" si="81"/>
        <v>47.374347357819403</v>
      </c>
    </row>
    <row r="420" spans="1:25">
      <c r="A420" t="s">
        <v>866</v>
      </c>
      <c r="B420" t="s">
        <v>4</v>
      </c>
      <c r="C420" t="s">
        <v>867</v>
      </c>
      <c r="D420">
        <v>114.89</v>
      </c>
      <c r="E420">
        <v>192.38</v>
      </c>
      <c r="F420">
        <v>470</v>
      </c>
      <c r="G420">
        <v>121</v>
      </c>
      <c r="H420">
        <v>247</v>
      </c>
      <c r="I420">
        <v>30</v>
      </c>
      <c r="J420">
        <v>2</v>
      </c>
      <c r="K420">
        <f t="shared" si="72"/>
        <v>344</v>
      </c>
      <c r="L420">
        <f t="shared" si="73"/>
        <v>8.2333333333333307</v>
      </c>
      <c r="M420">
        <v>1.5</v>
      </c>
      <c r="N420">
        <f t="shared" si="74"/>
        <v>24.7</v>
      </c>
      <c r="O420">
        <f t="shared" si="75"/>
        <v>41.1666666666667</v>
      </c>
      <c r="P420" t="str">
        <f t="shared" si="76"/>
        <v>OK</v>
      </c>
      <c r="Q420">
        <f t="shared" si="77"/>
        <v>28377.83</v>
      </c>
      <c r="R420">
        <f t="shared" si="82"/>
        <v>0.49299999999999999</v>
      </c>
      <c r="S420" t="str">
        <f t="shared" si="78"/>
        <v>B</v>
      </c>
      <c r="T420">
        <f t="shared" si="83"/>
        <v>0.98699999999999999</v>
      </c>
      <c r="U420" t="str">
        <f t="shared" si="79"/>
        <v>F</v>
      </c>
      <c r="V420">
        <f t="shared" si="80"/>
        <v>3005.1666666666702</v>
      </c>
      <c r="W420">
        <v>500</v>
      </c>
      <c r="X420">
        <v>0.25</v>
      </c>
      <c r="Y420">
        <f t="shared" si="81"/>
        <v>323.46192174655198</v>
      </c>
    </row>
    <row r="421" spans="1:25">
      <c r="A421" t="s">
        <v>868</v>
      </c>
      <c r="B421" t="s">
        <v>3</v>
      </c>
      <c r="C421" t="s">
        <v>869</v>
      </c>
      <c r="D421">
        <v>123.1</v>
      </c>
      <c r="E421">
        <v>156.13</v>
      </c>
      <c r="F421">
        <v>477</v>
      </c>
      <c r="G421">
        <v>119</v>
      </c>
      <c r="H421">
        <v>183</v>
      </c>
      <c r="I421">
        <v>30</v>
      </c>
      <c r="J421">
        <v>15</v>
      </c>
      <c r="K421">
        <f t="shared" si="72"/>
        <v>413</v>
      </c>
      <c r="L421">
        <f t="shared" si="73"/>
        <v>6.1</v>
      </c>
      <c r="M421">
        <v>1.5</v>
      </c>
      <c r="N421">
        <f t="shared" si="74"/>
        <v>137.25</v>
      </c>
      <c r="O421">
        <f t="shared" si="75"/>
        <v>228.75</v>
      </c>
      <c r="P421" t="str">
        <f t="shared" si="76"/>
        <v>OK</v>
      </c>
      <c r="Q421">
        <f t="shared" si="77"/>
        <v>22527.3</v>
      </c>
      <c r="R421">
        <f t="shared" si="82"/>
        <v>0.41499999999999998</v>
      </c>
      <c r="S421" t="str">
        <f t="shared" si="78"/>
        <v>B</v>
      </c>
      <c r="T421">
        <f t="shared" si="83"/>
        <v>0.74099999999999999</v>
      </c>
      <c r="U421" t="str">
        <f t="shared" si="79"/>
        <v>F</v>
      </c>
      <c r="V421">
        <f t="shared" si="80"/>
        <v>2226.5</v>
      </c>
      <c r="W421">
        <v>500</v>
      </c>
      <c r="X421">
        <v>0.25</v>
      </c>
      <c r="Y421">
        <f t="shared" si="81"/>
        <v>268.97524943588797</v>
      </c>
    </row>
    <row r="422" spans="1:25">
      <c r="A422" t="s">
        <v>870</v>
      </c>
      <c r="B422" t="s">
        <v>4</v>
      </c>
      <c r="C422" t="s">
        <v>871</v>
      </c>
      <c r="D422">
        <v>199.28</v>
      </c>
      <c r="E422">
        <v>324.61</v>
      </c>
      <c r="F422">
        <v>121</v>
      </c>
      <c r="G422">
        <v>196</v>
      </c>
      <c r="H422">
        <v>195</v>
      </c>
      <c r="I422">
        <v>30</v>
      </c>
      <c r="J422">
        <v>2</v>
      </c>
      <c r="K422">
        <f t="shared" si="72"/>
        <v>122</v>
      </c>
      <c r="L422">
        <f t="shared" si="73"/>
        <v>6.5</v>
      </c>
      <c r="M422">
        <v>1.5</v>
      </c>
      <c r="N422">
        <f t="shared" si="74"/>
        <v>19.5</v>
      </c>
      <c r="O422">
        <f t="shared" si="75"/>
        <v>32.5</v>
      </c>
      <c r="P422" t="str">
        <f t="shared" si="76"/>
        <v>OK</v>
      </c>
      <c r="Q422">
        <f t="shared" si="77"/>
        <v>38859.599999999999</v>
      </c>
      <c r="R422">
        <f t="shared" si="82"/>
        <v>0.625</v>
      </c>
      <c r="S422" t="str">
        <f t="shared" si="78"/>
        <v>B</v>
      </c>
      <c r="T422">
        <f t="shared" si="83"/>
        <v>0.79100000000000004</v>
      </c>
      <c r="U422" t="str">
        <f t="shared" si="79"/>
        <v>F</v>
      </c>
      <c r="V422">
        <f t="shared" si="80"/>
        <v>2372.5</v>
      </c>
      <c r="W422">
        <v>500</v>
      </c>
      <c r="X422">
        <v>0.25</v>
      </c>
      <c r="Y422">
        <f t="shared" si="81"/>
        <v>218.223365325131</v>
      </c>
    </row>
    <row r="423" spans="1:25">
      <c r="A423" t="s">
        <v>872</v>
      </c>
      <c r="B423" t="s">
        <v>4</v>
      </c>
      <c r="C423" t="s">
        <v>873</v>
      </c>
      <c r="D423">
        <v>385.46</v>
      </c>
      <c r="E423">
        <v>517.33000000000004</v>
      </c>
      <c r="F423">
        <v>100</v>
      </c>
      <c r="G423">
        <v>131</v>
      </c>
      <c r="H423">
        <v>69</v>
      </c>
      <c r="I423">
        <v>30</v>
      </c>
      <c r="J423">
        <v>14</v>
      </c>
      <c r="K423">
        <f t="shared" si="72"/>
        <v>162</v>
      </c>
      <c r="L423">
        <f t="shared" si="73"/>
        <v>2.2999999999999998</v>
      </c>
      <c r="M423">
        <v>1.5</v>
      </c>
      <c r="N423">
        <f t="shared" si="74"/>
        <v>48.3</v>
      </c>
      <c r="O423">
        <f t="shared" si="75"/>
        <v>80.5</v>
      </c>
      <c r="P423" t="str">
        <f t="shared" si="76"/>
        <v>OK</v>
      </c>
      <c r="Q423">
        <f t="shared" si="77"/>
        <v>26596.74</v>
      </c>
      <c r="R423">
        <f t="shared" si="82"/>
        <v>0.47299999999999998</v>
      </c>
      <c r="S423" t="str">
        <f t="shared" si="78"/>
        <v>B</v>
      </c>
      <c r="T423">
        <f t="shared" si="83"/>
        <v>0.23400000000000001</v>
      </c>
      <c r="U423" t="str">
        <f t="shared" si="79"/>
        <v>S</v>
      </c>
      <c r="V423">
        <f t="shared" si="80"/>
        <v>839.5</v>
      </c>
      <c r="W423">
        <v>500</v>
      </c>
      <c r="X423">
        <v>0.25</v>
      </c>
      <c r="Y423">
        <f t="shared" si="81"/>
        <v>93.336322910712596</v>
      </c>
    </row>
    <row r="424" spans="1:25">
      <c r="A424" t="s">
        <v>874</v>
      </c>
      <c r="B424" t="s">
        <v>1</v>
      </c>
      <c r="C424" t="s">
        <v>875</v>
      </c>
      <c r="D424">
        <v>203.27</v>
      </c>
      <c r="E424">
        <v>333.02</v>
      </c>
      <c r="F424">
        <v>354</v>
      </c>
      <c r="G424">
        <v>121</v>
      </c>
      <c r="H424">
        <v>208</v>
      </c>
      <c r="I424">
        <v>30</v>
      </c>
      <c r="J424">
        <v>6</v>
      </c>
      <c r="K424">
        <f t="shared" si="72"/>
        <v>267</v>
      </c>
      <c r="L424">
        <f t="shared" si="73"/>
        <v>6.93333333333333</v>
      </c>
      <c r="M424">
        <v>1.5</v>
      </c>
      <c r="N424">
        <f t="shared" si="74"/>
        <v>62.4</v>
      </c>
      <c r="O424">
        <f t="shared" si="75"/>
        <v>104</v>
      </c>
      <c r="P424" t="str">
        <f t="shared" si="76"/>
        <v>OK</v>
      </c>
      <c r="Q424">
        <f t="shared" si="77"/>
        <v>42280.160000000003</v>
      </c>
      <c r="R424">
        <f t="shared" si="82"/>
        <v>0.66900000000000004</v>
      </c>
      <c r="S424" t="str">
        <f t="shared" si="78"/>
        <v>B</v>
      </c>
      <c r="T424">
        <f t="shared" si="83"/>
        <v>0.84199999999999997</v>
      </c>
      <c r="U424" t="str">
        <f t="shared" si="79"/>
        <v>F</v>
      </c>
      <c r="V424">
        <f t="shared" si="80"/>
        <v>2530.6666666666702</v>
      </c>
      <c r="W424">
        <v>500</v>
      </c>
      <c r="X424">
        <v>0.25</v>
      </c>
      <c r="Y424">
        <f t="shared" si="81"/>
        <v>223.15715932497</v>
      </c>
    </row>
    <row r="425" spans="1:25">
      <c r="A425" t="s">
        <v>876</v>
      </c>
      <c r="B425" t="s">
        <v>1</v>
      </c>
      <c r="C425" t="s">
        <v>877</v>
      </c>
      <c r="D425">
        <v>335.36</v>
      </c>
      <c r="E425">
        <v>552.84</v>
      </c>
      <c r="F425">
        <v>280</v>
      </c>
      <c r="G425">
        <v>145</v>
      </c>
      <c r="H425">
        <v>68</v>
      </c>
      <c r="I425">
        <v>30</v>
      </c>
      <c r="J425">
        <v>6</v>
      </c>
      <c r="K425">
        <f t="shared" si="72"/>
        <v>357</v>
      </c>
      <c r="L425">
        <f t="shared" si="73"/>
        <v>2.2666666666666702</v>
      </c>
      <c r="M425">
        <v>1.5</v>
      </c>
      <c r="N425">
        <f t="shared" si="74"/>
        <v>20.399999999999999</v>
      </c>
      <c r="O425">
        <f t="shared" si="75"/>
        <v>34</v>
      </c>
      <c r="P425" t="str">
        <f t="shared" si="76"/>
        <v>OK</v>
      </c>
      <c r="Q425">
        <f t="shared" si="77"/>
        <v>22804.48</v>
      </c>
      <c r="R425">
        <f t="shared" si="82"/>
        <v>0.42199999999999999</v>
      </c>
      <c r="S425" t="str">
        <f t="shared" si="78"/>
        <v>B</v>
      </c>
      <c r="T425">
        <f t="shared" si="83"/>
        <v>0.22800000000000001</v>
      </c>
      <c r="U425" t="str">
        <f t="shared" si="79"/>
        <v>S</v>
      </c>
      <c r="V425">
        <f t="shared" si="80"/>
        <v>827.33333333333303</v>
      </c>
      <c r="W425">
        <v>500</v>
      </c>
      <c r="X425">
        <v>0.25</v>
      </c>
      <c r="Y425">
        <f t="shared" si="81"/>
        <v>99.337820312956595</v>
      </c>
    </row>
    <row r="426" spans="1:25">
      <c r="A426" t="s">
        <v>878</v>
      </c>
      <c r="B426" t="s">
        <v>4</v>
      </c>
      <c r="C426" t="s">
        <v>879</v>
      </c>
      <c r="D426">
        <v>473.51</v>
      </c>
      <c r="E426">
        <v>664</v>
      </c>
      <c r="F426">
        <v>398</v>
      </c>
      <c r="G426">
        <v>169</v>
      </c>
      <c r="H426">
        <v>179</v>
      </c>
      <c r="I426">
        <v>30</v>
      </c>
      <c r="J426">
        <v>7</v>
      </c>
      <c r="K426">
        <f t="shared" si="72"/>
        <v>388</v>
      </c>
      <c r="L426">
        <f t="shared" si="73"/>
        <v>5.9666666666666703</v>
      </c>
      <c r="M426">
        <v>1.5</v>
      </c>
      <c r="N426">
        <f t="shared" si="74"/>
        <v>62.65</v>
      </c>
      <c r="O426">
        <f t="shared" si="75"/>
        <v>104.416666666667</v>
      </c>
      <c r="P426" t="str">
        <f t="shared" si="76"/>
        <v>OK</v>
      </c>
      <c r="Q426">
        <f t="shared" si="77"/>
        <v>84758.29</v>
      </c>
      <c r="R426">
        <f t="shared" si="82"/>
        <v>0.93500000000000005</v>
      </c>
      <c r="S426" t="str">
        <f t="shared" si="78"/>
        <v>A</v>
      </c>
      <c r="T426">
        <f t="shared" si="83"/>
        <v>0.72699999999999998</v>
      </c>
      <c r="U426" t="str">
        <f t="shared" si="79"/>
        <v>F</v>
      </c>
      <c r="V426">
        <f t="shared" si="80"/>
        <v>2177.8333333333298</v>
      </c>
      <c r="W426">
        <v>500</v>
      </c>
      <c r="X426">
        <v>0.25</v>
      </c>
      <c r="Y426">
        <f t="shared" si="81"/>
        <v>135.63686347119699</v>
      </c>
    </row>
    <row r="427" spans="1:25">
      <c r="A427" t="s">
        <v>880</v>
      </c>
      <c r="B427" t="s">
        <v>1</v>
      </c>
      <c r="C427" t="s">
        <v>881</v>
      </c>
      <c r="D427">
        <v>397.48</v>
      </c>
      <c r="E427">
        <v>519.41</v>
      </c>
      <c r="F427">
        <v>176</v>
      </c>
      <c r="G427">
        <v>38</v>
      </c>
      <c r="H427">
        <v>31</v>
      </c>
      <c r="I427">
        <v>30</v>
      </c>
      <c r="J427">
        <v>5</v>
      </c>
      <c r="K427">
        <f t="shared" si="72"/>
        <v>183</v>
      </c>
      <c r="L427">
        <f t="shared" si="73"/>
        <v>1.0333333333333301</v>
      </c>
      <c r="M427">
        <v>1.5</v>
      </c>
      <c r="N427">
        <f t="shared" si="74"/>
        <v>7.75</v>
      </c>
      <c r="O427">
        <f t="shared" si="75"/>
        <v>12.9166666666667</v>
      </c>
      <c r="P427" t="str">
        <f t="shared" si="76"/>
        <v>OK</v>
      </c>
      <c r="Q427">
        <f t="shared" si="77"/>
        <v>12321.88</v>
      </c>
      <c r="R427">
        <f t="shared" si="82"/>
        <v>0.21199999999999999</v>
      </c>
      <c r="S427" t="str">
        <f t="shared" si="78"/>
        <v>C</v>
      </c>
      <c r="T427">
        <f t="shared" si="83"/>
        <v>8.1000000000000003E-2</v>
      </c>
      <c r="U427" t="str">
        <f t="shared" si="79"/>
        <v>S</v>
      </c>
      <c r="V427">
        <f t="shared" si="80"/>
        <v>377.16666666666703</v>
      </c>
      <c r="W427">
        <v>500</v>
      </c>
      <c r="X427">
        <v>0.25</v>
      </c>
      <c r="Y427">
        <f t="shared" si="81"/>
        <v>61.608269032571897</v>
      </c>
    </row>
    <row r="428" spans="1:25">
      <c r="A428" t="s">
        <v>882</v>
      </c>
      <c r="B428" t="s">
        <v>0</v>
      </c>
      <c r="C428" t="s">
        <v>883</v>
      </c>
      <c r="D428">
        <v>221</v>
      </c>
      <c r="E428">
        <v>364.37</v>
      </c>
      <c r="F428">
        <v>128</v>
      </c>
      <c r="G428">
        <v>119</v>
      </c>
      <c r="H428">
        <v>91</v>
      </c>
      <c r="I428">
        <v>30</v>
      </c>
      <c r="J428">
        <v>6</v>
      </c>
      <c r="K428">
        <f t="shared" si="72"/>
        <v>156</v>
      </c>
      <c r="L428">
        <f t="shared" si="73"/>
        <v>3.0333333333333301</v>
      </c>
      <c r="M428">
        <v>1.5</v>
      </c>
      <c r="N428">
        <f t="shared" si="74"/>
        <v>27.3</v>
      </c>
      <c r="O428">
        <f t="shared" si="75"/>
        <v>45.5</v>
      </c>
      <c r="P428" t="str">
        <f t="shared" si="76"/>
        <v>OK</v>
      </c>
      <c r="Q428">
        <f t="shared" si="77"/>
        <v>20111</v>
      </c>
      <c r="R428">
        <f t="shared" si="82"/>
        <v>0.372</v>
      </c>
      <c r="S428" t="str">
        <f t="shared" si="78"/>
        <v>B</v>
      </c>
      <c r="T428">
        <f t="shared" si="83"/>
        <v>0.34799999999999998</v>
      </c>
      <c r="U428" t="str">
        <f t="shared" si="79"/>
        <v>N</v>
      </c>
      <c r="V428">
        <f t="shared" si="80"/>
        <v>1107.1666666666699</v>
      </c>
      <c r="W428">
        <v>500</v>
      </c>
      <c r="X428">
        <v>0.25</v>
      </c>
      <c r="Y428">
        <f t="shared" si="81"/>
        <v>141.55993672743199</v>
      </c>
    </row>
    <row r="429" spans="1:25">
      <c r="A429" t="s">
        <v>884</v>
      </c>
      <c r="B429" t="s">
        <v>1</v>
      </c>
      <c r="C429" t="s">
        <v>885</v>
      </c>
      <c r="D429">
        <v>91.18</v>
      </c>
      <c r="E429">
        <v>160.47999999999999</v>
      </c>
      <c r="F429">
        <v>277</v>
      </c>
      <c r="G429">
        <v>112</v>
      </c>
      <c r="H429">
        <v>204</v>
      </c>
      <c r="I429">
        <v>30</v>
      </c>
      <c r="J429">
        <v>5</v>
      </c>
      <c r="K429">
        <f t="shared" si="72"/>
        <v>185</v>
      </c>
      <c r="L429">
        <f t="shared" si="73"/>
        <v>6.8</v>
      </c>
      <c r="M429">
        <v>1.5</v>
      </c>
      <c r="N429">
        <f t="shared" si="74"/>
        <v>51</v>
      </c>
      <c r="O429">
        <f t="shared" si="75"/>
        <v>85</v>
      </c>
      <c r="P429" t="str">
        <f t="shared" si="76"/>
        <v>OK</v>
      </c>
      <c r="Q429">
        <f t="shared" si="77"/>
        <v>18600.72</v>
      </c>
      <c r="R429">
        <f t="shared" si="82"/>
        <v>0.34300000000000003</v>
      </c>
      <c r="S429" t="str">
        <f t="shared" si="78"/>
        <v>B</v>
      </c>
      <c r="T429">
        <f t="shared" si="83"/>
        <v>0.82699999999999996</v>
      </c>
      <c r="U429" t="str">
        <f t="shared" si="79"/>
        <v>F</v>
      </c>
      <c r="V429">
        <f t="shared" si="80"/>
        <v>2482</v>
      </c>
      <c r="W429">
        <v>500</v>
      </c>
      <c r="X429">
        <v>0.25</v>
      </c>
      <c r="Y429">
        <f t="shared" si="81"/>
        <v>329.97504010042002</v>
      </c>
    </row>
    <row r="430" spans="1:25">
      <c r="A430" t="s">
        <v>886</v>
      </c>
      <c r="B430" t="s">
        <v>1</v>
      </c>
      <c r="C430" t="s">
        <v>887</v>
      </c>
      <c r="D430">
        <v>109.63</v>
      </c>
      <c r="E430">
        <v>134.97</v>
      </c>
      <c r="F430">
        <v>279</v>
      </c>
      <c r="G430">
        <v>162</v>
      </c>
      <c r="H430">
        <v>152</v>
      </c>
      <c r="I430">
        <v>30</v>
      </c>
      <c r="J430">
        <v>9</v>
      </c>
      <c r="K430">
        <f t="shared" si="72"/>
        <v>289</v>
      </c>
      <c r="L430">
        <f t="shared" si="73"/>
        <v>5.06666666666667</v>
      </c>
      <c r="M430">
        <v>1.5</v>
      </c>
      <c r="N430">
        <f t="shared" si="74"/>
        <v>68.400000000000006</v>
      </c>
      <c r="O430">
        <f t="shared" si="75"/>
        <v>114</v>
      </c>
      <c r="P430" t="str">
        <f t="shared" si="76"/>
        <v>OK</v>
      </c>
      <c r="Q430">
        <f t="shared" si="77"/>
        <v>16663.759999999998</v>
      </c>
      <c r="R430">
        <f t="shared" si="82"/>
        <v>0.30599999999999999</v>
      </c>
      <c r="S430" t="str">
        <f t="shared" si="78"/>
        <v>C</v>
      </c>
      <c r="T430">
        <f t="shared" si="83"/>
        <v>0.61299999999999999</v>
      </c>
      <c r="U430" t="str">
        <f t="shared" si="79"/>
        <v>N</v>
      </c>
      <c r="V430">
        <f t="shared" si="80"/>
        <v>1849.3333333333301</v>
      </c>
      <c r="W430">
        <v>500</v>
      </c>
      <c r="X430">
        <v>0.25</v>
      </c>
      <c r="Y430">
        <f t="shared" si="81"/>
        <v>259.76036594923801</v>
      </c>
    </row>
    <row r="431" spans="1:25">
      <c r="A431" t="s">
        <v>888</v>
      </c>
      <c r="B431" t="s">
        <v>2</v>
      </c>
      <c r="C431" t="s">
        <v>889</v>
      </c>
      <c r="D431">
        <v>96.48</v>
      </c>
      <c r="E431">
        <v>112.18</v>
      </c>
      <c r="F431">
        <v>333</v>
      </c>
      <c r="G431">
        <v>43</v>
      </c>
      <c r="H431">
        <v>162</v>
      </c>
      <c r="I431">
        <v>30</v>
      </c>
      <c r="J431">
        <v>10</v>
      </c>
      <c r="K431">
        <f t="shared" si="72"/>
        <v>214</v>
      </c>
      <c r="L431">
        <f t="shared" si="73"/>
        <v>5.4</v>
      </c>
      <c r="M431">
        <v>1.5</v>
      </c>
      <c r="N431">
        <f t="shared" si="74"/>
        <v>81</v>
      </c>
      <c r="O431">
        <f t="shared" si="75"/>
        <v>135</v>
      </c>
      <c r="P431" t="str">
        <f t="shared" si="76"/>
        <v>OK</v>
      </c>
      <c r="Q431">
        <f t="shared" si="77"/>
        <v>15629.76</v>
      </c>
      <c r="R431">
        <f t="shared" si="82"/>
        <v>0.27700000000000002</v>
      </c>
      <c r="S431" t="str">
        <f t="shared" si="78"/>
        <v>C</v>
      </c>
      <c r="T431">
        <f t="shared" si="83"/>
        <v>0.64700000000000002</v>
      </c>
      <c r="U431" t="str">
        <f t="shared" si="79"/>
        <v>N</v>
      </c>
      <c r="V431">
        <f t="shared" si="80"/>
        <v>1971</v>
      </c>
      <c r="W431">
        <v>500</v>
      </c>
      <c r="X431">
        <v>0.25</v>
      </c>
      <c r="Y431">
        <f t="shared" si="81"/>
        <v>285.86083661538498</v>
      </c>
    </row>
    <row r="432" spans="1:25">
      <c r="A432" t="s">
        <v>890</v>
      </c>
      <c r="B432" t="s">
        <v>3</v>
      </c>
      <c r="C432" t="s">
        <v>891</v>
      </c>
      <c r="D432">
        <v>438.67</v>
      </c>
      <c r="E432">
        <v>486.33</v>
      </c>
      <c r="F432">
        <v>261</v>
      </c>
      <c r="G432">
        <v>119</v>
      </c>
      <c r="H432">
        <v>209</v>
      </c>
      <c r="I432">
        <v>30</v>
      </c>
      <c r="J432">
        <v>2</v>
      </c>
      <c r="K432">
        <f t="shared" si="72"/>
        <v>171</v>
      </c>
      <c r="L432">
        <f t="shared" si="73"/>
        <v>6.9666666666666703</v>
      </c>
      <c r="M432">
        <v>1.5</v>
      </c>
      <c r="N432">
        <f t="shared" si="74"/>
        <v>20.9</v>
      </c>
      <c r="O432">
        <f t="shared" si="75"/>
        <v>34.8333333333333</v>
      </c>
      <c r="P432" t="str">
        <f t="shared" si="76"/>
        <v>OK</v>
      </c>
      <c r="Q432">
        <f t="shared" si="77"/>
        <v>91682.03</v>
      </c>
      <c r="R432">
        <f t="shared" si="82"/>
        <v>0.95699999999999996</v>
      </c>
      <c r="S432" t="str">
        <f t="shared" si="78"/>
        <v>A</v>
      </c>
      <c r="T432">
        <f t="shared" si="83"/>
        <v>0.84699999999999998</v>
      </c>
      <c r="U432" t="str">
        <f t="shared" si="79"/>
        <v>F</v>
      </c>
      <c r="V432">
        <f t="shared" si="80"/>
        <v>2542.8333333333298</v>
      </c>
      <c r="W432">
        <v>500</v>
      </c>
      <c r="X432">
        <v>0.25</v>
      </c>
      <c r="Y432">
        <f t="shared" si="81"/>
        <v>152.27197345554501</v>
      </c>
    </row>
    <row r="433" spans="1:25">
      <c r="A433" t="s">
        <v>892</v>
      </c>
      <c r="B433" t="s">
        <v>4</v>
      </c>
      <c r="C433" t="s">
        <v>893</v>
      </c>
      <c r="D433">
        <v>457.34</v>
      </c>
      <c r="E433">
        <v>816.22</v>
      </c>
      <c r="F433">
        <v>342</v>
      </c>
      <c r="G433">
        <v>153</v>
      </c>
      <c r="H433">
        <v>53</v>
      </c>
      <c r="I433">
        <v>30</v>
      </c>
      <c r="J433">
        <v>11</v>
      </c>
      <c r="K433">
        <f t="shared" si="72"/>
        <v>442</v>
      </c>
      <c r="L433">
        <f t="shared" si="73"/>
        <v>1.7666666666666699</v>
      </c>
      <c r="M433">
        <v>1.5</v>
      </c>
      <c r="N433">
        <f t="shared" si="74"/>
        <v>29.15</v>
      </c>
      <c r="O433">
        <f t="shared" si="75"/>
        <v>48.5833333333333</v>
      </c>
      <c r="P433" t="str">
        <f t="shared" si="76"/>
        <v>OK</v>
      </c>
      <c r="Q433">
        <f t="shared" si="77"/>
        <v>24239.02</v>
      </c>
      <c r="R433">
        <f t="shared" si="82"/>
        <v>0.44400000000000001</v>
      </c>
      <c r="S433" t="str">
        <f t="shared" si="78"/>
        <v>B</v>
      </c>
      <c r="T433">
        <f t="shared" si="83"/>
        <v>0.17199999999999999</v>
      </c>
      <c r="U433" t="str">
        <f t="shared" si="79"/>
        <v>S</v>
      </c>
      <c r="V433">
        <f t="shared" si="80"/>
        <v>644.83333333333303</v>
      </c>
      <c r="W433">
        <v>500</v>
      </c>
      <c r="X433">
        <v>0.25</v>
      </c>
      <c r="Y433">
        <f t="shared" si="81"/>
        <v>75.0989978446257</v>
      </c>
    </row>
    <row r="434" spans="1:25">
      <c r="A434" t="s">
        <v>894</v>
      </c>
      <c r="B434" t="s">
        <v>2</v>
      </c>
      <c r="C434" t="s">
        <v>895</v>
      </c>
      <c r="D434">
        <v>126.28</v>
      </c>
      <c r="E434">
        <v>162.68</v>
      </c>
      <c r="F434">
        <v>187</v>
      </c>
      <c r="G434">
        <v>146</v>
      </c>
      <c r="H434">
        <v>47</v>
      </c>
      <c r="I434">
        <v>30</v>
      </c>
      <c r="J434">
        <v>2</v>
      </c>
      <c r="K434">
        <f t="shared" si="72"/>
        <v>286</v>
      </c>
      <c r="L434">
        <f t="shared" si="73"/>
        <v>1.56666666666667</v>
      </c>
      <c r="M434">
        <v>1.5</v>
      </c>
      <c r="N434">
        <f t="shared" si="74"/>
        <v>4.7</v>
      </c>
      <c r="O434">
        <f t="shared" si="75"/>
        <v>7.8333333333333304</v>
      </c>
      <c r="P434" t="str">
        <f t="shared" si="76"/>
        <v>OK</v>
      </c>
      <c r="Q434">
        <f t="shared" si="77"/>
        <v>5935.16</v>
      </c>
      <c r="R434">
        <f t="shared" si="82"/>
        <v>8.4000000000000005E-2</v>
      </c>
      <c r="S434" t="str">
        <f t="shared" si="78"/>
        <v>C</v>
      </c>
      <c r="T434">
        <f t="shared" si="83"/>
        <v>0.14799999999999999</v>
      </c>
      <c r="U434" t="str">
        <f t="shared" si="79"/>
        <v>S</v>
      </c>
      <c r="V434">
        <f t="shared" si="80"/>
        <v>571.83333333333303</v>
      </c>
      <c r="W434">
        <v>500</v>
      </c>
      <c r="X434">
        <v>0.25</v>
      </c>
      <c r="Y434">
        <f t="shared" si="81"/>
        <v>134.58524297033</v>
      </c>
    </row>
    <row r="435" spans="1:25">
      <c r="A435" t="s">
        <v>896</v>
      </c>
      <c r="B435" t="s">
        <v>0</v>
      </c>
      <c r="C435" t="s">
        <v>897</v>
      </c>
      <c r="D435">
        <v>245.6</v>
      </c>
      <c r="E435">
        <v>342.56</v>
      </c>
      <c r="F435">
        <v>297</v>
      </c>
      <c r="G435">
        <v>39</v>
      </c>
      <c r="H435">
        <v>102</v>
      </c>
      <c r="I435">
        <v>30</v>
      </c>
      <c r="J435">
        <v>5</v>
      </c>
      <c r="K435">
        <f t="shared" si="72"/>
        <v>234</v>
      </c>
      <c r="L435">
        <f t="shared" si="73"/>
        <v>3.4</v>
      </c>
      <c r="M435">
        <v>1.5</v>
      </c>
      <c r="N435">
        <f t="shared" si="74"/>
        <v>25.5</v>
      </c>
      <c r="O435">
        <f t="shared" si="75"/>
        <v>42.5</v>
      </c>
      <c r="P435" t="str">
        <f t="shared" si="76"/>
        <v>OK</v>
      </c>
      <c r="Q435">
        <f t="shared" si="77"/>
        <v>25051.200000000001</v>
      </c>
      <c r="R435">
        <f t="shared" si="82"/>
        <v>0.45800000000000002</v>
      </c>
      <c r="S435" t="str">
        <f t="shared" si="78"/>
        <v>B</v>
      </c>
      <c r="T435">
        <f t="shared" si="83"/>
        <v>0.38500000000000001</v>
      </c>
      <c r="U435" t="str">
        <f t="shared" si="79"/>
        <v>N</v>
      </c>
      <c r="V435">
        <f t="shared" si="80"/>
        <v>1241</v>
      </c>
      <c r="W435">
        <v>500</v>
      </c>
      <c r="X435">
        <v>0.25</v>
      </c>
      <c r="Y435">
        <f t="shared" si="81"/>
        <v>142.167951326467</v>
      </c>
    </row>
    <row r="436" spans="1:25">
      <c r="A436" t="s">
        <v>898</v>
      </c>
      <c r="B436" t="s">
        <v>0</v>
      </c>
      <c r="C436" t="s">
        <v>899</v>
      </c>
      <c r="D436">
        <v>374.4</v>
      </c>
      <c r="E436">
        <v>541.78</v>
      </c>
      <c r="F436">
        <v>365</v>
      </c>
      <c r="G436">
        <v>70</v>
      </c>
      <c r="H436">
        <v>127</v>
      </c>
      <c r="I436">
        <v>30</v>
      </c>
      <c r="J436">
        <v>2</v>
      </c>
      <c r="K436">
        <f t="shared" si="72"/>
        <v>308</v>
      </c>
      <c r="L436">
        <f t="shared" si="73"/>
        <v>4.2333333333333298</v>
      </c>
      <c r="M436">
        <v>1.5</v>
      </c>
      <c r="N436">
        <f t="shared" si="74"/>
        <v>12.7</v>
      </c>
      <c r="O436">
        <f t="shared" si="75"/>
        <v>21.1666666666667</v>
      </c>
      <c r="P436" t="str">
        <f t="shared" si="76"/>
        <v>OK</v>
      </c>
      <c r="Q436">
        <f t="shared" si="77"/>
        <v>47548.800000000003</v>
      </c>
      <c r="R436">
        <f t="shared" si="82"/>
        <v>0.72599999999999998</v>
      </c>
      <c r="S436" t="str">
        <f t="shared" si="78"/>
        <v>A</v>
      </c>
      <c r="T436">
        <f t="shared" si="83"/>
        <v>0.497</v>
      </c>
      <c r="U436" t="str">
        <f t="shared" si="79"/>
        <v>N</v>
      </c>
      <c r="V436">
        <f t="shared" si="80"/>
        <v>1545.1666666666699</v>
      </c>
      <c r="W436">
        <v>500</v>
      </c>
      <c r="X436">
        <v>0.25</v>
      </c>
      <c r="Y436">
        <f t="shared" si="81"/>
        <v>128.484204800399</v>
      </c>
    </row>
    <row r="437" spans="1:25">
      <c r="A437" t="s">
        <v>900</v>
      </c>
      <c r="B437" t="s">
        <v>0</v>
      </c>
      <c r="C437" t="s">
        <v>901</v>
      </c>
      <c r="D437">
        <v>187.1</v>
      </c>
      <c r="E437">
        <v>330.08</v>
      </c>
      <c r="F437">
        <v>220</v>
      </c>
      <c r="G437">
        <v>178</v>
      </c>
      <c r="H437">
        <v>107</v>
      </c>
      <c r="I437">
        <v>30</v>
      </c>
      <c r="J437">
        <v>13</v>
      </c>
      <c r="K437">
        <f t="shared" si="72"/>
        <v>291</v>
      </c>
      <c r="L437">
        <f t="shared" si="73"/>
        <v>3.56666666666667</v>
      </c>
      <c r="M437">
        <v>1.5</v>
      </c>
      <c r="N437">
        <f t="shared" si="74"/>
        <v>69.55</v>
      </c>
      <c r="O437">
        <f t="shared" si="75"/>
        <v>115.916666666667</v>
      </c>
      <c r="P437" t="str">
        <f t="shared" si="76"/>
        <v>OK</v>
      </c>
      <c r="Q437">
        <f t="shared" si="77"/>
        <v>20019.7</v>
      </c>
      <c r="R437">
        <f t="shared" si="82"/>
        <v>0.36799999999999999</v>
      </c>
      <c r="S437" t="str">
        <f t="shared" si="78"/>
        <v>B</v>
      </c>
      <c r="T437">
        <f t="shared" si="83"/>
        <v>0.41</v>
      </c>
      <c r="U437" t="str">
        <f t="shared" si="79"/>
        <v>N</v>
      </c>
      <c r="V437">
        <f t="shared" si="80"/>
        <v>1301.8333333333301</v>
      </c>
      <c r="W437">
        <v>500</v>
      </c>
      <c r="X437">
        <v>0.25</v>
      </c>
      <c r="Y437">
        <f t="shared" si="81"/>
        <v>166.828711532597</v>
      </c>
    </row>
    <row r="438" spans="1:25">
      <c r="A438" t="s">
        <v>902</v>
      </c>
      <c r="B438" t="s">
        <v>3</v>
      </c>
      <c r="C438" t="s">
        <v>903</v>
      </c>
      <c r="D438">
        <v>248.1</v>
      </c>
      <c r="E438">
        <v>347.7</v>
      </c>
      <c r="F438">
        <v>471</v>
      </c>
      <c r="G438">
        <v>186</v>
      </c>
      <c r="H438">
        <v>162</v>
      </c>
      <c r="I438">
        <v>30</v>
      </c>
      <c r="J438">
        <v>3</v>
      </c>
      <c r="K438">
        <f t="shared" si="72"/>
        <v>495</v>
      </c>
      <c r="L438">
        <f t="shared" si="73"/>
        <v>5.4</v>
      </c>
      <c r="M438">
        <v>1.5</v>
      </c>
      <c r="N438">
        <f t="shared" si="74"/>
        <v>24.3</v>
      </c>
      <c r="O438">
        <f t="shared" si="75"/>
        <v>40.5</v>
      </c>
      <c r="P438" t="str">
        <f t="shared" si="76"/>
        <v>OK</v>
      </c>
      <c r="Q438">
        <f t="shared" si="77"/>
        <v>40192.199999999997</v>
      </c>
      <c r="R438">
        <f t="shared" si="82"/>
        <v>0.63900000000000001</v>
      </c>
      <c r="S438" t="str">
        <f t="shared" si="78"/>
        <v>B</v>
      </c>
      <c r="T438">
        <f t="shared" si="83"/>
        <v>0.64700000000000002</v>
      </c>
      <c r="U438" t="str">
        <f t="shared" si="79"/>
        <v>N</v>
      </c>
      <c r="V438">
        <f t="shared" si="80"/>
        <v>1971</v>
      </c>
      <c r="W438">
        <v>500</v>
      </c>
      <c r="X438">
        <v>0.25</v>
      </c>
      <c r="Y438">
        <f t="shared" si="81"/>
        <v>178.26247240775001</v>
      </c>
    </row>
    <row r="439" spans="1:25">
      <c r="A439" t="s">
        <v>904</v>
      </c>
      <c r="B439" t="s">
        <v>3</v>
      </c>
      <c r="C439" t="s">
        <v>905</v>
      </c>
      <c r="D439">
        <v>194.3</v>
      </c>
      <c r="E439">
        <v>342.57</v>
      </c>
      <c r="F439">
        <v>152</v>
      </c>
      <c r="G439">
        <v>142</v>
      </c>
      <c r="H439">
        <v>90</v>
      </c>
      <c r="I439">
        <v>30</v>
      </c>
      <c r="J439">
        <v>3</v>
      </c>
      <c r="K439">
        <f t="shared" si="72"/>
        <v>204</v>
      </c>
      <c r="L439">
        <f t="shared" si="73"/>
        <v>3</v>
      </c>
      <c r="M439">
        <v>1.5</v>
      </c>
      <c r="N439">
        <f t="shared" si="74"/>
        <v>13.5</v>
      </c>
      <c r="O439">
        <f t="shared" si="75"/>
        <v>22.5</v>
      </c>
      <c r="P439" t="str">
        <f t="shared" si="76"/>
        <v>OK</v>
      </c>
      <c r="Q439">
        <f t="shared" si="77"/>
        <v>17487</v>
      </c>
      <c r="R439">
        <f t="shared" si="82"/>
        <v>0.32</v>
      </c>
      <c r="S439" t="str">
        <f t="shared" si="78"/>
        <v>C</v>
      </c>
      <c r="T439">
        <f t="shared" si="83"/>
        <v>0.33500000000000002</v>
      </c>
      <c r="U439" t="str">
        <f t="shared" si="79"/>
        <v>N</v>
      </c>
      <c r="V439">
        <f t="shared" si="80"/>
        <v>1095</v>
      </c>
      <c r="W439">
        <v>500</v>
      </c>
      <c r="X439">
        <v>0.25</v>
      </c>
      <c r="Y439">
        <f t="shared" si="81"/>
        <v>150.14146700104899</v>
      </c>
    </row>
    <row r="440" spans="1:25">
      <c r="A440" t="s">
        <v>906</v>
      </c>
      <c r="B440" t="s">
        <v>2</v>
      </c>
      <c r="C440" t="s">
        <v>907</v>
      </c>
      <c r="D440">
        <v>485.93</v>
      </c>
      <c r="E440">
        <v>633.66</v>
      </c>
      <c r="F440">
        <v>405</v>
      </c>
      <c r="G440">
        <v>182</v>
      </c>
      <c r="H440">
        <v>135</v>
      </c>
      <c r="I440">
        <v>30</v>
      </c>
      <c r="J440">
        <v>10</v>
      </c>
      <c r="K440">
        <f t="shared" si="72"/>
        <v>452</v>
      </c>
      <c r="L440">
        <f t="shared" si="73"/>
        <v>4.5</v>
      </c>
      <c r="M440">
        <v>1.5</v>
      </c>
      <c r="N440">
        <f t="shared" si="74"/>
        <v>67.5</v>
      </c>
      <c r="O440">
        <f t="shared" si="75"/>
        <v>112.5</v>
      </c>
      <c r="P440" t="str">
        <f t="shared" si="76"/>
        <v>OK</v>
      </c>
      <c r="Q440">
        <f t="shared" si="77"/>
        <v>65600.55</v>
      </c>
      <c r="R440">
        <f t="shared" si="82"/>
        <v>0.85599999999999998</v>
      </c>
      <c r="S440" t="str">
        <f t="shared" si="78"/>
        <v>A</v>
      </c>
      <c r="T440">
        <f t="shared" si="83"/>
        <v>0.53100000000000003</v>
      </c>
      <c r="U440" t="str">
        <f t="shared" si="79"/>
        <v>N</v>
      </c>
      <c r="V440">
        <f t="shared" si="80"/>
        <v>1642.5</v>
      </c>
      <c r="W440">
        <v>500</v>
      </c>
      <c r="X440">
        <v>0.25</v>
      </c>
      <c r="Y440">
        <f t="shared" si="81"/>
        <v>116.277538289766</v>
      </c>
    </row>
    <row r="441" spans="1:25">
      <c r="A441" t="s">
        <v>908</v>
      </c>
      <c r="B441" t="s">
        <v>0</v>
      </c>
      <c r="C441" t="s">
        <v>909</v>
      </c>
      <c r="D441">
        <v>196.65</v>
      </c>
      <c r="E441">
        <v>254.9</v>
      </c>
      <c r="F441">
        <v>452</v>
      </c>
      <c r="G441">
        <v>120</v>
      </c>
      <c r="H441">
        <v>103</v>
      </c>
      <c r="I441">
        <v>30</v>
      </c>
      <c r="J441">
        <v>2</v>
      </c>
      <c r="K441">
        <f t="shared" si="72"/>
        <v>469</v>
      </c>
      <c r="L441">
        <f t="shared" si="73"/>
        <v>3.43333333333333</v>
      </c>
      <c r="M441">
        <v>1.5</v>
      </c>
      <c r="N441">
        <f t="shared" si="74"/>
        <v>10.3</v>
      </c>
      <c r="O441">
        <f t="shared" si="75"/>
        <v>17.1666666666667</v>
      </c>
      <c r="P441" t="str">
        <f t="shared" si="76"/>
        <v>OK</v>
      </c>
      <c r="Q441">
        <f t="shared" si="77"/>
        <v>20254.95</v>
      </c>
      <c r="R441">
        <f t="shared" si="82"/>
        <v>0.376</v>
      </c>
      <c r="S441" t="str">
        <f t="shared" si="78"/>
        <v>B</v>
      </c>
      <c r="T441">
        <f t="shared" si="83"/>
        <v>0.38900000000000001</v>
      </c>
      <c r="U441" t="str">
        <f t="shared" si="79"/>
        <v>N</v>
      </c>
      <c r="V441">
        <f t="shared" si="80"/>
        <v>1253.1666666666699</v>
      </c>
      <c r="W441">
        <v>500</v>
      </c>
      <c r="X441">
        <v>0.25</v>
      </c>
      <c r="Y441">
        <f t="shared" si="81"/>
        <v>159.65680626825301</v>
      </c>
    </row>
    <row r="442" spans="1:25">
      <c r="A442" t="s">
        <v>910</v>
      </c>
      <c r="B442" t="s">
        <v>4</v>
      </c>
      <c r="C442" t="s">
        <v>911</v>
      </c>
      <c r="D442">
        <v>139.91</v>
      </c>
      <c r="E442">
        <v>251.57</v>
      </c>
      <c r="F442">
        <v>142</v>
      </c>
      <c r="G442">
        <v>194</v>
      </c>
      <c r="H442">
        <v>206</v>
      </c>
      <c r="I442">
        <v>30</v>
      </c>
      <c r="J442">
        <v>9</v>
      </c>
      <c r="K442">
        <f t="shared" si="72"/>
        <v>130</v>
      </c>
      <c r="L442">
        <f t="shared" si="73"/>
        <v>6.8666666666666698</v>
      </c>
      <c r="M442">
        <v>1.5</v>
      </c>
      <c r="N442">
        <f t="shared" si="74"/>
        <v>92.7</v>
      </c>
      <c r="O442">
        <f t="shared" si="75"/>
        <v>154.5</v>
      </c>
      <c r="P442" t="str">
        <f t="shared" si="76"/>
        <v>Reorder</v>
      </c>
      <c r="Q442">
        <f t="shared" si="77"/>
        <v>28821.46</v>
      </c>
      <c r="R442">
        <f t="shared" si="82"/>
        <v>0.502</v>
      </c>
      <c r="S442" t="str">
        <f t="shared" si="78"/>
        <v>B</v>
      </c>
      <c r="T442">
        <f t="shared" si="83"/>
        <v>0.83599999999999997</v>
      </c>
      <c r="U442" t="str">
        <f t="shared" si="79"/>
        <v>F</v>
      </c>
      <c r="V442">
        <f t="shared" si="80"/>
        <v>2506.3333333333298</v>
      </c>
      <c r="W442">
        <v>500</v>
      </c>
      <c r="X442">
        <v>0.25</v>
      </c>
      <c r="Y442">
        <f t="shared" si="81"/>
        <v>267.68561432428498</v>
      </c>
    </row>
    <row r="443" spans="1:25">
      <c r="A443" t="s">
        <v>912</v>
      </c>
      <c r="B443" t="s">
        <v>1</v>
      </c>
      <c r="C443" t="s">
        <v>913</v>
      </c>
      <c r="D443">
        <v>478.85</v>
      </c>
      <c r="E443">
        <v>681.47</v>
      </c>
      <c r="F443">
        <v>412</v>
      </c>
      <c r="G443">
        <v>73</v>
      </c>
      <c r="H443">
        <v>122</v>
      </c>
      <c r="I443">
        <v>30</v>
      </c>
      <c r="J443">
        <v>13</v>
      </c>
      <c r="K443">
        <f t="shared" si="72"/>
        <v>363</v>
      </c>
      <c r="L443">
        <f t="shared" si="73"/>
        <v>4.06666666666667</v>
      </c>
      <c r="M443">
        <v>1.5</v>
      </c>
      <c r="N443">
        <f t="shared" si="74"/>
        <v>79.3</v>
      </c>
      <c r="O443">
        <f t="shared" si="75"/>
        <v>132.166666666667</v>
      </c>
      <c r="P443" t="str">
        <f t="shared" si="76"/>
        <v>OK</v>
      </c>
      <c r="Q443">
        <f t="shared" si="77"/>
        <v>58419.7</v>
      </c>
      <c r="R443">
        <f t="shared" si="82"/>
        <v>0.81699999999999995</v>
      </c>
      <c r="S443" t="str">
        <f t="shared" si="78"/>
        <v>A</v>
      </c>
      <c r="T443">
        <f t="shared" si="83"/>
        <v>0.48699999999999999</v>
      </c>
      <c r="U443" t="str">
        <f t="shared" si="79"/>
        <v>N</v>
      </c>
      <c r="V443">
        <f t="shared" si="80"/>
        <v>1484.3333333333301</v>
      </c>
      <c r="W443">
        <v>500</v>
      </c>
      <c r="X443">
        <v>0.25</v>
      </c>
      <c r="Y443">
        <f t="shared" si="81"/>
        <v>111.351473915255</v>
      </c>
    </row>
    <row r="444" spans="1:25">
      <c r="A444" t="s">
        <v>914</v>
      </c>
      <c r="B444" t="s">
        <v>3</v>
      </c>
      <c r="C444" t="s">
        <v>915</v>
      </c>
      <c r="D444">
        <v>424.08</v>
      </c>
      <c r="E444">
        <v>487.02</v>
      </c>
      <c r="F444">
        <v>484</v>
      </c>
      <c r="G444">
        <v>124</v>
      </c>
      <c r="H444">
        <v>182</v>
      </c>
      <c r="I444">
        <v>30</v>
      </c>
      <c r="J444">
        <v>8</v>
      </c>
      <c r="K444">
        <f t="shared" si="72"/>
        <v>426</v>
      </c>
      <c r="L444">
        <f t="shared" si="73"/>
        <v>6.06666666666667</v>
      </c>
      <c r="M444">
        <v>1.5</v>
      </c>
      <c r="N444">
        <f t="shared" si="74"/>
        <v>72.8</v>
      </c>
      <c r="O444">
        <f t="shared" si="75"/>
        <v>121.333333333333</v>
      </c>
      <c r="P444" t="str">
        <f t="shared" si="76"/>
        <v>OK</v>
      </c>
      <c r="Q444">
        <f t="shared" si="77"/>
        <v>77182.559999999998</v>
      </c>
      <c r="R444">
        <f t="shared" si="82"/>
        <v>0.91</v>
      </c>
      <c r="S444" t="str">
        <f t="shared" si="78"/>
        <v>A</v>
      </c>
      <c r="T444">
        <f t="shared" si="83"/>
        <v>0.73699999999999999</v>
      </c>
      <c r="U444" t="str">
        <f t="shared" si="79"/>
        <v>F</v>
      </c>
      <c r="V444">
        <f t="shared" si="80"/>
        <v>2214.3333333333298</v>
      </c>
      <c r="W444">
        <v>500</v>
      </c>
      <c r="X444">
        <v>0.25</v>
      </c>
      <c r="Y444">
        <f t="shared" si="81"/>
        <v>144.51988220618401</v>
      </c>
    </row>
    <row r="445" spans="1:25">
      <c r="A445" t="s">
        <v>916</v>
      </c>
      <c r="B445" t="s">
        <v>0</v>
      </c>
      <c r="C445" t="s">
        <v>917</v>
      </c>
      <c r="D445">
        <v>335</v>
      </c>
      <c r="E445">
        <v>425.25</v>
      </c>
      <c r="F445">
        <v>387</v>
      </c>
      <c r="G445">
        <v>59</v>
      </c>
      <c r="H445">
        <v>193</v>
      </c>
      <c r="I445">
        <v>30</v>
      </c>
      <c r="J445">
        <v>7</v>
      </c>
      <c r="K445">
        <f t="shared" si="72"/>
        <v>253</v>
      </c>
      <c r="L445">
        <f t="shared" si="73"/>
        <v>6.43333333333333</v>
      </c>
      <c r="M445">
        <v>1.5</v>
      </c>
      <c r="N445">
        <f t="shared" si="74"/>
        <v>67.55</v>
      </c>
      <c r="O445">
        <f t="shared" si="75"/>
        <v>112.583333333333</v>
      </c>
      <c r="P445" t="str">
        <f t="shared" si="76"/>
        <v>OK</v>
      </c>
      <c r="Q445">
        <f t="shared" si="77"/>
        <v>64655</v>
      </c>
      <c r="R445">
        <f t="shared" si="82"/>
        <v>0.84899999999999998</v>
      </c>
      <c r="S445" t="str">
        <f t="shared" si="78"/>
        <v>A</v>
      </c>
      <c r="T445">
        <f t="shared" si="83"/>
        <v>0.78300000000000003</v>
      </c>
      <c r="U445" t="str">
        <f t="shared" si="79"/>
        <v>F</v>
      </c>
      <c r="V445">
        <f t="shared" si="80"/>
        <v>2348.1666666666702</v>
      </c>
      <c r="W445">
        <v>500</v>
      </c>
      <c r="X445">
        <v>0.25</v>
      </c>
      <c r="Y445">
        <f t="shared" si="81"/>
        <v>167.444948998988</v>
      </c>
    </row>
    <row r="446" spans="1:25">
      <c r="A446" t="s">
        <v>918</v>
      </c>
      <c r="B446" t="s">
        <v>2</v>
      </c>
      <c r="C446" t="s">
        <v>919</v>
      </c>
      <c r="D446">
        <v>83.28</v>
      </c>
      <c r="E446">
        <v>149.36000000000001</v>
      </c>
      <c r="F446">
        <v>295</v>
      </c>
      <c r="G446">
        <v>169</v>
      </c>
      <c r="H446">
        <v>112</v>
      </c>
      <c r="I446">
        <v>30</v>
      </c>
      <c r="J446">
        <v>9</v>
      </c>
      <c r="K446">
        <f t="shared" si="72"/>
        <v>352</v>
      </c>
      <c r="L446">
        <f t="shared" si="73"/>
        <v>3.7333333333333298</v>
      </c>
      <c r="M446">
        <v>1.5</v>
      </c>
      <c r="N446">
        <f t="shared" si="74"/>
        <v>50.4</v>
      </c>
      <c r="O446">
        <f t="shared" si="75"/>
        <v>84</v>
      </c>
      <c r="P446" t="str">
        <f t="shared" si="76"/>
        <v>OK</v>
      </c>
      <c r="Q446">
        <f t="shared" si="77"/>
        <v>9327.36</v>
      </c>
      <c r="R446">
        <f t="shared" si="82"/>
        <v>0.14799999999999999</v>
      </c>
      <c r="S446" t="str">
        <f t="shared" si="78"/>
        <v>C</v>
      </c>
      <c r="T446">
        <f t="shared" si="83"/>
        <v>0.436</v>
      </c>
      <c r="U446" t="str">
        <f t="shared" si="79"/>
        <v>N</v>
      </c>
      <c r="V446">
        <f t="shared" si="80"/>
        <v>1362.6666666666699</v>
      </c>
      <c r="W446">
        <v>500</v>
      </c>
      <c r="X446">
        <v>0.25</v>
      </c>
      <c r="Y446">
        <f t="shared" si="81"/>
        <v>255.831757075376</v>
      </c>
    </row>
    <row r="447" spans="1:25">
      <c r="A447" t="s">
        <v>920</v>
      </c>
      <c r="B447" t="s">
        <v>4</v>
      </c>
      <c r="C447" t="s">
        <v>921</v>
      </c>
      <c r="D447">
        <v>465.57</v>
      </c>
      <c r="E447">
        <v>795.54</v>
      </c>
      <c r="F447">
        <v>264</v>
      </c>
      <c r="G447">
        <v>159</v>
      </c>
      <c r="H447">
        <v>19</v>
      </c>
      <c r="I447">
        <v>30</v>
      </c>
      <c r="J447">
        <v>13</v>
      </c>
      <c r="K447">
        <f t="shared" si="72"/>
        <v>404</v>
      </c>
      <c r="L447">
        <f t="shared" si="73"/>
        <v>0.63333333333333297</v>
      </c>
      <c r="M447">
        <v>1.5</v>
      </c>
      <c r="N447">
        <f t="shared" si="74"/>
        <v>12.35</v>
      </c>
      <c r="O447">
        <f t="shared" si="75"/>
        <v>20.5833333333333</v>
      </c>
      <c r="P447" t="str">
        <f t="shared" si="76"/>
        <v>OK</v>
      </c>
      <c r="Q447">
        <f t="shared" si="77"/>
        <v>8845.83</v>
      </c>
      <c r="R447">
        <f t="shared" si="82"/>
        <v>0.13700000000000001</v>
      </c>
      <c r="S447" t="str">
        <f t="shared" si="78"/>
        <v>C</v>
      </c>
      <c r="T447">
        <f t="shared" si="83"/>
        <v>3.2000000000000001E-2</v>
      </c>
      <c r="U447" t="str">
        <f t="shared" si="79"/>
        <v>S</v>
      </c>
      <c r="V447">
        <f t="shared" si="80"/>
        <v>231.166666666667</v>
      </c>
      <c r="W447">
        <v>500</v>
      </c>
      <c r="X447">
        <v>0.25</v>
      </c>
      <c r="Y447">
        <f t="shared" si="81"/>
        <v>44.5656358283602</v>
      </c>
    </row>
    <row r="448" spans="1:25">
      <c r="A448" t="s">
        <v>922</v>
      </c>
      <c r="B448" t="s">
        <v>3</v>
      </c>
      <c r="C448" t="s">
        <v>923</v>
      </c>
      <c r="D448">
        <v>365.74</v>
      </c>
      <c r="E448">
        <v>610.28</v>
      </c>
      <c r="F448">
        <v>354</v>
      </c>
      <c r="G448">
        <v>183</v>
      </c>
      <c r="H448">
        <v>244</v>
      </c>
      <c r="I448">
        <v>30</v>
      </c>
      <c r="J448">
        <v>2</v>
      </c>
      <c r="K448">
        <f t="shared" si="72"/>
        <v>293</v>
      </c>
      <c r="L448">
        <f t="shared" si="73"/>
        <v>8.1333333333333293</v>
      </c>
      <c r="M448">
        <v>1.5</v>
      </c>
      <c r="N448">
        <f t="shared" si="74"/>
        <v>24.4</v>
      </c>
      <c r="O448">
        <f t="shared" si="75"/>
        <v>40.6666666666667</v>
      </c>
      <c r="P448" t="str">
        <f t="shared" si="76"/>
        <v>OK</v>
      </c>
      <c r="Q448">
        <f t="shared" si="77"/>
        <v>89240.56</v>
      </c>
      <c r="R448">
        <f t="shared" si="82"/>
        <v>0.94899999999999995</v>
      </c>
      <c r="S448" t="str">
        <f t="shared" si="78"/>
        <v>A</v>
      </c>
      <c r="T448">
        <f t="shared" si="83"/>
        <v>0.97499999999999998</v>
      </c>
      <c r="U448" t="str">
        <f t="shared" si="79"/>
        <v>F</v>
      </c>
      <c r="V448">
        <f t="shared" si="80"/>
        <v>2968.6666666666702</v>
      </c>
      <c r="W448">
        <v>500</v>
      </c>
      <c r="X448">
        <v>0.25</v>
      </c>
      <c r="Y448">
        <f t="shared" si="81"/>
        <v>180.18742685036199</v>
      </c>
    </row>
    <row r="449" spans="1:25">
      <c r="A449" t="s">
        <v>924</v>
      </c>
      <c r="B449" t="s">
        <v>1</v>
      </c>
      <c r="C449" t="s">
        <v>925</v>
      </c>
      <c r="D449">
        <v>396.03</v>
      </c>
      <c r="E449">
        <v>617.92999999999995</v>
      </c>
      <c r="F449">
        <v>231</v>
      </c>
      <c r="G449">
        <v>62</v>
      </c>
      <c r="H449">
        <v>175</v>
      </c>
      <c r="I449">
        <v>30</v>
      </c>
      <c r="J449">
        <v>10</v>
      </c>
      <c r="K449">
        <f t="shared" si="72"/>
        <v>118</v>
      </c>
      <c r="L449">
        <f t="shared" si="73"/>
        <v>5.8333333333333304</v>
      </c>
      <c r="M449">
        <v>1.5</v>
      </c>
      <c r="N449">
        <f t="shared" si="74"/>
        <v>87.5</v>
      </c>
      <c r="O449">
        <f t="shared" si="75"/>
        <v>145.833333333333</v>
      </c>
      <c r="P449" t="str">
        <f t="shared" si="76"/>
        <v>Reorder</v>
      </c>
      <c r="Q449">
        <f t="shared" si="77"/>
        <v>69305.25</v>
      </c>
      <c r="R449">
        <f t="shared" si="82"/>
        <v>0.87</v>
      </c>
      <c r="S449" t="str">
        <f t="shared" si="78"/>
        <v>A</v>
      </c>
      <c r="T449">
        <f t="shared" si="83"/>
        <v>0.70599999999999996</v>
      </c>
      <c r="U449" t="str">
        <f t="shared" si="79"/>
        <v>F</v>
      </c>
      <c r="V449">
        <f t="shared" si="80"/>
        <v>2129.1666666666702</v>
      </c>
      <c r="W449">
        <v>500</v>
      </c>
      <c r="X449">
        <v>0.25</v>
      </c>
      <c r="Y449">
        <f t="shared" si="81"/>
        <v>146.64618928606899</v>
      </c>
    </row>
    <row r="450" spans="1:25">
      <c r="A450" t="s">
        <v>926</v>
      </c>
      <c r="B450" t="s">
        <v>1</v>
      </c>
      <c r="C450" t="s">
        <v>927</v>
      </c>
      <c r="D450">
        <v>303.45</v>
      </c>
      <c r="E450">
        <v>470.81</v>
      </c>
      <c r="F450">
        <v>381</v>
      </c>
      <c r="G450">
        <v>122</v>
      </c>
      <c r="H450">
        <v>202</v>
      </c>
      <c r="I450">
        <v>30</v>
      </c>
      <c r="J450">
        <v>6</v>
      </c>
      <c r="K450">
        <f t="shared" ref="K450:K513" si="84">F450+G450-H450</f>
        <v>301</v>
      </c>
      <c r="L450">
        <f t="shared" ref="L450:L513" si="85">H450/I450</f>
        <v>6.7333333333333298</v>
      </c>
      <c r="M450">
        <v>1.5</v>
      </c>
      <c r="N450">
        <f t="shared" ref="N450:N513" si="86">L450*J450*M450</f>
        <v>60.6</v>
      </c>
      <c r="O450">
        <f t="shared" ref="O450:O513" si="87">(L450*J450)+N450</f>
        <v>101</v>
      </c>
      <c r="P450" t="str">
        <f t="shared" ref="P450:P513" si="88">IF(K450&lt;=O450,"Reorder","OK")</f>
        <v>OK</v>
      </c>
      <c r="Q450">
        <f t="shared" ref="Q450:Q513" si="89">H450*D450</f>
        <v>61296.9</v>
      </c>
      <c r="R450">
        <f t="shared" si="82"/>
        <v>0.83099999999999996</v>
      </c>
      <c r="S450" t="str">
        <f t="shared" ref="S450:S513" si="90">IF(R450&gt;=0.67,"A",IF(R450&gt;=0.33,"B","C"))</f>
        <v>A</v>
      </c>
      <c r="T450">
        <f t="shared" si="83"/>
        <v>0.81799999999999995</v>
      </c>
      <c r="U450" t="str">
        <f t="shared" ref="U450:U513" si="91">IF(T450&gt;=0.67,"F",IF(T450&gt;=0.33,"N","S"))</f>
        <v>F</v>
      </c>
      <c r="V450">
        <f t="shared" ref="V450:V513" si="92">(H450/I450)*365</f>
        <v>2457.6666666666702</v>
      </c>
      <c r="W450">
        <v>500</v>
      </c>
      <c r="X450">
        <v>0.25</v>
      </c>
      <c r="Y450">
        <f t="shared" ref="Y450:Y513" si="93">SQRT((2*V450*W450)/(X450*D450))</f>
        <v>179.989808271058</v>
      </c>
    </row>
    <row r="451" spans="1:25">
      <c r="A451" t="s">
        <v>928</v>
      </c>
      <c r="B451" t="s">
        <v>2</v>
      </c>
      <c r="C451" t="s">
        <v>929</v>
      </c>
      <c r="D451">
        <v>97.68</v>
      </c>
      <c r="E451">
        <v>114.19</v>
      </c>
      <c r="F451">
        <v>163</v>
      </c>
      <c r="G451">
        <v>150</v>
      </c>
      <c r="H451">
        <v>201</v>
      </c>
      <c r="I451">
        <v>30</v>
      </c>
      <c r="J451">
        <v>9</v>
      </c>
      <c r="K451">
        <f t="shared" si="84"/>
        <v>112</v>
      </c>
      <c r="L451">
        <f t="shared" si="85"/>
        <v>6.7</v>
      </c>
      <c r="M451">
        <v>1.5</v>
      </c>
      <c r="N451">
        <f t="shared" si="86"/>
        <v>90.45</v>
      </c>
      <c r="O451">
        <f t="shared" si="87"/>
        <v>150.75</v>
      </c>
      <c r="P451" t="str">
        <f t="shared" si="88"/>
        <v>Reorder</v>
      </c>
      <c r="Q451">
        <f t="shared" si="89"/>
        <v>19633.68</v>
      </c>
      <c r="R451">
        <f t="shared" ref="R451:R514" si="94">_xlfn.PERCENTRANK.INC($Q$2:$Q$1001,Q451)</f>
        <v>0.36099999999999999</v>
      </c>
      <c r="S451" t="str">
        <f t="shared" si="90"/>
        <v>B</v>
      </c>
      <c r="T451">
        <f t="shared" ref="T451:T514" si="95">_xlfn.PERCENTRANK.INC($L$2:$L$1001,L451)</f>
        <v>0.81299999999999994</v>
      </c>
      <c r="U451" t="str">
        <f t="shared" si="91"/>
        <v>F</v>
      </c>
      <c r="V451">
        <f t="shared" si="92"/>
        <v>2445.5</v>
      </c>
      <c r="W451">
        <v>500</v>
      </c>
      <c r="X451">
        <v>0.25</v>
      </c>
      <c r="Y451">
        <f t="shared" si="93"/>
        <v>316.45430182464798</v>
      </c>
    </row>
    <row r="452" spans="1:25">
      <c r="A452" t="s">
        <v>930</v>
      </c>
      <c r="B452" t="s">
        <v>4</v>
      </c>
      <c r="C452" t="s">
        <v>931</v>
      </c>
      <c r="D452">
        <v>311.23</v>
      </c>
      <c r="E452">
        <v>467.67</v>
      </c>
      <c r="F452">
        <v>278</v>
      </c>
      <c r="G452">
        <v>115</v>
      </c>
      <c r="H452">
        <v>110</v>
      </c>
      <c r="I452">
        <v>30</v>
      </c>
      <c r="J452">
        <v>8</v>
      </c>
      <c r="K452">
        <f t="shared" si="84"/>
        <v>283</v>
      </c>
      <c r="L452">
        <f t="shared" si="85"/>
        <v>3.6666666666666701</v>
      </c>
      <c r="M452">
        <v>1.5</v>
      </c>
      <c r="N452">
        <f t="shared" si="86"/>
        <v>44</v>
      </c>
      <c r="O452">
        <f t="shared" si="87"/>
        <v>73.3333333333333</v>
      </c>
      <c r="P452" t="str">
        <f t="shared" si="88"/>
        <v>OK</v>
      </c>
      <c r="Q452">
        <f t="shared" si="89"/>
        <v>34235.300000000003</v>
      </c>
      <c r="R452">
        <f t="shared" si="94"/>
        <v>0.57999999999999996</v>
      </c>
      <c r="S452" t="str">
        <f t="shared" si="90"/>
        <v>B</v>
      </c>
      <c r="T452">
        <f t="shared" si="95"/>
        <v>0.42799999999999999</v>
      </c>
      <c r="U452" t="str">
        <f t="shared" si="91"/>
        <v>N</v>
      </c>
      <c r="V452">
        <f t="shared" si="92"/>
        <v>1338.3333333333301</v>
      </c>
      <c r="W452">
        <v>500</v>
      </c>
      <c r="X452">
        <v>0.25</v>
      </c>
      <c r="Y452">
        <f t="shared" si="93"/>
        <v>131.15094274255799</v>
      </c>
    </row>
    <row r="453" spans="1:25">
      <c r="A453" t="s">
        <v>932</v>
      </c>
      <c r="B453" t="s">
        <v>4</v>
      </c>
      <c r="C453" t="s">
        <v>933</v>
      </c>
      <c r="D453">
        <v>360.7</v>
      </c>
      <c r="E453">
        <v>434.83</v>
      </c>
      <c r="F453">
        <v>62</v>
      </c>
      <c r="G453">
        <v>143</v>
      </c>
      <c r="H453">
        <v>36</v>
      </c>
      <c r="I453">
        <v>30</v>
      </c>
      <c r="J453">
        <v>5</v>
      </c>
      <c r="K453">
        <f t="shared" si="84"/>
        <v>169</v>
      </c>
      <c r="L453">
        <f t="shared" si="85"/>
        <v>1.2</v>
      </c>
      <c r="M453">
        <v>1.5</v>
      </c>
      <c r="N453">
        <f t="shared" si="86"/>
        <v>9</v>
      </c>
      <c r="O453">
        <f t="shared" si="87"/>
        <v>15</v>
      </c>
      <c r="P453" t="str">
        <f t="shared" si="88"/>
        <v>OK</v>
      </c>
      <c r="Q453">
        <f t="shared" si="89"/>
        <v>12985.2</v>
      </c>
      <c r="R453">
        <f t="shared" si="94"/>
        <v>0.224</v>
      </c>
      <c r="S453" t="str">
        <f t="shared" si="90"/>
        <v>C</v>
      </c>
      <c r="T453">
        <f t="shared" si="95"/>
        <v>0.10299999999999999</v>
      </c>
      <c r="U453" t="str">
        <f t="shared" si="91"/>
        <v>S</v>
      </c>
      <c r="V453">
        <f t="shared" si="92"/>
        <v>438</v>
      </c>
      <c r="W453">
        <v>500</v>
      </c>
      <c r="X453">
        <v>0.25</v>
      </c>
      <c r="Y453">
        <f t="shared" si="93"/>
        <v>69.693773525335203</v>
      </c>
    </row>
    <row r="454" spans="1:25">
      <c r="A454" t="s">
        <v>934</v>
      </c>
      <c r="B454" t="s">
        <v>2</v>
      </c>
      <c r="C454" t="s">
        <v>935</v>
      </c>
      <c r="D454">
        <v>464.25</v>
      </c>
      <c r="E454">
        <v>538.58000000000004</v>
      </c>
      <c r="F454">
        <v>475</v>
      </c>
      <c r="G454">
        <v>56</v>
      </c>
      <c r="H454">
        <v>99</v>
      </c>
      <c r="I454">
        <v>30</v>
      </c>
      <c r="J454">
        <v>5</v>
      </c>
      <c r="K454">
        <f t="shared" si="84"/>
        <v>432</v>
      </c>
      <c r="L454">
        <f t="shared" si="85"/>
        <v>3.3</v>
      </c>
      <c r="M454">
        <v>1.5</v>
      </c>
      <c r="N454">
        <f t="shared" si="86"/>
        <v>24.75</v>
      </c>
      <c r="O454">
        <f t="shared" si="87"/>
        <v>41.25</v>
      </c>
      <c r="P454" t="str">
        <f t="shared" si="88"/>
        <v>OK</v>
      </c>
      <c r="Q454">
        <f t="shared" si="89"/>
        <v>45960.75</v>
      </c>
      <c r="R454">
        <f t="shared" si="94"/>
        <v>0.71199999999999997</v>
      </c>
      <c r="S454" t="str">
        <f t="shared" si="90"/>
        <v>A</v>
      </c>
      <c r="T454">
        <f t="shared" si="95"/>
        <v>0.373</v>
      </c>
      <c r="U454" t="str">
        <f t="shared" si="91"/>
        <v>N</v>
      </c>
      <c r="V454">
        <f t="shared" si="92"/>
        <v>1204.5</v>
      </c>
      <c r="W454">
        <v>500</v>
      </c>
      <c r="X454">
        <v>0.25</v>
      </c>
      <c r="Y454">
        <f t="shared" si="93"/>
        <v>101.872612016969</v>
      </c>
    </row>
    <row r="455" spans="1:25">
      <c r="A455" t="s">
        <v>936</v>
      </c>
      <c r="B455" t="s">
        <v>3</v>
      </c>
      <c r="C455" t="s">
        <v>937</v>
      </c>
      <c r="D455">
        <v>254.9</v>
      </c>
      <c r="E455">
        <v>317.3</v>
      </c>
      <c r="F455">
        <v>297</v>
      </c>
      <c r="G455">
        <v>109</v>
      </c>
      <c r="H455">
        <v>131</v>
      </c>
      <c r="I455">
        <v>30</v>
      </c>
      <c r="J455">
        <v>2</v>
      </c>
      <c r="K455">
        <f t="shared" si="84"/>
        <v>275</v>
      </c>
      <c r="L455">
        <f t="shared" si="85"/>
        <v>4.3666666666666698</v>
      </c>
      <c r="M455">
        <v>1.5</v>
      </c>
      <c r="N455">
        <f t="shared" si="86"/>
        <v>13.1</v>
      </c>
      <c r="O455">
        <f t="shared" si="87"/>
        <v>21.8333333333333</v>
      </c>
      <c r="P455" t="str">
        <f t="shared" si="88"/>
        <v>OK</v>
      </c>
      <c r="Q455">
        <f t="shared" si="89"/>
        <v>33391.9</v>
      </c>
      <c r="R455">
        <f t="shared" si="94"/>
        <v>0.56599999999999995</v>
      </c>
      <c r="S455" t="str">
        <f t="shared" si="90"/>
        <v>B</v>
      </c>
      <c r="T455">
        <f t="shared" si="95"/>
        <v>0.51200000000000001</v>
      </c>
      <c r="U455" t="str">
        <f t="shared" si="91"/>
        <v>N</v>
      </c>
      <c r="V455">
        <f t="shared" si="92"/>
        <v>1593.8333333333301</v>
      </c>
      <c r="W455">
        <v>500</v>
      </c>
      <c r="X455">
        <v>0.25</v>
      </c>
      <c r="Y455">
        <f t="shared" si="93"/>
        <v>158.149029305017</v>
      </c>
    </row>
    <row r="456" spans="1:25">
      <c r="A456" t="s">
        <v>938</v>
      </c>
      <c r="B456" t="s">
        <v>2</v>
      </c>
      <c r="C456" t="s">
        <v>939</v>
      </c>
      <c r="D456">
        <v>374.9</v>
      </c>
      <c r="E456">
        <v>531.13</v>
      </c>
      <c r="F456">
        <v>84</v>
      </c>
      <c r="G456">
        <v>96</v>
      </c>
      <c r="H456">
        <v>21</v>
      </c>
      <c r="I456">
        <v>30</v>
      </c>
      <c r="J456">
        <v>13</v>
      </c>
      <c r="K456">
        <f t="shared" si="84"/>
        <v>159</v>
      </c>
      <c r="L456">
        <f t="shared" si="85"/>
        <v>0.7</v>
      </c>
      <c r="M456">
        <v>1.5</v>
      </c>
      <c r="N456">
        <f t="shared" si="86"/>
        <v>13.65</v>
      </c>
      <c r="O456">
        <f t="shared" si="87"/>
        <v>22.75</v>
      </c>
      <c r="P456" t="str">
        <f t="shared" si="88"/>
        <v>OK</v>
      </c>
      <c r="Q456">
        <f t="shared" si="89"/>
        <v>7872.9</v>
      </c>
      <c r="R456">
        <f t="shared" si="94"/>
        <v>0.11700000000000001</v>
      </c>
      <c r="S456" t="str">
        <f t="shared" si="90"/>
        <v>C</v>
      </c>
      <c r="T456">
        <f t="shared" si="95"/>
        <v>3.7999999999999999E-2</v>
      </c>
      <c r="U456" t="str">
        <f t="shared" si="91"/>
        <v>S</v>
      </c>
      <c r="V456">
        <f t="shared" si="92"/>
        <v>255.5</v>
      </c>
      <c r="W456">
        <v>500</v>
      </c>
      <c r="X456">
        <v>0.25</v>
      </c>
      <c r="Y456">
        <f t="shared" si="93"/>
        <v>52.211687223667298</v>
      </c>
    </row>
    <row r="457" spans="1:25">
      <c r="A457" t="s">
        <v>940</v>
      </c>
      <c r="B457" t="s">
        <v>1</v>
      </c>
      <c r="C457" t="s">
        <v>941</v>
      </c>
      <c r="D457">
        <v>60.16</v>
      </c>
      <c r="E457">
        <v>80.62</v>
      </c>
      <c r="F457">
        <v>105</v>
      </c>
      <c r="G457">
        <v>193</v>
      </c>
      <c r="H457">
        <v>214</v>
      </c>
      <c r="I457">
        <v>30</v>
      </c>
      <c r="J457">
        <v>3</v>
      </c>
      <c r="K457">
        <f t="shared" si="84"/>
        <v>84</v>
      </c>
      <c r="L457">
        <f t="shared" si="85"/>
        <v>7.1333333333333302</v>
      </c>
      <c r="M457">
        <v>1.5</v>
      </c>
      <c r="N457">
        <f t="shared" si="86"/>
        <v>32.1</v>
      </c>
      <c r="O457">
        <f t="shared" si="87"/>
        <v>53.5</v>
      </c>
      <c r="P457" t="str">
        <f t="shared" si="88"/>
        <v>OK</v>
      </c>
      <c r="Q457">
        <f t="shared" si="89"/>
        <v>12874.24</v>
      </c>
      <c r="R457">
        <f t="shared" si="94"/>
        <v>0.221</v>
      </c>
      <c r="S457" t="str">
        <f t="shared" si="90"/>
        <v>C</v>
      </c>
      <c r="T457">
        <f t="shared" si="95"/>
        <v>0.86599999999999999</v>
      </c>
      <c r="U457" t="str">
        <f t="shared" si="91"/>
        <v>F</v>
      </c>
      <c r="V457">
        <f t="shared" si="92"/>
        <v>2603.6666666666702</v>
      </c>
      <c r="W457">
        <v>500</v>
      </c>
      <c r="X457">
        <v>0.25</v>
      </c>
      <c r="Y457">
        <f t="shared" si="93"/>
        <v>416.07227106810802</v>
      </c>
    </row>
    <row r="458" spans="1:25">
      <c r="A458" t="s">
        <v>942</v>
      </c>
      <c r="B458" t="s">
        <v>0</v>
      </c>
      <c r="C458" t="s">
        <v>943</v>
      </c>
      <c r="D458">
        <v>282.2</v>
      </c>
      <c r="E458">
        <v>419.44</v>
      </c>
      <c r="F458">
        <v>219</v>
      </c>
      <c r="G458">
        <v>163</v>
      </c>
      <c r="H458">
        <v>119</v>
      </c>
      <c r="I458">
        <v>30</v>
      </c>
      <c r="J458">
        <v>8</v>
      </c>
      <c r="K458">
        <f t="shared" si="84"/>
        <v>263</v>
      </c>
      <c r="L458">
        <f t="shared" si="85"/>
        <v>3.9666666666666699</v>
      </c>
      <c r="M458">
        <v>1.5</v>
      </c>
      <c r="N458">
        <f t="shared" si="86"/>
        <v>47.6</v>
      </c>
      <c r="O458">
        <f t="shared" si="87"/>
        <v>79.3333333333333</v>
      </c>
      <c r="P458" t="str">
        <f t="shared" si="88"/>
        <v>OK</v>
      </c>
      <c r="Q458">
        <f t="shared" si="89"/>
        <v>33581.800000000003</v>
      </c>
      <c r="R458">
        <f t="shared" si="94"/>
        <v>0.56799999999999995</v>
      </c>
      <c r="S458" t="str">
        <f t="shared" si="90"/>
        <v>B</v>
      </c>
      <c r="T458">
        <f t="shared" si="95"/>
        <v>0.47599999999999998</v>
      </c>
      <c r="U458" t="str">
        <f t="shared" si="91"/>
        <v>N</v>
      </c>
      <c r="V458">
        <f t="shared" si="92"/>
        <v>1447.8333333333301</v>
      </c>
      <c r="W458">
        <v>500</v>
      </c>
      <c r="X458">
        <v>0.25</v>
      </c>
      <c r="Y458">
        <f t="shared" si="93"/>
        <v>143.255325741885</v>
      </c>
    </row>
    <row r="459" spans="1:25">
      <c r="A459" t="s">
        <v>944</v>
      </c>
      <c r="B459" t="s">
        <v>0</v>
      </c>
      <c r="C459" t="s">
        <v>945</v>
      </c>
      <c r="D459">
        <v>408.99</v>
      </c>
      <c r="E459">
        <v>630.17999999999995</v>
      </c>
      <c r="F459">
        <v>145</v>
      </c>
      <c r="G459">
        <v>183</v>
      </c>
      <c r="H459">
        <v>178</v>
      </c>
      <c r="I459">
        <v>30</v>
      </c>
      <c r="J459">
        <v>7</v>
      </c>
      <c r="K459">
        <f t="shared" si="84"/>
        <v>150</v>
      </c>
      <c r="L459">
        <f t="shared" si="85"/>
        <v>5.93333333333333</v>
      </c>
      <c r="M459">
        <v>1.5</v>
      </c>
      <c r="N459">
        <f t="shared" si="86"/>
        <v>62.3</v>
      </c>
      <c r="O459">
        <f t="shared" si="87"/>
        <v>103.833333333333</v>
      </c>
      <c r="P459" t="str">
        <f t="shared" si="88"/>
        <v>OK</v>
      </c>
      <c r="Q459">
        <f t="shared" si="89"/>
        <v>72800.22</v>
      </c>
      <c r="R459">
        <f t="shared" si="94"/>
        <v>0.89100000000000001</v>
      </c>
      <c r="S459" t="str">
        <f t="shared" si="90"/>
        <v>A</v>
      </c>
      <c r="T459">
        <f t="shared" si="95"/>
        <v>0.72299999999999998</v>
      </c>
      <c r="U459" t="str">
        <f t="shared" si="91"/>
        <v>F</v>
      </c>
      <c r="V459">
        <f t="shared" si="92"/>
        <v>2165.6666666666702</v>
      </c>
      <c r="W459">
        <v>500</v>
      </c>
      <c r="X459">
        <v>0.25</v>
      </c>
      <c r="Y459">
        <f t="shared" si="93"/>
        <v>145.53567247685899</v>
      </c>
    </row>
    <row r="460" spans="1:25">
      <c r="A460" t="s">
        <v>946</v>
      </c>
      <c r="B460" t="s">
        <v>2</v>
      </c>
      <c r="C460" t="s">
        <v>947</v>
      </c>
      <c r="D460">
        <v>63.14</v>
      </c>
      <c r="E460">
        <v>96.6</v>
      </c>
      <c r="F460">
        <v>151</v>
      </c>
      <c r="G460">
        <v>135</v>
      </c>
      <c r="H460">
        <v>161</v>
      </c>
      <c r="I460">
        <v>30</v>
      </c>
      <c r="J460">
        <v>7</v>
      </c>
      <c r="K460">
        <f t="shared" si="84"/>
        <v>125</v>
      </c>
      <c r="L460">
        <f t="shared" si="85"/>
        <v>5.3666666666666698</v>
      </c>
      <c r="M460">
        <v>1.5</v>
      </c>
      <c r="N460">
        <f t="shared" si="86"/>
        <v>56.35</v>
      </c>
      <c r="O460">
        <f t="shared" si="87"/>
        <v>93.9166666666667</v>
      </c>
      <c r="P460" t="str">
        <f t="shared" si="88"/>
        <v>OK</v>
      </c>
      <c r="Q460">
        <f t="shared" si="89"/>
        <v>10165.540000000001</v>
      </c>
      <c r="R460">
        <f t="shared" si="94"/>
        <v>0.17</v>
      </c>
      <c r="S460" t="str">
        <f t="shared" si="90"/>
        <v>C</v>
      </c>
      <c r="T460">
        <f t="shared" si="95"/>
        <v>0.64400000000000002</v>
      </c>
      <c r="U460" t="str">
        <f t="shared" si="91"/>
        <v>N</v>
      </c>
      <c r="V460">
        <f t="shared" si="92"/>
        <v>1958.8333333333301</v>
      </c>
      <c r="W460">
        <v>500</v>
      </c>
      <c r="X460">
        <v>0.25</v>
      </c>
      <c r="Y460">
        <f t="shared" si="93"/>
        <v>352.27064110199302</v>
      </c>
    </row>
    <row r="461" spans="1:25">
      <c r="A461" t="s">
        <v>948</v>
      </c>
      <c r="B461" t="s">
        <v>2</v>
      </c>
      <c r="C461" t="s">
        <v>949</v>
      </c>
      <c r="D461">
        <v>52</v>
      </c>
      <c r="E461">
        <v>65.02</v>
      </c>
      <c r="F461">
        <v>192</v>
      </c>
      <c r="G461">
        <v>200</v>
      </c>
      <c r="H461">
        <v>217</v>
      </c>
      <c r="I461">
        <v>30</v>
      </c>
      <c r="J461">
        <v>13</v>
      </c>
      <c r="K461">
        <f t="shared" si="84"/>
        <v>175</v>
      </c>
      <c r="L461">
        <f t="shared" si="85"/>
        <v>7.2333333333333298</v>
      </c>
      <c r="M461">
        <v>1.5</v>
      </c>
      <c r="N461">
        <f t="shared" si="86"/>
        <v>141.05000000000001</v>
      </c>
      <c r="O461">
        <f t="shared" si="87"/>
        <v>235.083333333333</v>
      </c>
      <c r="P461" t="str">
        <f t="shared" si="88"/>
        <v>Reorder</v>
      </c>
      <c r="Q461">
        <f t="shared" si="89"/>
        <v>11284</v>
      </c>
      <c r="R461">
        <f t="shared" si="94"/>
        <v>0.19</v>
      </c>
      <c r="S461" t="str">
        <f t="shared" si="90"/>
        <v>C</v>
      </c>
      <c r="T461">
        <f t="shared" si="95"/>
        <v>0.878</v>
      </c>
      <c r="U461" t="str">
        <f t="shared" si="91"/>
        <v>F</v>
      </c>
      <c r="V461">
        <f t="shared" si="92"/>
        <v>2640.1666666666702</v>
      </c>
      <c r="W461">
        <v>500</v>
      </c>
      <c r="X461">
        <v>0.25</v>
      </c>
      <c r="Y461">
        <f t="shared" si="93"/>
        <v>450.65479426024501</v>
      </c>
    </row>
    <row r="462" spans="1:25">
      <c r="A462" t="s">
        <v>950</v>
      </c>
      <c r="B462" t="s">
        <v>1</v>
      </c>
      <c r="C462" t="s">
        <v>951</v>
      </c>
      <c r="D462">
        <v>309.81</v>
      </c>
      <c r="E462">
        <v>514.17999999999995</v>
      </c>
      <c r="F462">
        <v>324</v>
      </c>
      <c r="G462">
        <v>67</v>
      </c>
      <c r="H462">
        <v>103</v>
      </c>
      <c r="I462">
        <v>30</v>
      </c>
      <c r="J462">
        <v>6</v>
      </c>
      <c r="K462">
        <f t="shared" si="84"/>
        <v>288</v>
      </c>
      <c r="L462">
        <f t="shared" si="85"/>
        <v>3.43333333333333</v>
      </c>
      <c r="M462">
        <v>1.5</v>
      </c>
      <c r="N462">
        <f t="shared" si="86"/>
        <v>30.9</v>
      </c>
      <c r="O462">
        <f t="shared" si="87"/>
        <v>51.5</v>
      </c>
      <c r="P462" t="str">
        <f t="shared" si="88"/>
        <v>OK</v>
      </c>
      <c r="Q462">
        <f t="shared" si="89"/>
        <v>31910.43</v>
      </c>
      <c r="R462">
        <f t="shared" si="94"/>
        <v>0.54900000000000004</v>
      </c>
      <c r="S462" t="str">
        <f t="shared" si="90"/>
        <v>B</v>
      </c>
      <c r="T462">
        <f t="shared" si="95"/>
        <v>0.38900000000000001</v>
      </c>
      <c r="U462" t="str">
        <f t="shared" si="91"/>
        <v>N</v>
      </c>
      <c r="V462">
        <f t="shared" si="92"/>
        <v>1253.1666666666699</v>
      </c>
      <c r="W462">
        <v>500</v>
      </c>
      <c r="X462">
        <v>0.25</v>
      </c>
      <c r="Y462">
        <f t="shared" si="93"/>
        <v>127.199878656889</v>
      </c>
    </row>
    <row r="463" spans="1:25">
      <c r="A463" t="s">
        <v>952</v>
      </c>
      <c r="B463" t="s">
        <v>0</v>
      </c>
      <c r="C463" t="s">
        <v>953</v>
      </c>
      <c r="D463">
        <v>255.9</v>
      </c>
      <c r="E463">
        <v>328.49</v>
      </c>
      <c r="F463">
        <v>491</v>
      </c>
      <c r="G463">
        <v>145</v>
      </c>
      <c r="H463">
        <v>145</v>
      </c>
      <c r="I463">
        <v>30</v>
      </c>
      <c r="J463">
        <v>11</v>
      </c>
      <c r="K463">
        <f t="shared" si="84"/>
        <v>491</v>
      </c>
      <c r="L463">
        <f t="shared" si="85"/>
        <v>4.8333333333333304</v>
      </c>
      <c r="M463">
        <v>1.5</v>
      </c>
      <c r="N463">
        <f t="shared" si="86"/>
        <v>79.75</v>
      </c>
      <c r="O463">
        <f t="shared" si="87"/>
        <v>132.916666666667</v>
      </c>
      <c r="P463" t="str">
        <f t="shared" si="88"/>
        <v>OK</v>
      </c>
      <c r="Q463">
        <f t="shared" si="89"/>
        <v>37105.5</v>
      </c>
      <c r="R463">
        <f t="shared" si="94"/>
        <v>0.60699999999999998</v>
      </c>
      <c r="S463" t="str">
        <f t="shared" si="90"/>
        <v>B</v>
      </c>
      <c r="T463">
        <f t="shared" si="95"/>
        <v>0.58199999999999996</v>
      </c>
      <c r="U463" t="str">
        <f t="shared" si="91"/>
        <v>N</v>
      </c>
      <c r="V463">
        <f t="shared" si="92"/>
        <v>1764.1666666666699</v>
      </c>
      <c r="W463">
        <v>500</v>
      </c>
      <c r="X463">
        <v>0.25</v>
      </c>
      <c r="Y463">
        <f t="shared" si="93"/>
        <v>166.05985665785201</v>
      </c>
    </row>
    <row r="464" spans="1:25">
      <c r="A464" t="s">
        <v>954</v>
      </c>
      <c r="B464" t="s">
        <v>3</v>
      </c>
      <c r="C464" t="s">
        <v>955</v>
      </c>
      <c r="D464">
        <v>318.64</v>
      </c>
      <c r="E464">
        <v>486.86</v>
      </c>
      <c r="F464">
        <v>350</v>
      </c>
      <c r="G464">
        <v>49</v>
      </c>
      <c r="H464">
        <v>99</v>
      </c>
      <c r="I464">
        <v>30</v>
      </c>
      <c r="J464">
        <v>6</v>
      </c>
      <c r="K464">
        <f t="shared" si="84"/>
        <v>300</v>
      </c>
      <c r="L464">
        <f t="shared" si="85"/>
        <v>3.3</v>
      </c>
      <c r="M464">
        <v>1.5</v>
      </c>
      <c r="N464">
        <f t="shared" si="86"/>
        <v>29.7</v>
      </c>
      <c r="O464">
        <f t="shared" si="87"/>
        <v>49.5</v>
      </c>
      <c r="P464" t="str">
        <f t="shared" si="88"/>
        <v>OK</v>
      </c>
      <c r="Q464">
        <f t="shared" si="89"/>
        <v>31545.360000000001</v>
      </c>
      <c r="R464">
        <f t="shared" si="94"/>
        <v>0.54300000000000004</v>
      </c>
      <c r="S464" t="str">
        <f t="shared" si="90"/>
        <v>B</v>
      </c>
      <c r="T464">
        <f t="shared" si="95"/>
        <v>0.373</v>
      </c>
      <c r="U464" t="str">
        <f t="shared" si="91"/>
        <v>N</v>
      </c>
      <c r="V464">
        <f t="shared" si="92"/>
        <v>1204.5</v>
      </c>
      <c r="W464">
        <v>500</v>
      </c>
      <c r="X464">
        <v>0.25</v>
      </c>
      <c r="Y464">
        <f t="shared" si="93"/>
        <v>122.96549181274899</v>
      </c>
    </row>
    <row r="465" spans="1:25">
      <c r="A465" t="s">
        <v>956</v>
      </c>
      <c r="B465" t="s">
        <v>2</v>
      </c>
      <c r="C465" t="s">
        <v>957</v>
      </c>
      <c r="D465">
        <v>327.81</v>
      </c>
      <c r="E465">
        <v>547.32000000000005</v>
      </c>
      <c r="F465">
        <v>411</v>
      </c>
      <c r="G465">
        <v>96</v>
      </c>
      <c r="H465">
        <v>245</v>
      </c>
      <c r="I465">
        <v>30</v>
      </c>
      <c r="J465">
        <v>10</v>
      </c>
      <c r="K465">
        <f t="shared" si="84"/>
        <v>262</v>
      </c>
      <c r="L465">
        <f t="shared" si="85"/>
        <v>8.1666666666666696</v>
      </c>
      <c r="M465">
        <v>1.5</v>
      </c>
      <c r="N465">
        <f t="shared" si="86"/>
        <v>122.5</v>
      </c>
      <c r="O465">
        <f t="shared" si="87"/>
        <v>204.166666666667</v>
      </c>
      <c r="P465" t="str">
        <f t="shared" si="88"/>
        <v>OK</v>
      </c>
      <c r="Q465">
        <f t="shared" si="89"/>
        <v>80313.45</v>
      </c>
      <c r="R465">
        <f t="shared" si="94"/>
        <v>0.92400000000000004</v>
      </c>
      <c r="S465" t="str">
        <f t="shared" si="90"/>
        <v>A</v>
      </c>
      <c r="T465">
        <f t="shared" si="95"/>
        <v>0.97899999999999998</v>
      </c>
      <c r="U465" t="str">
        <f t="shared" si="91"/>
        <v>F</v>
      </c>
      <c r="V465">
        <f t="shared" si="92"/>
        <v>2980.8333333333298</v>
      </c>
      <c r="W465">
        <v>500</v>
      </c>
      <c r="X465">
        <v>0.25</v>
      </c>
      <c r="Y465">
        <f t="shared" si="93"/>
        <v>190.71626979762601</v>
      </c>
    </row>
    <row r="466" spans="1:25">
      <c r="A466" t="s">
        <v>958</v>
      </c>
      <c r="B466" t="s">
        <v>4</v>
      </c>
      <c r="C466" t="s">
        <v>959</v>
      </c>
      <c r="D466">
        <v>88.14</v>
      </c>
      <c r="E466">
        <v>105.22</v>
      </c>
      <c r="F466">
        <v>110</v>
      </c>
      <c r="G466">
        <v>81</v>
      </c>
      <c r="H466">
        <v>88</v>
      </c>
      <c r="I466">
        <v>30</v>
      </c>
      <c r="J466">
        <v>2</v>
      </c>
      <c r="K466">
        <f t="shared" si="84"/>
        <v>103</v>
      </c>
      <c r="L466">
        <f t="shared" si="85"/>
        <v>2.93333333333333</v>
      </c>
      <c r="M466">
        <v>1.5</v>
      </c>
      <c r="N466">
        <f t="shared" si="86"/>
        <v>8.8000000000000007</v>
      </c>
      <c r="O466">
        <f t="shared" si="87"/>
        <v>14.6666666666667</v>
      </c>
      <c r="P466" t="str">
        <f t="shared" si="88"/>
        <v>OK</v>
      </c>
      <c r="Q466">
        <f t="shared" si="89"/>
        <v>7756.32</v>
      </c>
      <c r="R466">
        <f t="shared" si="94"/>
        <v>0.113</v>
      </c>
      <c r="S466" t="str">
        <f t="shared" si="90"/>
        <v>C</v>
      </c>
      <c r="T466">
        <f t="shared" si="95"/>
        <v>0.32600000000000001</v>
      </c>
      <c r="U466" t="str">
        <f t="shared" si="91"/>
        <v>S</v>
      </c>
      <c r="V466">
        <f t="shared" si="92"/>
        <v>1070.6666666666699</v>
      </c>
      <c r="W466">
        <v>500</v>
      </c>
      <c r="X466">
        <v>0.25</v>
      </c>
      <c r="Y466">
        <f t="shared" si="93"/>
        <v>220.42995577626201</v>
      </c>
    </row>
    <row r="467" spans="1:25">
      <c r="A467" t="s">
        <v>960</v>
      </c>
      <c r="B467" t="s">
        <v>0</v>
      </c>
      <c r="C467" t="s">
        <v>961</v>
      </c>
      <c r="D467">
        <v>217.99</v>
      </c>
      <c r="E467">
        <v>261.36</v>
      </c>
      <c r="F467">
        <v>248</v>
      </c>
      <c r="G467">
        <v>127</v>
      </c>
      <c r="H467">
        <v>162</v>
      </c>
      <c r="I467">
        <v>30</v>
      </c>
      <c r="J467">
        <v>3</v>
      </c>
      <c r="K467">
        <f t="shared" si="84"/>
        <v>213</v>
      </c>
      <c r="L467">
        <f t="shared" si="85"/>
        <v>5.4</v>
      </c>
      <c r="M467">
        <v>1.5</v>
      </c>
      <c r="N467">
        <f t="shared" si="86"/>
        <v>24.3</v>
      </c>
      <c r="O467">
        <f t="shared" si="87"/>
        <v>40.5</v>
      </c>
      <c r="P467" t="str">
        <f t="shared" si="88"/>
        <v>OK</v>
      </c>
      <c r="Q467">
        <f t="shared" si="89"/>
        <v>35314.379999999997</v>
      </c>
      <c r="R467">
        <f t="shared" si="94"/>
        <v>0.59299999999999997</v>
      </c>
      <c r="S467" t="str">
        <f t="shared" si="90"/>
        <v>B</v>
      </c>
      <c r="T467">
        <f t="shared" si="95"/>
        <v>0.64700000000000002</v>
      </c>
      <c r="U467" t="str">
        <f t="shared" si="91"/>
        <v>N</v>
      </c>
      <c r="V467">
        <f t="shared" si="92"/>
        <v>1971</v>
      </c>
      <c r="W467">
        <v>500</v>
      </c>
      <c r="X467">
        <v>0.25</v>
      </c>
      <c r="Y467">
        <f t="shared" si="93"/>
        <v>190.17569939939199</v>
      </c>
    </row>
    <row r="468" spans="1:25">
      <c r="A468" t="s">
        <v>962</v>
      </c>
      <c r="B468" t="s">
        <v>4</v>
      </c>
      <c r="C468" t="s">
        <v>963</v>
      </c>
      <c r="D468">
        <v>222.67</v>
      </c>
      <c r="E468">
        <v>273.89</v>
      </c>
      <c r="F468">
        <v>375</v>
      </c>
      <c r="G468">
        <v>157</v>
      </c>
      <c r="H468">
        <v>187</v>
      </c>
      <c r="I468">
        <v>30</v>
      </c>
      <c r="J468">
        <v>15</v>
      </c>
      <c r="K468">
        <f t="shared" si="84"/>
        <v>345</v>
      </c>
      <c r="L468">
        <f t="shared" si="85"/>
        <v>6.2333333333333298</v>
      </c>
      <c r="M468">
        <v>1.5</v>
      </c>
      <c r="N468">
        <f t="shared" si="86"/>
        <v>140.25</v>
      </c>
      <c r="O468">
        <f t="shared" si="87"/>
        <v>233.75</v>
      </c>
      <c r="P468" t="str">
        <f t="shared" si="88"/>
        <v>OK</v>
      </c>
      <c r="Q468">
        <f t="shared" si="89"/>
        <v>41639.29</v>
      </c>
      <c r="R468">
        <f t="shared" si="94"/>
        <v>0.65600000000000003</v>
      </c>
      <c r="S468" t="str">
        <f t="shared" si="90"/>
        <v>B</v>
      </c>
      <c r="T468">
        <f t="shared" si="95"/>
        <v>0.76500000000000001</v>
      </c>
      <c r="U468" t="str">
        <f t="shared" si="91"/>
        <v>F</v>
      </c>
      <c r="V468">
        <f t="shared" si="92"/>
        <v>2275.1666666666702</v>
      </c>
      <c r="W468">
        <v>500</v>
      </c>
      <c r="X468">
        <v>0.25</v>
      </c>
      <c r="Y468">
        <f t="shared" si="93"/>
        <v>202.16489717311799</v>
      </c>
    </row>
    <row r="469" spans="1:25">
      <c r="A469" t="s">
        <v>964</v>
      </c>
      <c r="B469" t="s">
        <v>0</v>
      </c>
      <c r="C469" t="s">
        <v>965</v>
      </c>
      <c r="D469">
        <v>299.70999999999998</v>
      </c>
      <c r="E469">
        <v>432.41</v>
      </c>
      <c r="F469">
        <v>121</v>
      </c>
      <c r="G469">
        <v>67</v>
      </c>
      <c r="H469">
        <v>90</v>
      </c>
      <c r="I469">
        <v>30</v>
      </c>
      <c r="J469">
        <v>14</v>
      </c>
      <c r="K469">
        <f t="shared" si="84"/>
        <v>98</v>
      </c>
      <c r="L469">
        <f t="shared" si="85"/>
        <v>3</v>
      </c>
      <c r="M469">
        <v>1.5</v>
      </c>
      <c r="N469">
        <f t="shared" si="86"/>
        <v>63</v>
      </c>
      <c r="O469">
        <f t="shared" si="87"/>
        <v>105</v>
      </c>
      <c r="P469" t="str">
        <f t="shared" si="88"/>
        <v>Reorder</v>
      </c>
      <c r="Q469">
        <f t="shared" si="89"/>
        <v>26973.9</v>
      </c>
      <c r="R469">
        <f t="shared" si="94"/>
        <v>0.47499999999999998</v>
      </c>
      <c r="S469" t="str">
        <f t="shared" si="90"/>
        <v>B</v>
      </c>
      <c r="T469">
        <f t="shared" si="95"/>
        <v>0.33500000000000002</v>
      </c>
      <c r="U469" t="str">
        <f t="shared" si="91"/>
        <v>N</v>
      </c>
      <c r="V469">
        <f t="shared" si="92"/>
        <v>1095</v>
      </c>
      <c r="W469">
        <v>500</v>
      </c>
      <c r="X469">
        <v>0.25</v>
      </c>
      <c r="Y469">
        <f t="shared" si="93"/>
        <v>120.888903499962</v>
      </c>
    </row>
    <row r="470" spans="1:25">
      <c r="A470" t="s">
        <v>966</v>
      </c>
      <c r="B470" t="s">
        <v>2</v>
      </c>
      <c r="C470" t="s">
        <v>967</v>
      </c>
      <c r="D470">
        <v>328.73</v>
      </c>
      <c r="E470">
        <v>560.77</v>
      </c>
      <c r="F470">
        <v>54</v>
      </c>
      <c r="G470">
        <v>144</v>
      </c>
      <c r="H470">
        <v>44</v>
      </c>
      <c r="I470">
        <v>30</v>
      </c>
      <c r="J470">
        <v>4</v>
      </c>
      <c r="K470">
        <f t="shared" si="84"/>
        <v>154</v>
      </c>
      <c r="L470">
        <f t="shared" si="85"/>
        <v>1.4666666666666699</v>
      </c>
      <c r="M470">
        <v>1.5</v>
      </c>
      <c r="N470">
        <f t="shared" si="86"/>
        <v>8.8000000000000007</v>
      </c>
      <c r="O470">
        <f t="shared" si="87"/>
        <v>14.6666666666667</v>
      </c>
      <c r="P470" t="str">
        <f t="shared" si="88"/>
        <v>OK</v>
      </c>
      <c r="Q470">
        <f t="shared" si="89"/>
        <v>14464.12</v>
      </c>
      <c r="R470">
        <f t="shared" si="94"/>
        <v>0.255</v>
      </c>
      <c r="S470" t="str">
        <f t="shared" si="90"/>
        <v>C</v>
      </c>
      <c r="T470">
        <f t="shared" si="95"/>
        <v>0.13700000000000001</v>
      </c>
      <c r="U470" t="str">
        <f t="shared" si="91"/>
        <v>S</v>
      </c>
      <c r="V470">
        <f t="shared" si="92"/>
        <v>535.33333333333303</v>
      </c>
      <c r="W470">
        <v>500</v>
      </c>
      <c r="X470">
        <v>0.25</v>
      </c>
      <c r="Y470">
        <f t="shared" si="93"/>
        <v>80.709093394851806</v>
      </c>
    </row>
    <row r="471" spans="1:25">
      <c r="A471" t="s">
        <v>968</v>
      </c>
      <c r="B471" t="s">
        <v>2</v>
      </c>
      <c r="C471" t="s">
        <v>969</v>
      </c>
      <c r="D471">
        <v>483.72</v>
      </c>
      <c r="E471">
        <v>703.24</v>
      </c>
      <c r="F471">
        <v>303</v>
      </c>
      <c r="G471">
        <v>124</v>
      </c>
      <c r="H471">
        <v>185</v>
      </c>
      <c r="I471">
        <v>30</v>
      </c>
      <c r="J471">
        <v>8</v>
      </c>
      <c r="K471">
        <f t="shared" si="84"/>
        <v>242</v>
      </c>
      <c r="L471">
        <f t="shared" si="85"/>
        <v>6.1666666666666696</v>
      </c>
      <c r="M471">
        <v>1.5</v>
      </c>
      <c r="N471">
        <f t="shared" si="86"/>
        <v>74</v>
      </c>
      <c r="O471">
        <f t="shared" si="87"/>
        <v>123.333333333333</v>
      </c>
      <c r="P471" t="str">
        <f t="shared" si="88"/>
        <v>OK</v>
      </c>
      <c r="Q471">
        <f t="shared" si="89"/>
        <v>89488.2</v>
      </c>
      <c r="R471">
        <f t="shared" si="94"/>
        <v>0.95</v>
      </c>
      <c r="S471" t="str">
        <f t="shared" si="90"/>
        <v>A</v>
      </c>
      <c r="T471">
        <f t="shared" si="95"/>
        <v>0.748</v>
      </c>
      <c r="U471" t="str">
        <f t="shared" si="91"/>
        <v>F</v>
      </c>
      <c r="V471">
        <f t="shared" si="92"/>
        <v>2250.8333333333298</v>
      </c>
      <c r="W471">
        <v>500</v>
      </c>
      <c r="X471">
        <v>0.25</v>
      </c>
      <c r="Y471">
        <f t="shared" si="93"/>
        <v>136.42835500751499</v>
      </c>
    </row>
    <row r="472" spans="1:25">
      <c r="A472" t="s">
        <v>970</v>
      </c>
      <c r="B472" t="s">
        <v>2</v>
      </c>
      <c r="C472" t="s">
        <v>971</v>
      </c>
      <c r="D472">
        <v>369.56</v>
      </c>
      <c r="E472">
        <v>521.34</v>
      </c>
      <c r="F472">
        <v>135</v>
      </c>
      <c r="G472">
        <v>41</v>
      </c>
      <c r="H472">
        <v>154</v>
      </c>
      <c r="I472">
        <v>30</v>
      </c>
      <c r="J472">
        <v>1</v>
      </c>
      <c r="K472">
        <f t="shared" si="84"/>
        <v>22</v>
      </c>
      <c r="L472">
        <f t="shared" si="85"/>
        <v>5.1333333333333302</v>
      </c>
      <c r="M472">
        <v>1.5</v>
      </c>
      <c r="N472">
        <f t="shared" si="86"/>
        <v>7.7</v>
      </c>
      <c r="O472">
        <f t="shared" si="87"/>
        <v>12.8333333333333</v>
      </c>
      <c r="P472" t="str">
        <f t="shared" si="88"/>
        <v>OK</v>
      </c>
      <c r="Q472">
        <f t="shared" si="89"/>
        <v>56912.24</v>
      </c>
      <c r="R472">
        <f t="shared" si="94"/>
        <v>0.80700000000000005</v>
      </c>
      <c r="S472" t="str">
        <f t="shared" si="90"/>
        <v>A</v>
      </c>
      <c r="T472">
        <f t="shared" si="95"/>
        <v>0.62</v>
      </c>
      <c r="U472" t="str">
        <f t="shared" si="91"/>
        <v>N</v>
      </c>
      <c r="V472">
        <f t="shared" si="92"/>
        <v>1873.6666666666699</v>
      </c>
      <c r="W472">
        <v>500</v>
      </c>
      <c r="X472">
        <v>0.25</v>
      </c>
      <c r="Y472">
        <f t="shared" si="93"/>
        <v>142.40776867855601</v>
      </c>
    </row>
    <row r="473" spans="1:25">
      <c r="A473" t="s">
        <v>972</v>
      </c>
      <c r="B473" t="s">
        <v>0</v>
      </c>
      <c r="C473" t="s">
        <v>973</v>
      </c>
      <c r="D473">
        <v>181.44</v>
      </c>
      <c r="E473">
        <v>234.49</v>
      </c>
      <c r="F473">
        <v>325</v>
      </c>
      <c r="G473">
        <v>93</v>
      </c>
      <c r="H473">
        <v>53</v>
      </c>
      <c r="I473">
        <v>30</v>
      </c>
      <c r="J473">
        <v>13</v>
      </c>
      <c r="K473">
        <f t="shared" si="84"/>
        <v>365</v>
      </c>
      <c r="L473">
        <f t="shared" si="85"/>
        <v>1.7666666666666699</v>
      </c>
      <c r="M473">
        <v>1.5</v>
      </c>
      <c r="N473">
        <f t="shared" si="86"/>
        <v>34.450000000000003</v>
      </c>
      <c r="O473">
        <f t="shared" si="87"/>
        <v>57.4166666666667</v>
      </c>
      <c r="P473" t="str">
        <f t="shared" si="88"/>
        <v>OK</v>
      </c>
      <c r="Q473">
        <f t="shared" si="89"/>
        <v>9616.32</v>
      </c>
      <c r="R473">
        <f t="shared" si="94"/>
        <v>0.155</v>
      </c>
      <c r="S473" t="str">
        <f t="shared" si="90"/>
        <v>C</v>
      </c>
      <c r="T473">
        <f t="shared" si="95"/>
        <v>0.17199999999999999</v>
      </c>
      <c r="U473" t="str">
        <f t="shared" si="91"/>
        <v>S</v>
      </c>
      <c r="V473">
        <f t="shared" si="92"/>
        <v>644.83333333333303</v>
      </c>
      <c r="W473">
        <v>500</v>
      </c>
      <c r="X473">
        <v>0.25</v>
      </c>
      <c r="Y473">
        <f t="shared" si="93"/>
        <v>119.23045923901699</v>
      </c>
    </row>
    <row r="474" spans="1:25">
      <c r="A474" t="s">
        <v>974</v>
      </c>
      <c r="B474" t="s">
        <v>2</v>
      </c>
      <c r="C474" t="s">
        <v>975</v>
      </c>
      <c r="D474">
        <v>304.54000000000002</v>
      </c>
      <c r="E474">
        <v>499.68</v>
      </c>
      <c r="F474">
        <v>303</v>
      </c>
      <c r="G474">
        <v>160</v>
      </c>
      <c r="H474">
        <v>140</v>
      </c>
      <c r="I474">
        <v>30</v>
      </c>
      <c r="J474">
        <v>2</v>
      </c>
      <c r="K474">
        <f t="shared" si="84"/>
        <v>323</v>
      </c>
      <c r="L474">
        <f t="shared" si="85"/>
        <v>4.6666666666666696</v>
      </c>
      <c r="M474">
        <v>1.5</v>
      </c>
      <c r="N474">
        <f t="shared" si="86"/>
        <v>14</v>
      </c>
      <c r="O474">
        <f t="shared" si="87"/>
        <v>23.3333333333333</v>
      </c>
      <c r="P474" t="str">
        <f t="shared" si="88"/>
        <v>OK</v>
      </c>
      <c r="Q474">
        <f t="shared" si="89"/>
        <v>42635.6</v>
      </c>
      <c r="R474">
        <f t="shared" si="94"/>
        <v>0.67300000000000004</v>
      </c>
      <c r="S474" t="str">
        <f t="shared" si="90"/>
        <v>A</v>
      </c>
      <c r="T474">
        <f t="shared" si="95"/>
        <v>0.55900000000000005</v>
      </c>
      <c r="U474" t="str">
        <f t="shared" si="91"/>
        <v>N</v>
      </c>
      <c r="V474">
        <f t="shared" si="92"/>
        <v>1703.3333333333301</v>
      </c>
      <c r="W474">
        <v>500</v>
      </c>
      <c r="X474">
        <v>0.25</v>
      </c>
      <c r="Y474">
        <f t="shared" si="93"/>
        <v>149.57452993638901</v>
      </c>
    </row>
    <row r="475" spans="1:25">
      <c r="A475" t="s">
        <v>976</v>
      </c>
      <c r="B475" t="s">
        <v>4</v>
      </c>
      <c r="C475" t="s">
        <v>977</v>
      </c>
      <c r="D475">
        <v>101.39</v>
      </c>
      <c r="E475">
        <v>166.54</v>
      </c>
      <c r="F475">
        <v>471</v>
      </c>
      <c r="G475">
        <v>113</v>
      </c>
      <c r="H475">
        <v>148</v>
      </c>
      <c r="I475">
        <v>30</v>
      </c>
      <c r="J475">
        <v>14</v>
      </c>
      <c r="K475">
        <f t="shared" si="84"/>
        <v>436</v>
      </c>
      <c r="L475">
        <f t="shared" si="85"/>
        <v>4.93333333333333</v>
      </c>
      <c r="M475">
        <v>1.5</v>
      </c>
      <c r="N475">
        <f t="shared" si="86"/>
        <v>103.6</v>
      </c>
      <c r="O475">
        <f t="shared" si="87"/>
        <v>172.666666666667</v>
      </c>
      <c r="P475" t="str">
        <f t="shared" si="88"/>
        <v>OK</v>
      </c>
      <c r="Q475">
        <f t="shared" si="89"/>
        <v>15005.72</v>
      </c>
      <c r="R475">
        <f t="shared" si="94"/>
        <v>0.26700000000000002</v>
      </c>
      <c r="S475" t="str">
        <f t="shared" si="90"/>
        <v>C</v>
      </c>
      <c r="T475">
        <f t="shared" si="95"/>
        <v>0.59399999999999997</v>
      </c>
      <c r="U475" t="str">
        <f t="shared" si="91"/>
        <v>N</v>
      </c>
      <c r="V475">
        <f t="shared" si="92"/>
        <v>1800.6666666666699</v>
      </c>
      <c r="W475">
        <v>500</v>
      </c>
      <c r="X475">
        <v>0.25</v>
      </c>
      <c r="Y475">
        <f t="shared" si="93"/>
        <v>266.53183953888799</v>
      </c>
    </row>
    <row r="476" spans="1:25">
      <c r="A476" t="s">
        <v>978</v>
      </c>
      <c r="B476" t="s">
        <v>1</v>
      </c>
      <c r="C476" t="s">
        <v>979</v>
      </c>
      <c r="D476">
        <v>392</v>
      </c>
      <c r="E476">
        <v>552.30999999999995</v>
      </c>
      <c r="F476">
        <v>161</v>
      </c>
      <c r="G476">
        <v>128</v>
      </c>
      <c r="H476">
        <v>36</v>
      </c>
      <c r="I476">
        <v>30</v>
      </c>
      <c r="J476">
        <v>12</v>
      </c>
      <c r="K476">
        <f t="shared" si="84"/>
        <v>253</v>
      </c>
      <c r="L476">
        <f t="shared" si="85"/>
        <v>1.2</v>
      </c>
      <c r="M476">
        <v>1.5</v>
      </c>
      <c r="N476">
        <f t="shared" si="86"/>
        <v>21.6</v>
      </c>
      <c r="O476">
        <f t="shared" si="87"/>
        <v>36</v>
      </c>
      <c r="P476" t="str">
        <f t="shared" si="88"/>
        <v>OK</v>
      </c>
      <c r="Q476">
        <f t="shared" si="89"/>
        <v>14112</v>
      </c>
      <c r="R476">
        <f t="shared" si="94"/>
        <v>0.245</v>
      </c>
      <c r="S476" t="str">
        <f t="shared" si="90"/>
        <v>C</v>
      </c>
      <c r="T476">
        <f t="shared" si="95"/>
        <v>0.10299999999999999</v>
      </c>
      <c r="U476" t="str">
        <f t="shared" si="91"/>
        <v>S</v>
      </c>
      <c r="V476">
        <f t="shared" si="92"/>
        <v>438</v>
      </c>
      <c r="W476">
        <v>500</v>
      </c>
      <c r="X476">
        <v>0.25</v>
      </c>
      <c r="Y476">
        <f t="shared" si="93"/>
        <v>66.853479753129093</v>
      </c>
    </row>
    <row r="477" spans="1:25">
      <c r="A477" t="s">
        <v>980</v>
      </c>
      <c r="B477" t="s">
        <v>0</v>
      </c>
      <c r="C477" t="s">
        <v>981</v>
      </c>
      <c r="D477">
        <v>183.97</v>
      </c>
      <c r="E477">
        <v>331.06</v>
      </c>
      <c r="F477">
        <v>280</v>
      </c>
      <c r="G477">
        <v>87</v>
      </c>
      <c r="H477">
        <v>99</v>
      </c>
      <c r="I477">
        <v>30</v>
      </c>
      <c r="J477">
        <v>14</v>
      </c>
      <c r="K477">
        <f t="shared" si="84"/>
        <v>268</v>
      </c>
      <c r="L477">
        <f t="shared" si="85"/>
        <v>3.3</v>
      </c>
      <c r="M477">
        <v>1.5</v>
      </c>
      <c r="N477">
        <f t="shared" si="86"/>
        <v>69.3</v>
      </c>
      <c r="O477">
        <f t="shared" si="87"/>
        <v>115.5</v>
      </c>
      <c r="P477" t="str">
        <f t="shared" si="88"/>
        <v>OK</v>
      </c>
      <c r="Q477">
        <f t="shared" si="89"/>
        <v>18213.03</v>
      </c>
      <c r="R477">
        <f t="shared" si="94"/>
        <v>0.33800000000000002</v>
      </c>
      <c r="S477" t="str">
        <f t="shared" si="90"/>
        <v>B</v>
      </c>
      <c r="T477">
        <f t="shared" si="95"/>
        <v>0.373</v>
      </c>
      <c r="U477" t="str">
        <f t="shared" si="91"/>
        <v>N</v>
      </c>
      <c r="V477">
        <f t="shared" si="92"/>
        <v>1204.5</v>
      </c>
      <c r="W477">
        <v>500</v>
      </c>
      <c r="X477">
        <v>0.25</v>
      </c>
      <c r="Y477">
        <f t="shared" si="93"/>
        <v>161.83032028305999</v>
      </c>
    </row>
    <row r="478" spans="1:25">
      <c r="A478" t="s">
        <v>982</v>
      </c>
      <c r="B478" t="s">
        <v>1</v>
      </c>
      <c r="C478" t="s">
        <v>983</v>
      </c>
      <c r="D478">
        <v>247.58</v>
      </c>
      <c r="E478">
        <v>444.6</v>
      </c>
      <c r="F478">
        <v>447</v>
      </c>
      <c r="G478">
        <v>80</v>
      </c>
      <c r="H478">
        <v>63</v>
      </c>
      <c r="I478">
        <v>30</v>
      </c>
      <c r="J478">
        <v>13</v>
      </c>
      <c r="K478">
        <f t="shared" si="84"/>
        <v>464</v>
      </c>
      <c r="L478">
        <f t="shared" si="85"/>
        <v>2.1</v>
      </c>
      <c r="M478">
        <v>1.5</v>
      </c>
      <c r="N478">
        <f t="shared" si="86"/>
        <v>40.950000000000003</v>
      </c>
      <c r="O478">
        <f t="shared" si="87"/>
        <v>68.25</v>
      </c>
      <c r="P478" t="str">
        <f t="shared" si="88"/>
        <v>OK</v>
      </c>
      <c r="Q478">
        <f t="shared" si="89"/>
        <v>15597.54</v>
      </c>
      <c r="R478">
        <f t="shared" si="94"/>
        <v>0.27600000000000002</v>
      </c>
      <c r="S478" t="str">
        <f t="shared" si="90"/>
        <v>C</v>
      </c>
      <c r="T478">
        <f t="shared" si="95"/>
        <v>0.20899999999999999</v>
      </c>
      <c r="U478" t="str">
        <f t="shared" si="91"/>
        <v>S</v>
      </c>
      <c r="V478">
        <f t="shared" si="92"/>
        <v>766.5</v>
      </c>
      <c r="W478">
        <v>500</v>
      </c>
      <c r="X478">
        <v>0.25</v>
      </c>
      <c r="Y478">
        <f t="shared" si="93"/>
        <v>111.282864444149</v>
      </c>
    </row>
    <row r="479" spans="1:25">
      <c r="A479" t="s">
        <v>984</v>
      </c>
      <c r="B479" t="s">
        <v>4</v>
      </c>
      <c r="C479" t="s">
        <v>985</v>
      </c>
      <c r="D479">
        <v>360.11</v>
      </c>
      <c r="E479">
        <v>613.16999999999996</v>
      </c>
      <c r="F479">
        <v>362</v>
      </c>
      <c r="G479">
        <v>181</v>
      </c>
      <c r="H479">
        <v>119</v>
      </c>
      <c r="I479">
        <v>30</v>
      </c>
      <c r="J479">
        <v>3</v>
      </c>
      <c r="K479">
        <f t="shared" si="84"/>
        <v>424</v>
      </c>
      <c r="L479">
        <f t="shared" si="85"/>
        <v>3.9666666666666699</v>
      </c>
      <c r="M479">
        <v>1.5</v>
      </c>
      <c r="N479">
        <f t="shared" si="86"/>
        <v>17.850000000000001</v>
      </c>
      <c r="O479">
        <f t="shared" si="87"/>
        <v>29.75</v>
      </c>
      <c r="P479" t="str">
        <f t="shared" si="88"/>
        <v>OK</v>
      </c>
      <c r="Q479">
        <f t="shared" si="89"/>
        <v>42853.09</v>
      </c>
      <c r="R479">
        <f t="shared" si="94"/>
        <v>0.67700000000000005</v>
      </c>
      <c r="S479" t="str">
        <f t="shared" si="90"/>
        <v>A</v>
      </c>
      <c r="T479">
        <f t="shared" si="95"/>
        <v>0.47599999999999998</v>
      </c>
      <c r="U479" t="str">
        <f t="shared" si="91"/>
        <v>N</v>
      </c>
      <c r="V479">
        <f t="shared" si="92"/>
        <v>1447.8333333333301</v>
      </c>
      <c r="W479">
        <v>500</v>
      </c>
      <c r="X479">
        <v>0.25</v>
      </c>
      <c r="Y479">
        <f t="shared" si="93"/>
        <v>126.81531080667099</v>
      </c>
    </row>
    <row r="480" spans="1:25">
      <c r="A480" t="s">
        <v>986</v>
      </c>
      <c r="B480" t="s">
        <v>4</v>
      </c>
      <c r="C480" t="s">
        <v>987</v>
      </c>
      <c r="D480">
        <v>112.66</v>
      </c>
      <c r="E480">
        <v>140.22</v>
      </c>
      <c r="F480">
        <v>155</v>
      </c>
      <c r="G480">
        <v>35</v>
      </c>
      <c r="H480">
        <v>155</v>
      </c>
      <c r="I480">
        <v>30</v>
      </c>
      <c r="J480">
        <v>6</v>
      </c>
      <c r="K480">
        <f t="shared" si="84"/>
        <v>35</v>
      </c>
      <c r="L480">
        <f t="shared" si="85"/>
        <v>5.1666666666666696</v>
      </c>
      <c r="M480">
        <v>1.5</v>
      </c>
      <c r="N480">
        <f t="shared" si="86"/>
        <v>46.5</v>
      </c>
      <c r="O480">
        <f t="shared" si="87"/>
        <v>77.5</v>
      </c>
      <c r="P480" t="str">
        <f t="shared" si="88"/>
        <v>Reorder</v>
      </c>
      <c r="Q480">
        <f t="shared" si="89"/>
        <v>17462.3</v>
      </c>
      <c r="R480">
        <f t="shared" si="94"/>
        <v>0.31900000000000001</v>
      </c>
      <c r="S480" t="str">
        <f t="shared" si="90"/>
        <v>C</v>
      </c>
      <c r="T480">
        <f t="shared" si="95"/>
        <v>0.624</v>
      </c>
      <c r="U480" t="str">
        <f t="shared" si="91"/>
        <v>N</v>
      </c>
      <c r="V480">
        <f t="shared" si="92"/>
        <v>1885.8333333333301</v>
      </c>
      <c r="W480">
        <v>500</v>
      </c>
      <c r="X480">
        <v>0.25</v>
      </c>
      <c r="Y480">
        <f t="shared" si="93"/>
        <v>258.75978175200697</v>
      </c>
    </row>
    <row r="481" spans="1:25">
      <c r="A481" t="s">
        <v>988</v>
      </c>
      <c r="B481" t="s">
        <v>4</v>
      </c>
      <c r="C481" t="s">
        <v>989</v>
      </c>
      <c r="D481">
        <v>176.49</v>
      </c>
      <c r="E481">
        <v>260.7</v>
      </c>
      <c r="F481">
        <v>215</v>
      </c>
      <c r="G481">
        <v>200</v>
      </c>
      <c r="H481">
        <v>84</v>
      </c>
      <c r="I481">
        <v>30</v>
      </c>
      <c r="J481">
        <v>5</v>
      </c>
      <c r="K481">
        <f t="shared" si="84"/>
        <v>331</v>
      </c>
      <c r="L481">
        <f t="shared" si="85"/>
        <v>2.8</v>
      </c>
      <c r="M481">
        <v>1.5</v>
      </c>
      <c r="N481">
        <f t="shared" si="86"/>
        <v>21</v>
      </c>
      <c r="O481">
        <f t="shared" si="87"/>
        <v>35</v>
      </c>
      <c r="P481" t="str">
        <f t="shared" si="88"/>
        <v>OK</v>
      </c>
      <c r="Q481">
        <f t="shared" si="89"/>
        <v>14825.16</v>
      </c>
      <c r="R481">
        <f t="shared" si="94"/>
        <v>0.26200000000000001</v>
      </c>
      <c r="S481" t="str">
        <f t="shared" si="90"/>
        <v>C</v>
      </c>
      <c r="T481">
        <f t="shared" si="95"/>
        <v>0.30099999999999999</v>
      </c>
      <c r="U481" t="str">
        <f t="shared" si="91"/>
        <v>S</v>
      </c>
      <c r="V481">
        <f t="shared" si="92"/>
        <v>1022</v>
      </c>
      <c r="W481">
        <v>500</v>
      </c>
      <c r="X481">
        <v>0.25</v>
      </c>
      <c r="Y481">
        <f t="shared" si="93"/>
        <v>152.19325026733699</v>
      </c>
    </row>
    <row r="482" spans="1:25">
      <c r="A482" t="s">
        <v>990</v>
      </c>
      <c r="B482" t="s">
        <v>4</v>
      </c>
      <c r="C482" t="s">
        <v>991</v>
      </c>
      <c r="D482">
        <v>170.3</v>
      </c>
      <c r="E482">
        <v>289.61</v>
      </c>
      <c r="F482">
        <v>397</v>
      </c>
      <c r="G482">
        <v>44</v>
      </c>
      <c r="H482">
        <v>44</v>
      </c>
      <c r="I482">
        <v>30</v>
      </c>
      <c r="J482">
        <v>13</v>
      </c>
      <c r="K482">
        <f t="shared" si="84"/>
        <v>397</v>
      </c>
      <c r="L482">
        <f t="shared" si="85"/>
        <v>1.4666666666666699</v>
      </c>
      <c r="M482">
        <v>1.5</v>
      </c>
      <c r="N482">
        <f t="shared" si="86"/>
        <v>28.6</v>
      </c>
      <c r="O482">
        <f t="shared" si="87"/>
        <v>47.6666666666667</v>
      </c>
      <c r="P482" t="str">
        <f t="shared" si="88"/>
        <v>OK</v>
      </c>
      <c r="Q482">
        <f t="shared" si="89"/>
        <v>7493.2</v>
      </c>
      <c r="R482">
        <f t="shared" si="94"/>
        <v>0.107</v>
      </c>
      <c r="S482" t="str">
        <f t="shared" si="90"/>
        <v>C</v>
      </c>
      <c r="T482">
        <f t="shared" si="95"/>
        <v>0.13700000000000001</v>
      </c>
      <c r="U482" t="str">
        <f t="shared" si="91"/>
        <v>S</v>
      </c>
      <c r="V482">
        <f t="shared" si="92"/>
        <v>535.33333333333303</v>
      </c>
      <c r="W482">
        <v>500</v>
      </c>
      <c r="X482">
        <v>0.25</v>
      </c>
      <c r="Y482">
        <f t="shared" si="93"/>
        <v>112.13335460562401</v>
      </c>
    </row>
    <row r="483" spans="1:25">
      <c r="A483" t="s">
        <v>992</v>
      </c>
      <c r="B483" t="s">
        <v>2</v>
      </c>
      <c r="C483" t="s">
        <v>993</v>
      </c>
      <c r="D483">
        <v>463.45</v>
      </c>
      <c r="E483">
        <v>831.77</v>
      </c>
      <c r="F483">
        <v>493</v>
      </c>
      <c r="G483">
        <v>187</v>
      </c>
      <c r="H483">
        <v>42</v>
      </c>
      <c r="I483">
        <v>30</v>
      </c>
      <c r="J483">
        <v>12</v>
      </c>
      <c r="K483">
        <f t="shared" si="84"/>
        <v>638</v>
      </c>
      <c r="L483">
        <f t="shared" si="85"/>
        <v>1.4</v>
      </c>
      <c r="M483">
        <v>1.5</v>
      </c>
      <c r="N483">
        <f t="shared" si="86"/>
        <v>25.2</v>
      </c>
      <c r="O483">
        <f t="shared" si="87"/>
        <v>42</v>
      </c>
      <c r="P483" t="str">
        <f t="shared" si="88"/>
        <v>OK</v>
      </c>
      <c r="Q483">
        <f t="shared" si="89"/>
        <v>19464.900000000001</v>
      </c>
      <c r="R483">
        <f t="shared" si="94"/>
        <v>0.35899999999999999</v>
      </c>
      <c r="S483" t="str">
        <f t="shared" si="90"/>
        <v>B</v>
      </c>
      <c r="T483">
        <f t="shared" si="95"/>
        <v>0.13</v>
      </c>
      <c r="U483" t="str">
        <f t="shared" si="91"/>
        <v>S</v>
      </c>
      <c r="V483">
        <f t="shared" si="92"/>
        <v>511</v>
      </c>
      <c r="W483">
        <v>500</v>
      </c>
      <c r="X483">
        <v>0.25</v>
      </c>
      <c r="Y483">
        <f t="shared" si="93"/>
        <v>66.410844437694095</v>
      </c>
    </row>
    <row r="484" spans="1:25">
      <c r="A484" t="s">
        <v>994</v>
      </c>
      <c r="B484" t="s">
        <v>0</v>
      </c>
      <c r="C484" t="s">
        <v>995</v>
      </c>
      <c r="D484">
        <v>162.35</v>
      </c>
      <c r="E484">
        <v>259.43</v>
      </c>
      <c r="F484">
        <v>474</v>
      </c>
      <c r="G484">
        <v>83</v>
      </c>
      <c r="H484">
        <v>204</v>
      </c>
      <c r="I484">
        <v>30</v>
      </c>
      <c r="J484">
        <v>14</v>
      </c>
      <c r="K484">
        <f t="shared" si="84"/>
        <v>353</v>
      </c>
      <c r="L484">
        <f t="shared" si="85"/>
        <v>6.8</v>
      </c>
      <c r="M484">
        <v>1.5</v>
      </c>
      <c r="N484">
        <f t="shared" si="86"/>
        <v>142.80000000000001</v>
      </c>
      <c r="O484">
        <f t="shared" si="87"/>
        <v>238</v>
      </c>
      <c r="P484" t="str">
        <f t="shared" si="88"/>
        <v>OK</v>
      </c>
      <c r="Q484">
        <f t="shared" si="89"/>
        <v>33119.4</v>
      </c>
      <c r="R484">
        <f t="shared" si="94"/>
        <v>0.56399999999999995</v>
      </c>
      <c r="S484" t="str">
        <f t="shared" si="90"/>
        <v>B</v>
      </c>
      <c r="T484">
        <f t="shared" si="95"/>
        <v>0.82699999999999996</v>
      </c>
      <c r="U484" t="str">
        <f t="shared" si="91"/>
        <v>F</v>
      </c>
      <c r="V484">
        <f t="shared" si="92"/>
        <v>2482</v>
      </c>
      <c r="W484">
        <v>500</v>
      </c>
      <c r="X484">
        <v>0.25</v>
      </c>
      <c r="Y484">
        <f t="shared" si="93"/>
        <v>247.28896550540401</v>
      </c>
    </row>
    <row r="485" spans="1:25">
      <c r="A485" t="s">
        <v>996</v>
      </c>
      <c r="B485" t="s">
        <v>2</v>
      </c>
      <c r="C485" t="s">
        <v>997</v>
      </c>
      <c r="D485">
        <v>270.26</v>
      </c>
      <c r="E485">
        <v>406.52</v>
      </c>
      <c r="F485">
        <v>187</v>
      </c>
      <c r="G485">
        <v>180</v>
      </c>
      <c r="H485">
        <v>116</v>
      </c>
      <c r="I485">
        <v>30</v>
      </c>
      <c r="J485">
        <v>7</v>
      </c>
      <c r="K485">
        <f t="shared" si="84"/>
        <v>251</v>
      </c>
      <c r="L485">
        <f t="shared" si="85"/>
        <v>3.8666666666666698</v>
      </c>
      <c r="M485">
        <v>1.5</v>
      </c>
      <c r="N485">
        <f t="shared" si="86"/>
        <v>40.6</v>
      </c>
      <c r="O485">
        <f t="shared" si="87"/>
        <v>67.6666666666667</v>
      </c>
      <c r="P485" t="str">
        <f t="shared" si="88"/>
        <v>OK</v>
      </c>
      <c r="Q485">
        <f t="shared" si="89"/>
        <v>31350.16</v>
      </c>
      <c r="R485">
        <f t="shared" si="94"/>
        <v>0.53900000000000003</v>
      </c>
      <c r="S485" t="str">
        <f t="shared" si="90"/>
        <v>B</v>
      </c>
      <c r="T485">
        <f t="shared" si="95"/>
        <v>0.46300000000000002</v>
      </c>
      <c r="U485" t="str">
        <f t="shared" si="91"/>
        <v>N</v>
      </c>
      <c r="V485">
        <f t="shared" si="92"/>
        <v>1411.3333333333301</v>
      </c>
      <c r="W485">
        <v>500</v>
      </c>
      <c r="X485">
        <v>0.25</v>
      </c>
      <c r="Y485">
        <f t="shared" si="93"/>
        <v>144.52863763753899</v>
      </c>
    </row>
    <row r="486" spans="1:25">
      <c r="A486" t="s">
        <v>998</v>
      </c>
      <c r="B486" t="s">
        <v>2</v>
      </c>
      <c r="C486" t="s">
        <v>999</v>
      </c>
      <c r="D486">
        <v>83.98</v>
      </c>
      <c r="E486">
        <v>139.09</v>
      </c>
      <c r="F486">
        <v>443</v>
      </c>
      <c r="G486">
        <v>43</v>
      </c>
      <c r="H486">
        <v>113</v>
      </c>
      <c r="I486">
        <v>30</v>
      </c>
      <c r="J486">
        <v>9</v>
      </c>
      <c r="K486">
        <f t="shared" si="84"/>
        <v>373</v>
      </c>
      <c r="L486">
        <f t="shared" si="85"/>
        <v>3.7666666666666702</v>
      </c>
      <c r="M486">
        <v>1.5</v>
      </c>
      <c r="N486">
        <f t="shared" si="86"/>
        <v>50.85</v>
      </c>
      <c r="O486">
        <f t="shared" si="87"/>
        <v>84.75</v>
      </c>
      <c r="P486" t="str">
        <f t="shared" si="88"/>
        <v>OK</v>
      </c>
      <c r="Q486">
        <f t="shared" si="89"/>
        <v>9489.74</v>
      </c>
      <c r="R486">
        <f t="shared" si="94"/>
        <v>0.152</v>
      </c>
      <c r="S486" t="str">
        <f t="shared" si="90"/>
        <v>C</v>
      </c>
      <c r="T486">
        <f t="shared" si="95"/>
        <v>0.443</v>
      </c>
      <c r="U486" t="str">
        <f t="shared" si="91"/>
        <v>N</v>
      </c>
      <c r="V486">
        <f t="shared" si="92"/>
        <v>1374.8333333333301</v>
      </c>
      <c r="W486">
        <v>500</v>
      </c>
      <c r="X486">
        <v>0.25</v>
      </c>
      <c r="Y486">
        <f t="shared" si="93"/>
        <v>255.898115194322</v>
      </c>
    </row>
    <row r="487" spans="1:25">
      <c r="A487" t="s">
        <v>1000</v>
      </c>
      <c r="B487" t="s">
        <v>3</v>
      </c>
      <c r="C487" t="s">
        <v>1001</v>
      </c>
      <c r="D487">
        <v>362.62</v>
      </c>
      <c r="E487">
        <v>621.57000000000005</v>
      </c>
      <c r="F487">
        <v>282</v>
      </c>
      <c r="G487">
        <v>144</v>
      </c>
      <c r="H487">
        <v>93</v>
      </c>
      <c r="I487">
        <v>30</v>
      </c>
      <c r="J487">
        <v>10</v>
      </c>
      <c r="K487">
        <f t="shared" si="84"/>
        <v>333</v>
      </c>
      <c r="L487">
        <f t="shared" si="85"/>
        <v>3.1</v>
      </c>
      <c r="M487">
        <v>1.5</v>
      </c>
      <c r="N487">
        <f t="shared" si="86"/>
        <v>46.5</v>
      </c>
      <c r="O487">
        <f t="shared" si="87"/>
        <v>77.5</v>
      </c>
      <c r="P487" t="str">
        <f t="shared" si="88"/>
        <v>OK</v>
      </c>
      <c r="Q487">
        <f t="shared" si="89"/>
        <v>33723.660000000003</v>
      </c>
      <c r="R487">
        <f t="shared" si="94"/>
        <v>0.57099999999999995</v>
      </c>
      <c r="S487" t="str">
        <f t="shared" si="90"/>
        <v>B</v>
      </c>
      <c r="T487">
        <f t="shared" si="95"/>
        <v>0.35199999999999998</v>
      </c>
      <c r="U487" t="str">
        <f t="shared" si="91"/>
        <v>N</v>
      </c>
      <c r="V487">
        <f t="shared" si="92"/>
        <v>1131.5</v>
      </c>
      <c r="W487">
        <v>500</v>
      </c>
      <c r="X487">
        <v>0.25</v>
      </c>
      <c r="Y487">
        <f t="shared" si="93"/>
        <v>111.720121161747</v>
      </c>
    </row>
    <row r="488" spans="1:25">
      <c r="A488" t="s">
        <v>1002</v>
      </c>
      <c r="B488" t="s">
        <v>1</v>
      </c>
      <c r="C488" t="s">
        <v>1003</v>
      </c>
      <c r="D488">
        <v>441.01</v>
      </c>
      <c r="E488">
        <v>746.64</v>
      </c>
      <c r="F488">
        <v>97</v>
      </c>
      <c r="G488">
        <v>137</v>
      </c>
      <c r="H488">
        <v>172</v>
      </c>
      <c r="I488">
        <v>30</v>
      </c>
      <c r="J488">
        <v>11</v>
      </c>
      <c r="K488">
        <f t="shared" si="84"/>
        <v>62</v>
      </c>
      <c r="L488">
        <f t="shared" si="85"/>
        <v>5.7333333333333298</v>
      </c>
      <c r="M488">
        <v>1.5</v>
      </c>
      <c r="N488">
        <f t="shared" si="86"/>
        <v>94.6</v>
      </c>
      <c r="O488">
        <f t="shared" si="87"/>
        <v>157.666666666667</v>
      </c>
      <c r="P488" t="str">
        <f t="shared" si="88"/>
        <v>Reorder</v>
      </c>
      <c r="Q488">
        <f t="shared" si="89"/>
        <v>75853.72</v>
      </c>
      <c r="R488">
        <f t="shared" si="94"/>
        <v>0.90400000000000003</v>
      </c>
      <c r="S488" t="str">
        <f t="shared" si="90"/>
        <v>A</v>
      </c>
      <c r="T488">
        <f t="shared" si="95"/>
        <v>0.69499999999999995</v>
      </c>
      <c r="U488" t="str">
        <f t="shared" si="91"/>
        <v>F</v>
      </c>
      <c r="V488">
        <f t="shared" si="92"/>
        <v>2092.6666666666702</v>
      </c>
      <c r="W488">
        <v>500</v>
      </c>
      <c r="X488">
        <v>0.25</v>
      </c>
      <c r="Y488">
        <f t="shared" si="93"/>
        <v>137.770363837004</v>
      </c>
    </row>
    <row r="489" spans="1:25">
      <c r="A489" t="s">
        <v>1004</v>
      </c>
      <c r="B489" t="s">
        <v>3</v>
      </c>
      <c r="C489" t="s">
        <v>1005</v>
      </c>
      <c r="D489">
        <v>432.55</v>
      </c>
      <c r="E489">
        <v>716.72</v>
      </c>
      <c r="F489">
        <v>253</v>
      </c>
      <c r="G489">
        <v>75</v>
      </c>
      <c r="H489">
        <v>119</v>
      </c>
      <c r="I489">
        <v>30</v>
      </c>
      <c r="J489">
        <v>14</v>
      </c>
      <c r="K489">
        <f t="shared" si="84"/>
        <v>209</v>
      </c>
      <c r="L489">
        <f t="shared" si="85"/>
        <v>3.9666666666666699</v>
      </c>
      <c r="M489">
        <v>1.5</v>
      </c>
      <c r="N489">
        <f t="shared" si="86"/>
        <v>83.3</v>
      </c>
      <c r="O489">
        <f t="shared" si="87"/>
        <v>138.833333333333</v>
      </c>
      <c r="P489" t="str">
        <f t="shared" si="88"/>
        <v>OK</v>
      </c>
      <c r="Q489">
        <f t="shared" si="89"/>
        <v>51473.45</v>
      </c>
      <c r="R489">
        <f t="shared" si="94"/>
        <v>0.76100000000000001</v>
      </c>
      <c r="S489" t="str">
        <f t="shared" si="90"/>
        <v>A</v>
      </c>
      <c r="T489">
        <f t="shared" si="95"/>
        <v>0.47599999999999998</v>
      </c>
      <c r="U489" t="str">
        <f t="shared" si="91"/>
        <v>N</v>
      </c>
      <c r="V489">
        <f t="shared" si="92"/>
        <v>1447.8333333333301</v>
      </c>
      <c r="W489">
        <v>500</v>
      </c>
      <c r="X489">
        <v>0.25</v>
      </c>
      <c r="Y489">
        <f t="shared" si="93"/>
        <v>115.710061137189</v>
      </c>
    </row>
    <row r="490" spans="1:25">
      <c r="A490" t="s">
        <v>1006</v>
      </c>
      <c r="B490" t="s">
        <v>0</v>
      </c>
      <c r="C490" t="s">
        <v>1007</v>
      </c>
      <c r="D490">
        <v>272.62</v>
      </c>
      <c r="E490">
        <v>361.5</v>
      </c>
      <c r="F490">
        <v>195</v>
      </c>
      <c r="G490">
        <v>106</v>
      </c>
      <c r="H490">
        <v>150</v>
      </c>
      <c r="I490">
        <v>30</v>
      </c>
      <c r="J490">
        <v>10</v>
      </c>
      <c r="K490">
        <f t="shared" si="84"/>
        <v>151</v>
      </c>
      <c r="L490">
        <f t="shared" si="85"/>
        <v>5</v>
      </c>
      <c r="M490">
        <v>1.5</v>
      </c>
      <c r="N490">
        <f t="shared" si="86"/>
        <v>75</v>
      </c>
      <c r="O490">
        <f t="shared" si="87"/>
        <v>125</v>
      </c>
      <c r="P490" t="str">
        <f t="shared" si="88"/>
        <v>OK</v>
      </c>
      <c r="Q490">
        <f t="shared" si="89"/>
        <v>40893</v>
      </c>
      <c r="R490">
        <f t="shared" si="94"/>
        <v>0.64600000000000002</v>
      </c>
      <c r="S490" t="str">
        <f t="shared" si="90"/>
        <v>B</v>
      </c>
      <c r="T490">
        <f t="shared" si="95"/>
        <v>0.60399999999999998</v>
      </c>
      <c r="U490" t="str">
        <f t="shared" si="91"/>
        <v>N</v>
      </c>
      <c r="V490">
        <f t="shared" si="92"/>
        <v>1825</v>
      </c>
      <c r="W490">
        <v>500</v>
      </c>
      <c r="X490">
        <v>0.25</v>
      </c>
      <c r="Y490">
        <f t="shared" si="93"/>
        <v>163.63740107817401</v>
      </c>
    </row>
    <row r="491" spans="1:25">
      <c r="A491" t="s">
        <v>1008</v>
      </c>
      <c r="B491" t="s">
        <v>0</v>
      </c>
      <c r="C491" t="s">
        <v>1009</v>
      </c>
      <c r="D491">
        <v>304.76</v>
      </c>
      <c r="E491">
        <v>438.77</v>
      </c>
      <c r="F491">
        <v>225</v>
      </c>
      <c r="G491">
        <v>194</v>
      </c>
      <c r="H491">
        <v>205</v>
      </c>
      <c r="I491">
        <v>30</v>
      </c>
      <c r="J491">
        <v>1</v>
      </c>
      <c r="K491">
        <f t="shared" si="84"/>
        <v>214</v>
      </c>
      <c r="L491">
        <f t="shared" si="85"/>
        <v>6.8333333333333304</v>
      </c>
      <c r="M491">
        <v>1.5</v>
      </c>
      <c r="N491">
        <f t="shared" si="86"/>
        <v>10.25</v>
      </c>
      <c r="O491">
        <f t="shared" si="87"/>
        <v>17.0833333333333</v>
      </c>
      <c r="P491" t="str">
        <f t="shared" si="88"/>
        <v>OK</v>
      </c>
      <c r="Q491">
        <f t="shared" si="89"/>
        <v>62475.8</v>
      </c>
      <c r="R491">
        <f t="shared" si="94"/>
        <v>0.83799999999999997</v>
      </c>
      <c r="S491" t="str">
        <f t="shared" si="90"/>
        <v>A</v>
      </c>
      <c r="T491">
        <f t="shared" si="95"/>
        <v>0.83199999999999996</v>
      </c>
      <c r="U491" t="str">
        <f t="shared" si="91"/>
        <v>F</v>
      </c>
      <c r="V491">
        <f t="shared" si="92"/>
        <v>2494.1666666666702</v>
      </c>
      <c r="W491">
        <v>500</v>
      </c>
      <c r="X491">
        <v>0.25</v>
      </c>
      <c r="Y491">
        <f t="shared" si="93"/>
        <v>180.93131873970299</v>
      </c>
    </row>
    <row r="492" spans="1:25">
      <c r="A492" t="s">
        <v>1010</v>
      </c>
      <c r="B492" t="s">
        <v>1</v>
      </c>
      <c r="C492" t="s">
        <v>1011</v>
      </c>
      <c r="D492">
        <v>94.81</v>
      </c>
      <c r="E492">
        <v>156.32</v>
      </c>
      <c r="F492">
        <v>285</v>
      </c>
      <c r="G492">
        <v>24</v>
      </c>
      <c r="H492">
        <v>41</v>
      </c>
      <c r="I492">
        <v>30</v>
      </c>
      <c r="J492">
        <v>15</v>
      </c>
      <c r="K492">
        <f t="shared" si="84"/>
        <v>268</v>
      </c>
      <c r="L492">
        <f t="shared" si="85"/>
        <v>1.36666666666667</v>
      </c>
      <c r="M492">
        <v>1.5</v>
      </c>
      <c r="N492">
        <f t="shared" si="86"/>
        <v>30.75</v>
      </c>
      <c r="O492">
        <f t="shared" si="87"/>
        <v>51.25</v>
      </c>
      <c r="P492" t="str">
        <f t="shared" si="88"/>
        <v>OK</v>
      </c>
      <c r="Q492">
        <f t="shared" si="89"/>
        <v>3887.21</v>
      </c>
      <c r="R492">
        <f t="shared" si="94"/>
        <v>3.4000000000000002E-2</v>
      </c>
      <c r="S492" t="str">
        <f t="shared" si="90"/>
        <v>C</v>
      </c>
      <c r="T492">
        <f t="shared" si="95"/>
        <v>0.125</v>
      </c>
      <c r="U492" t="str">
        <f t="shared" si="91"/>
        <v>S</v>
      </c>
      <c r="V492">
        <f t="shared" si="92"/>
        <v>498.83333333333297</v>
      </c>
      <c r="W492">
        <v>500</v>
      </c>
      <c r="X492">
        <v>0.25</v>
      </c>
      <c r="Y492">
        <f t="shared" si="93"/>
        <v>145.07101699469001</v>
      </c>
    </row>
    <row r="493" spans="1:25">
      <c r="A493" t="s">
        <v>1012</v>
      </c>
      <c r="B493" t="s">
        <v>0</v>
      </c>
      <c r="C493" t="s">
        <v>1013</v>
      </c>
      <c r="D493">
        <v>248.58</v>
      </c>
      <c r="E493">
        <v>273.56</v>
      </c>
      <c r="F493">
        <v>269</v>
      </c>
      <c r="G493">
        <v>71</v>
      </c>
      <c r="H493">
        <v>186</v>
      </c>
      <c r="I493">
        <v>30</v>
      </c>
      <c r="J493">
        <v>15</v>
      </c>
      <c r="K493">
        <f t="shared" si="84"/>
        <v>154</v>
      </c>
      <c r="L493">
        <f t="shared" si="85"/>
        <v>6.2</v>
      </c>
      <c r="M493">
        <v>1.5</v>
      </c>
      <c r="N493">
        <f t="shared" si="86"/>
        <v>139.5</v>
      </c>
      <c r="O493">
        <f t="shared" si="87"/>
        <v>232.5</v>
      </c>
      <c r="P493" t="str">
        <f t="shared" si="88"/>
        <v>Reorder</v>
      </c>
      <c r="Q493">
        <f t="shared" si="89"/>
        <v>46235.88</v>
      </c>
      <c r="R493">
        <f t="shared" si="94"/>
        <v>0.71399999999999997</v>
      </c>
      <c r="S493" t="str">
        <f t="shared" si="90"/>
        <v>A</v>
      </c>
      <c r="T493">
        <f t="shared" si="95"/>
        <v>0.76100000000000001</v>
      </c>
      <c r="U493" t="str">
        <f t="shared" si="91"/>
        <v>F</v>
      </c>
      <c r="V493">
        <f t="shared" si="92"/>
        <v>2263</v>
      </c>
      <c r="W493">
        <v>500</v>
      </c>
      <c r="X493">
        <v>0.25</v>
      </c>
      <c r="Y493">
        <f t="shared" si="93"/>
        <v>190.826717914483</v>
      </c>
    </row>
    <row r="494" spans="1:25">
      <c r="A494" t="s">
        <v>1014</v>
      </c>
      <c r="B494" t="s">
        <v>0</v>
      </c>
      <c r="C494" t="s">
        <v>1015</v>
      </c>
      <c r="D494">
        <v>446.97</v>
      </c>
      <c r="E494">
        <v>586.11</v>
      </c>
      <c r="F494">
        <v>497</v>
      </c>
      <c r="G494">
        <v>90</v>
      </c>
      <c r="H494">
        <v>33</v>
      </c>
      <c r="I494">
        <v>30</v>
      </c>
      <c r="J494">
        <v>11</v>
      </c>
      <c r="K494">
        <f t="shared" si="84"/>
        <v>554</v>
      </c>
      <c r="L494">
        <f t="shared" si="85"/>
        <v>1.1000000000000001</v>
      </c>
      <c r="M494">
        <v>1.5</v>
      </c>
      <c r="N494">
        <f t="shared" si="86"/>
        <v>18.149999999999999</v>
      </c>
      <c r="O494">
        <f t="shared" si="87"/>
        <v>30.25</v>
      </c>
      <c r="P494" t="str">
        <f t="shared" si="88"/>
        <v>OK</v>
      </c>
      <c r="Q494">
        <f t="shared" si="89"/>
        <v>14750.01</v>
      </c>
      <c r="R494">
        <f t="shared" si="94"/>
        <v>0.26</v>
      </c>
      <c r="S494" t="str">
        <f t="shared" si="90"/>
        <v>C</v>
      </c>
      <c r="T494">
        <f t="shared" si="95"/>
        <v>8.8999999999999996E-2</v>
      </c>
      <c r="U494" t="str">
        <f t="shared" si="91"/>
        <v>S</v>
      </c>
      <c r="V494">
        <f t="shared" si="92"/>
        <v>401.5</v>
      </c>
      <c r="W494">
        <v>500</v>
      </c>
      <c r="X494">
        <v>0.25</v>
      </c>
      <c r="Y494">
        <f t="shared" si="93"/>
        <v>59.942324861275701</v>
      </c>
    </row>
    <row r="495" spans="1:25">
      <c r="A495" t="s">
        <v>1016</v>
      </c>
      <c r="B495" t="s">
        <v>3</v>
      </c>
      <c r="C495" t="s">
        <v>1017</v>
      </c>
      <c r="D495">
        <v>162.68</v>
      </c>
      <c r="E495">
        <v>221.29</v>
      </c>
      <c r="F495">
        <v>382</v>
      </c>
      <c r="G495">
        <v>62</v>
      </c>
      <c r="H495">
        <v>23</v>
      </c>
      <c r="I495">
        <v>30</v>
      </c>
      <c r="J495">
        <v>7</v>
      </c>
      <c r="K495">
        <f t="shared" si="84"/>
        <v>421</v>
      </c>
      <c r="L495">
        <f t="shared" si="85"/>
        <v>0.76666666666666705</v>
      </c>
      <c r="M495">
        <v>1.5</v>
      </c>
      <c r="N495">
        <f t="shared" si="86"/>
        <v>8.0500000000000007</v>
      </c>
      <c r="O495">
        <f t="shared" si="87"/>
        <v>13.4166666666667</v>
      </c>
      <c r="P495" t="str">
        <f t="shared" si="88"/>
        <v>OK</v>
      </c>
      <c r="Q495">
        <f t="shared" si="89"/>
        <v>3741.64</v>
      </c>
      <c r="R495">
        <f t="shared" si="94"/>
        <v>2.9000000000000001E-2</v>
      </c>
      <c r="S495" t="str">
        <f t="shared" si="90"/>
        <v>C</v>
      </c>
      <c r="T495">
        <f t="shared" si="95"/>
        <v>4.5999999999999999E-2</v>
      </c>
      <c r="U495" t="str">
        <f t="shared" si="91"/>
        <v>S</v>
      </c>
      <c r="V495">
        <f t="shared" si="92"/>
        <v>279.83333333333297</v>
      </c>
      <c r="W495">
        <v>500</v>
      </c>
      <c r="X495">
        <v>0.25</v>
      </c>
      <c r="Y495">
        <f t="shared" si="93"/>
        <v>82.9492830513001</v>
      </c>
    </row>
    <row r="496" spans="1:25">
      <c r="A496" t="s">
        <v>1018</v>
      </c>
      <c r="B496" t="s">
        <v>3</v>
      </c>
      <c r="C496" t="s">
        <v>1019</v>
      </c>
      <c r="D496">
        <v>376.69</v>
      </c>
      <c r="E496">
        <v>613.5</v>
      </c>
      <c r="F496">
        <v>269</v>
      </c>
      <c r="G496">
        <v>187</v>
      </c>
      <c r="H496">
        <v>33</v>
      </c>
      <c r="I496">
        <v>30</v>
      </c>
      <c r="J496">
        <v>12</v>
      </c>
      <c r="K496">
        <f t="shared" si="84"/>
        <v>423</v>
      </c>
      <c r="L496">
        <f t="shared" si="85"/>
        <v>1.1000000000000001</v>
      </c>
      <c r="M496">
        <v>1.5</v>
      </c>
      <c r="N496">
        <f t="shared" si="86"/>
        <v>19.8</v>
      </c>
      <c r="O496">
        <f t="shared" si="87"/>
        <v>33</v>
      </c>
      <c r="P496" t="str">
        <f t="shared" si="88"/>
        <v>OK</v>
      </c>
      <c r="Q496">
        <f t="shared" si="89"/>
        <v>12430.77</v>
      </c>
      <c r="R496">
        <f t="shared" si="94"/>
        <v>0.216</v>
      </c>
      <c r="S496" t="str">
        <f t="shared" si="90"/>
        <v>C</v>
      </c>
      <c r="T496">
        <f t="shared" si="95"/>
        <v>8.8999999999999996E-2</v>
      </c>
      <c r="U496" t="str">
        <f t="shared" si="91"/>
        <v>S</v>
      </c>
      <c r="V496">
        <f t="shared" si="92"/>
        <v>401.5</v>
      </c>
      <c r="W496">
        <v>500</v>
      </c>
      <c r="X496">
        <v>0.25</v>
      </c>
      <c r="Y496">
        <f t="shared" si="93"/>
        <v>65.295120081591904</v>
      </c>
    </row>
    <row r="497" spans="1:25">
      <c r="A497" t="s">
        <v>1020</v>
      </c>
      <c r="B497" t="s">
        <v>1</v>
      </c>
      <c r="C497" t="s">
        <v>1021</v>
      </c>
      <c r="D497">
        <v>50.49</v>
      </c>
      <c r="E497">
        <v>72.39</v>
      </c>
      <c r="F497">
        <v>117</v>
      </c>
      <c r="G497">
        <v>171</v>
      </c>
      <c r="H497">
        <v>67</v>
      </c>
      <c r="I497">
        <v>30</v>
      </c>
      <c r="J497">
        <v>9</v>
      </c>
      <c r="K497">
        <f t="shared" si="84"/>
        <v>221</v>
      </c>
      <c r="L497">
        <f t="shared" si="85"/>
        <v>2.2333333333333298</v>
      </c>
      <c r="M497">
        <v>1.5</v>
      </c>
      <c r="N497">
        <f t="shared" si="86"/>
        <v>30.15</v>
      </c>
      <c r="O497">
        <f t="shared" si="87"/>
        <v>50.25</v>
      </c>
      <c r="P497" t="str">
        <f t="shared" si="88"/>
        <v>OK</v>
      </c>
      <c r="Q497">
        <f t="shared" si="89"/>
        <v>3382.83</v>
      </c>
      <c r="R497">
        <f t="shared" si="94"/>
        <v>2.4E-2</v>
      </c>
      <c r="S497" t="str">
        <f t="shared" si="90"/>
        <v>C</v>
      </c>
      <c r="T497">
        <f t="shared" si="95"/>
        <v>0.22500000000000001</v>
      </c>
      <c r="U497" t="str">
        <f t="shared" si="91"/>
        <v>S</v>
      </c>
      <c r="V497">
        <f t="shared" si="92"/>
        <v>815.16666666666697</v>
      </c>
      <c r="W497">
        <v>500</v>
      </c>
      <c r="X497">
        <v>0.25</v>
      </c>
      <c r="Y497">
        <f t="shared" si="93"/>
        <v>254.12682851797001</v>
      </c>
    </row>
    <row r="498" spans="1:25">
      <c r="A498" t="s">
        <v>1022</v>
      </c>
      <c r="B498" t="s">
        <v>2</v>
      </c>
      <c r="C498" t="s">
        <v>1023</v>
      </c>
      <c r="D498">
        <v>54.18</v>
      </c>
      <c r="E498">
        <v>85.98</v>
      </c>
      <c r="F498">
        <v>468</v>
      </c>
      <c r="G498">
        <v>50</v>
      </c>
      <c r="H498">
        <v>230</v>
      </c>
      <c r="I498">
        <v>30</v>
      </c>
      <c r="J498">
        <v>7</v>
      </c>
      <c r="K498">
        <f t="shared" si="84"/>
        <v>288</v>
      </c>
      <c r="L498">
        <f t="shared" si="85"/>
        <v>7.6666666666666696</v>
      </c>
      <c r="M498">
        <v>1.5</v>
      </c>
      <c r="N498">
        <f t="shared" si="86"/>
        <v>80.5</v>
      </c>
      <c r="O498">
        <f t="shared" si="87"/>
        <v>134.166666666667</v>
      </c>
      <c r="P498" t="str">
        <f t="shared" si="88"/>
        <v>OK</v>
      </c>
      <c r="Q498">
        <f t="shared" si="89"/>
        <v>12461.4</v>
      </c>
      <c r="R498">
        <f t="shared" si="94"/>
        <v>0.217</v>
      </c>
      <c r="S498" t="str">
        <f t="shared" si="90"/>
        <v>C</v>
      </c>
      <c r="T498">
        <f t="shared" si="95"/>
        <v>0.91800000000000004</v>
      </c>
      <c r="U498" t="str">
        <f t="shared" si="91"/>
        <v>F</v>
      </c>
      <c r="V498">
        <f t="shared" si="92"/>
        <v>2798.3333333333298</v>
      </c>
      <c r="W498">
        <v>500</v>
      </c>
      <c r="X498">
        <v>0.25</v>
      </c>
      <c r="Y498">
        <f t="shared" si="93"/>
        <v>454.52755650076398</v>
      </c>
    </row>
    <row r="499" spans="1:25">
      <c r="A499" t="s">
        <v>1024</v>
      </c>
      <c r="B499" t="s">
        <v>0</v>
      </c>
      <c r="C499" t="s">
        <v>1025</v>
      </c>
      <c r="D499">
        <v>264.97000000000003</v>
      </c>
      <c r="E499">
        <v>333.93</v>
      </c>
      <c r="F499">
        <v>95</v>
      </c>
      <c r="G499">
        <v>46</v>
      </c>
      <c r="H499">
        <v>36</v>
      </c>
      <c r="I499">
        <v>30</v>
      </c>
      <c r="J499">
        <v>6</v>
      </c>
      <c r="K499">
        <f t="shared" si="84"/>
        <v>105</v>
      </c>
      <c r="L499">
        <f t="shared" si="85"/>
        <v>1.2</v>
      </c>
      <c r="M499">
        <v>1.5</v>
      </c>
      <c r="N499">
        <f t="shared" si="86"/>
        <v>10.8</v>
      </c>
      <c r="O499">
        <f t="shared" si="87"/>
        <v>18</v>
      </c>
      <c r="P499" t="str">
        <f t="shared" si="88"/>
        <v>OK</v>
      </c>
      <c r="Q499">
        <f t="shared" si="89"/>
        <v>9538.92</v>
      </c>
      <c r="R499">
        <f t="shared" si="94"/>
        <v>0.154</v>
      </c>
      <c r="S499" t="str">
        <f t="shared" si="90"/>
        <v>C</v>
      </c>
      <c r="T499">
        <f t="shared" si="95"/>
        <v>0.10299999999999999</v>
      </c>
      <c r="U499" t="str">
        <f t="shared" si="91"/>
        <v>S</v>
      </c>
      <c r="V499">
        <f t="shared" si="92"/>
        <v>438</v>
      </c>
      <c r="W499">
        <v>500</v>
      </c>
      <c r="X499">
        <v>0.25</v>
      </c>
      <c r="Y499">
        <f t="shared" si="93"/>
        <v>81.314631468531601</v>
      </c>
    </row>
    <row r="500" spans="1:25">
      <c r="A500" t="s">
        <v>1026</v>
      </c>
      <c r="B500" t="s">
        <v>3</v>
      </c>
      <c r="C500" t="s">
        <v>1027</v>
      </c>
      <c r="D500">
        <v>446.45</v>
      </c>
      <c r="E500">
        <v>533.95000000000005</v>
      </c>
      <c r="F500">
        <v>446</v>
      </c>
      <c r="G500">
        <v>54</v>
      </c>
      <c r="H500">
        <v>174</v>
      </c>
      <c r="I500">
        <v>30</v>
      </c>
      <c r="J500">
        <v>11</v>
      </c>
      <c r="K500">
        <f t="shared" si="84"/>
        <v>326</v>
      </c>
      <c r="L500">
        <f t="shared" si="85"/>
        <v>5.8</v>
      </c>
      <c r="M500">
        <v>1.5</v>
      </c>
      <c r="N500">
        <f t="shared" si="86"/>
        <v>95.7</v>
      </c>
      <c r="O500">
        <f t="shared" si="87"/>
        <v>159.5</v>
      </c>
      <c r="P500" t="str">
        <f t="shared" si="88"/>
        <v>OK</v>
      </c>
      <c r="Q500">
        <f t="shared" si="89"/>
        <v>77682.3</v>
      </c>
      <c r="R500">
        <f t="shared" si="94"/>
        <v>0.91300000000000003</v>
      </c>
      <c r="S500" t="str">
        <f t="shared" si="90"/>
        <v>A</v>
      </c>
      <c r="T500">
        <f t="shared" si="95"/>
        <v>0.70199999999999996</v>
      </c>
      <c r="U500" t="str">
        <f t="shared" si="91"/>
        <v>F</v>
      </c>
      <c r="V500">
        <f t="shared" si="92"/>
        <v>2117</v>
      </c>
      <c r="W500">
        <v>500</v>
      </c>
      <c r="X500">
        <v>0.25</v>
      </c>
      <c r="Y500">
        <f t="shared" si="93"/>
        <v>137.722218847726</v>
      </c>
    </row>
    <row r="501" spans="1:25">
      <c r="A501" t="s">
        <v>1028</v>
      </c>
      <c r="B501" t="s">
        <v>0</v>
      </c>
      <c r="C501" t="s">
        <v>1029</v>
      </c>
      <c r="D501">
        <v>80.790000000000006</v>
      </c>
      <c r="E501">
        <v>120.72</v>
      </c>
      <c r="F501">
        <v>362</v>
      </c>
      <c r="G501">
        <v>186</v>
      </c>
      <c r="H501">
        <v>52</v>
      </c>
      <c r="I501">
        <v>30</v>
      </c>
      <c r="J501">
        <v>8</v>
      </c>
      <c r="K501">
        <f t="shared" si="84"/>
        <v>496</v>
      </c>
      <c r="L501">
        <f t="shared" si="85"/>
        <v>1.7333333333333301</v>
      </c>
      <c r="M501">
        <v>1.5</v>
      </c>
      <c r="N501">
        <f t="shared" si="86"/>
        <v>20.8</v>
      </c>
      <c r="O501">
        <f t="shared" si="87"/>
        <v>34.6666666666667</v>
      </c>
      <c r="P501" t="str">
        <f t="shared" si="88"/>
        <v>OK</v>
      </c>
      <c r="Q501">
        <f t="shared" si="89"/>
        <v>4201.08</v>
      </c>
      <c r="R501">
        <f t="shared" si="94"/>
        <v>4.1000000000000002E-2</v>
      </c>
      <c r="S501" t="str">
        <f t="shared" si="90"/>
        <v>C</v>
      </c>
      <c r="T501">
        <f t="shared" si="95"/>
        <v>0.16700000000000001</v>
      </c>
      <c r="U501" t="str">
        <f t="shared" si="91"/>
        <v>S</v>
      </c>
      <c r="V501">
        <f t="shared" si="92"/>
        <v>632.66666666666697</v>
      </c>
      <c r="W501">
        <v>500</v>
      </c>
      <c r="X501">
        <v>0.25</v>
      </c>
      <c r="Y501">
        <f t="shared" si="93"/>
        <v>176.985899853511</v>
      </c>
    </row>
    <row r="502" spans="1:25">
      <c r="A502" t="s">
        <v>1030</v>
      </c>
      <c r="B502" t="s">
        <v>3</v>
      </c>
      <c r="C502" t="s">
        <v>1031</v>
      </c>
      <c r="D502">
        <v>375.09</v>
      </c>
      <c r="E502">
        <v>577.51</v>
      </c>
      <c r="F502">
        <v>127</v>
      </c>
      <c r="G502">
        <v>125</v>
      </c>
      <c r="H502">
        <v>167</v>
      </c>
      <c r="I502">
        <v>30</v>
      </c>
      <c r="J502">
        <v>11</v>
      </c>
      <c r="K502">
        <f t="shared" si="84"/>
        <v>85</v>
      </c>
      <c r="L502">
        <f t="shared" si="85"/>
        <v>5.56666666666667</v>
      </c>
      <c r="M502">
        <v>1.5</v>
      </c>
      <c r="N502">
        <f t="shared" si="86"/>
        <v>91.85</v>
      </c>
      <c r="O502">
        <f t="shared" si="87"/>
        <v>153.083333333333</v>
      </c>
      <c r="P502" t="str">
        <f t="shared" si="88"/>
        <v>Reorder</v>
      </c>
      <c r="Q502">
        <f t="shared" si="89"/>
        <v>62640.03</v>
      </c>
      <c r="R502">
        <f t="shared" si="94"/>
        <v>0.84</v>
      </c>
      <c r="S502" t="str">
        <f t="shared" si="90"/>
        <v>A</v>
      </c>
      <c r="T502">
        <f t="shared" si="95"/>
        <v>0.66800000000000004</v>
      </c>
      <c r="U502" t="str">
        <f t="shared" si="91"/>
        <v>N</v>
      </c>
      <c r="V502">
        <f t="shared" si="92"/>
        <v>2031.8333333333301</v>
      </c>
      <c r="W502">
        <v>500</v>
      </c>
      <c r="X502">
        <v>0.25</v>
      </c>
      <c r="Y502">
        <f t="shared" si="93"/>
        <v>147.19948588094499</v>
      </c>
    </row>
    <row r="503" spans="1:25">
      <c r="A503" t="s">
        <v>1032</v>
      </c>
      <c r="B503" t="s">
        <v>2</v>
      </c>
      <c r="C503" t="s">
        <v>1033</v>
      </c>
      <c r="D503">
        <v>436.98</v>
      </c>
      <c r="E503">
        <v>507.19</v>
      </c>
      <c r="F503">
        <v>101</v>
      </c>
      <c r="G503">
        <v>55</v>
      </c>
      <c r="H503">
        <v>202</v>
      </c>
      <c r="I503">
        <v>30</v>
      </c>
      <c r="J503">
        <v>2</v>
      </c>
      <c r="K503">
        <f t="shared" si="84"/>
        <v>-46</v>
      </c>
      <c r="L503">
        <f t="shared" si="85"/>
        <v>6.7333333333333298</v>
      </c>
      <c r="M503">
        <v>1.5</v>
      </c>
      <c r="N503">
        <f t="shared" si="86"/>
        <v>20.2</v>
      </c>
      <c r="O503">
        <f t="shared" si="87"/>
        <v>33.6666666666667</v>
      </c>
      <c r="P503" t="str">
        <f t="shared" si="88"/>
        <v>Reorder</v>
      </c>
      <c r="Q503">
        <f t="shared" si="89"/>
        <v>88269.96</v>
      </c>
      <c r="R503">
        <f t="shared" si="94"/>
        <v>0.94799999999999995</v>
      </c>
      <c r="S503" t="str">
        <f t="shared" si="90"/>
        <v>A</v>
      </c>
      <c r="T503">
        <f t="shared" si="95"/>
        <v>0.81799999999999995</v>
      </c>
      <c r="U503" t="str">
        <f t="shared" si="91"/>
        <v>F</v>
      </c>
      <c r="V503">
        <f t="shared" si="92"/>
        <v>2457.6666666666702</v>
      </c>
      <c r="W503">
        <v>500</v>
      </c>
      <c r="X503">
        <v>0.25</v>
      </c>
      <c r="Y503">
        <f t="shared" si="93"/>
        <v>149.98944740419699</v>
      </c>
    </row>
    <row r="504" spans="1:25">
      <c r="A504" t="s">
        <v>1034</v>
      </c>
      <c r="B504" t="s">
        <v>4</v>
      </c>
      <c r="C504" t="s">
        <v>1035</v>
      </c>
      <c r="D504">
        <v>378.5</v>
      </c>
      <c r="E504">
        <v>509.49</v>
      </c>
      <c r="F504">
        <v>269</v>
      </c>
      <c r="G504">
        <v>100</v>
      </c>
      <c r="H504">
        <v>212</v>
      </c>
      <c r="I504">
        <v>30</v>
      </c>
      <c r="J504">
        <v>3</v>
      </c>
      <c r="K504">
        <f t="shared" si="84"/>
        <v>157</v>
      </c>
      <c r="L504">
        <f t="shared" si="85"/>
        <v>7.06666666666667</v>
      </c>
      <c r="M504">
        <v>1.5</v>
      </c>
      <c r="N504">
        <f t="shared" si="86"/>
        <v>31.8</v>
      </c>
      <c r="O504">
        <f t="shared" si="87"/>
        <v>53</v>
      </c>
      <c r="P504" t="str">
        <f t="shared" si="88"/>
        <v>OK</v>
      </c>
      <c r="Q504">
        <f t="shared" si="89"/>
        <v>80242</v>
      </c>
      <c r="R504">
        <f t="shared" si="94"/>
        <v>0.92300000000000004</v>
      </c>
      <c r="S504" t="str">
        <f t="shared" si="90"/>
        <v>A</v>
      </c>
      <c r="T504">
        <f t="shared" si="95"/>
        <v>0.85799999999999998</v>
      </c>
      <c r="U504" t="str">
        <f t="shared" si="91"/>
        <v>F</v>
      </c>
      <c r="V504">
        <f t="shared" si="92"/>
        <v>2579.3333333333298</v>
      </c>
      <c r="W504">
        <v>500</v>
      </c>
      <c r="X504">
        <v>0.25</v>
      </c>
      <c r="Y504">
        <f t="shared" si="93"/>
        <v>165.10141259873001</v>
      </c>
    </row>
    <row r="505" spans="1:25">
      <c r="A505" t="s">
        <v>1036</v>
      </c>
      <c r="B505" t="s">
        <v>0</v>
      </c>
      <c r="C505" t="s">
        <v>1037</v>
      </c>
      <c r="D505">
        <v>174.64</v>
      </c>
      <c r="E505">
        <v>202.4</v>
      </c>
      <c r="F505">
        <v>333</v>
      </c>
      <c r="G505">
        <v>173</v>
      </c>
      <c r="H505">
        <v>163</v>
      </c>
      <c r="I505">
        <v>30</v>
      </c>
      <c r="J505">
        <v>12</v>
      </c>
      <c r="K505">
        <f t="shared" si="84"/>
        <v>343</v>
      </c>
      <c r="L505">
        <f t="shared" si="85"/>
        <v>5.43333333333333</v>
      </c>
      <c r="M505">
        <v>1.5</v>
      </c>
      <c r="N505">
        <f t="shared" si="86"/>
        <v>97.8</v>
      </c>
      <c r="O505">
        <f t="shared" si="87"/>
        <v>163</v>
      </c>
      <c r="P505" t="str">
        <f t="shared" si="88"/>
        <v>OK</v>
      </c>
      <c r="Q505">
        <f t="shared" si="89"/>
        <v>28466.32</v>
      </c>
      <c r="R505">
        <f t="shared" si="94"/>
        <v>0.496</v>
      </c>
      <c r="S505" t="str">
        <f t="shared" si="90"/>
        <v>B</v>
      </c>
      <c r="T505">
        <f t="shared" si="95"/>
        <v>0.65400000000000003</v>
      </c>
      <c r="U505" t="str">
        <f t="shared" si="91"/>
        <v>N</v>
      </c>
      <c r="V505">
        <f t="shared" si="92"/>
        <v>1983.1666666666699</v>
      </c>
      <c r="W505">
        <v>500</v>
      </c>
      <c r="X505">
        <v>0.25</v>
      </c>
      <c r="Y505">
        <f t="shared" si="93"/>
        <v>213.12664154961899</v>
      </c>
    </row>
    <row r="506" spans="1:25">
      <c r="A506" t="s">
        <v>1038</v>
      </c>
      <c r="B506" t="s">
        <v>4</v>
      </c>
      <c r="C506" t="s">
        <v>1039</v>
      </c>
      <c r="D506">
        <v>178.21</v>
      </c>
      <c r="E506">
        <v>313.45</v>
      </c>
      <c r="F506">
        <v>63</v>
      </c>
      <c r="G506">
        <v>188</v>
      </c>
      <c r="H506">
        <v>234</v>
      </c>
      <c r="I506">
        <v>30</v>
      </c>
      <c r="J506">
        <v>5</v>
      </c>
      <c r="K506">
        <f t="shared" si="84"/>
        <v>17</v>
      </c>
      <c r="L506">
        <f t="shared" si="85"/>
        <v>7.8</v>
      </c>
      <c r="M506">
        <v>1.5</v>
      </c>
      <c r="N506">
        <f t="shared" si="86"/>
        <v>58.5</v>
      </c>
      <c r="O506">
        <f t="shared" si="87"/>
        <v>97.5</v>
      </c>
      <c r="P506" t="str">
        <f t="shared" si="88"/>
        <v>Reorder</v>
      </c>
      <c r="Q506">
        <f t="shared" si="89"/>
        <v>41701.14</v>
      </c>
      <c r="R506">
        <f t="shared" si="94"/>
        <v>0.65700000000000003</v>
      </c>
      <c r="S506" t="str">
        <f t="shared" si="90"/>
        <v>B</v>
      </c>
      <c r="T506">
        <f t="shared" si="95"/>
        <v>0.93500000000000005</v>
      </c>
      <c r="U506" t="str">
        <f t="shared" si="91"/>
        <v>F</v>
      </c>
      <c r="V506">
        <f t="shared" si="92"/>
        <v>2847</v>
      </c>
      <c r="W506">
        <v>500</v>
      </c>
      <c r="X506">
        <v>0.25</v>
      </c>
      <c r="Y506">
        <f t="shared" si="93"/>
        <v>252.78872191449599</v>
      </c>
    </row>
    <row r="507" spans="1:25">
      <c r="A507" t="s">
        <v>1040</v>
      </c>
      <c r="B507" t="s">
        <v>0</v>
      </c>
      <c r="C507" t="s">
        <v>1041</v>
      </c>
      <c r="D507">
        <v>282.99</v>
      </c>
      <c r="E507">
        <v>412.22</v>
      </c>
      <c r="F507">
        <v>432</v>
      </c>
      <c r="G507">
        <v>120</v>
      </c>
      <c r="H507">
        <v>85</v>
      </c>
      <c r="I507">
        <v>30</v>
      </c>
      <c r="J507">
        <v>11</v>
      </c>
      <c r="K507">
        <f t="shared" si="84"/>
        <v>467</v>
      </c>
      <c r="L507">
        <f t="shared" si="85"/>
        <v>2.8333333333333299</v>
      </c>
      <c r="M507">
        <v>1.5</v>
      </c>
      <c r="N507">
        <f t="shared" si="86"/>
        <v>46.75</v>
      </c>
      <c r="O507">
        <f t="shared" si="87"/>
        <v>77.9166666666667</v>
      </c>
      <c r="P507" t="str">
        <f t="shared" si="88"/>
        <v>OK</v>
      </c>
      <c r="Q507">
        <f t="shared" si="89"/>
        <v>24054.15</v>
      </c>
      <c r="R507">
        <f t="shared" si="94"/>
        <v>0.439</v>
      </c>
      <c r="S507" t="str">
        <f t="shared" si="90"/>
        <v>B</v>
      </c>
      <c r="T507">
        <f t="shared" si="95"/>
        <v>0.30399999999999999</v>
      </c>
      <c r="U507" t="str">
        <f t="shared" si="91"/>
        <v>S</v>
      </c>
      <c r="V507">
        <f t="shared" si="92"/>
        <v>1034.1666666666699</v>
      </c>
      <c r="W507">
        <v>500</v>
      </c>
      <c r="X507">
        <v>0.25</v>
      </c>
      <c r="Y507">
        <f t="shared" si="93"/>
        <v>120.903735380556</v>
      </c>
    </row>
    <row r="508" spans="1:25">
      <c r="A508" t="s">
        <v>1042</v>
      </c>
      <c r="B508" t="s">
        <v>1</v>
      </c>
      <c r="C508" t="s">
        <v>1043</v>
      </c>
      <c r="D508">
        <v>402.71</v>
      </c>
      <c r="E508">
        <v>666.74</v>
      </c>
      <c r="F508">
        <v>172</v>
      </c>
      <c r="G508">
        <v>146</v>
      </c>
      <c r="H508">
        <v>108</v>
      </c>
      <c r="I508">
        <v>30</v>
      </c>
      <c r="J508">
        <v>2</v>
      </c>
      <c r="K508">
        <f t="shared" si="84"/>
        <v>210</v>
      </c>
      <c r="L508">
        <f t="shared" si="85"/>
        <v>3.6</v>
      </c>
      <c r="M508">
        <v>1.5</v>
      </c>
      <c r="N508">
        <f t="shared" si="86"/>
        <v>10.8</v>
      </c>
      <c r="O508">
        <f t="shared" si="87"/>
        <v>18</v>
      </c>
      <c r="P508" t="str">
        <f t="shared" si="88"/>
        <v>OK</v>
      </c>
      <c r="Q508">
        <f t="shared" si="89"/>
        <v>43492.68</v>
      </c>
      <c r="R508">
        <f t="shared" si="94"/>
        <v>0.68500000000000005</v>
      </c>
      <c r="S508" t="str">
        <f t="shared" si="90"/>
        <v>A</v>
      </c>
      <c r="T508">
        <f t="shared" si="95"/>
        <v>0.41799999999999998</v>
      </c>
      <c r="U508" t="str">
        <f t="shared" si="91"/>
        <v>N</v>
      </c>
      <c r="V508">
        <f t="shared" si="92"/>
        <v>1314</v>
      </c>
      <c r="W508">
        <v>500</v>
      </c>
      <c r="X508">
        <v>0.25</v>
      </c>
      <c r="Y508">
        <f t="shared" si="93"/>
        <v>114.24349248633899</v>
      </c>
    </row>
    <row r="509" spans="1:25">
      <c r="A509" t="s">
        <v>1044</v>
      </c>
      <c r="B509" t="s">
        <v>0</v>
      </c>
      <c r="C509" t="s">
        <v>1045</v>
      </c>
      <c r="D509">
        <v>274.81</v>
      </c>
      <c r="E509">
        <v>416.54</v>
      </c>
      <c r="F509">
        <v>320</v>
      </c>
      <c r="G509">
        <v>23</v>
      </c>
      <c r="H509">
        <v>102</v>
      </c>
      <c r="I509">
        <v>30</v>
      </c>
      <c r="J509">
        <v>15</v>
      </c>
      <c r="K509">
        <f t="shared" si="84"/>
        <v>241</v>
      </c>
      <c r="L509">
        <f t="shared" si="85"/>
        <v>3.4</v>
      </c>
      <c r="M509">
        <v>1.5</v>
      </c>
      <c r="N509">
        <f t="shared" si="86"/>
        <v>76.5</v>
      </c>
      <c r="O509">
        <f t="shared" si="87"/>
        <v>127.5</v>
      </c>
      <c r="P509" t="str">
        <f t="shared" si="88"/>
        <v>OK</v>
      </c>
      <c r="Q509">
        <f t="shared" si="89"/>
        <v>28030.62</v>
      </c>
      <c r="R509">
        <f t="shared" si="94"/>
        <v>0.48699999999999999</v>
      </c>
      <c r="S509" t="str">
        <f t="shared" si="90"/>
        <v>B</v>
      </c>
      <c r="T509">
        <f t="shared" si="95"/>
        <v>0.38500000000000001</v>
      </c>
      <c r="U509" t="str">
        <f t="shared" si="91"/>
        <v>N</v>
      </c>
      <c r="V509">
        <f t="shared" si="92"/>
        <v>1241</v>
      </c>
      <c r="W509">
        <v>500</v>
      </c>
      <c r="X509">
        <v>0.25</v>
      </c>
      <c r="Y509">
        <f t="shared" si="93"/>
        <v>134.40010881972901</v>
      </c>
    </row>
    <row r="510" spans="1:25">
      <c r="A510" t="s">
        <v>1046</v>
      </c>
      <c r="B510" t="s">
        <v>3</v>
      </c>
      <c r="C510" t="s">
        <v>1047</v>
      </c>
      <c r="D510">
        <v>109.39</v>
      </c>
      <c r="E510">
        <v>186.24</v>
      </c>
      <c r="F510">
        <v>341</v>
      </c>
      <c r="G510">
        <v>127</v>
      </c>
      <c r="H510">
        <v>103</v>
      </c>
      <c r="I510">
        <v>30</v>
      </c>
      <c r="J510">
        <v>9</v>
      </c>
      <c r="K510">
        <f t="shared" si="84"/>
        <v>365</v>
      </c>
      <c r="L510">
        <f t="shared" si="85"/>
        <v>3.43333333333333</v>
      </c>
      <c r="M510">
        <v>1.5</v>
      </c>
      <c r="N510">
        <f t="shared" si="86"/>
        <v>46.35</v>
      </c>
      <c r="O510">
        <f t="shared" si="87"/>
        <v>77.25</v>
      </c>
      <c r="P510" t="str">
        <f t="shared" si="88"/>
        <v>OK</v>
      </c>
      <c r="Q510">
        <f t="shared" si="89"/>
        <v>11267.17</v>
      </c>
      <c r="R510">
        <f t="shared" si="94"/>
        <v>0.189</v>
      </c>
      <c r="S510" t="str">
        <f t="shared" si="90"/>
        <v>C</v>
      </c>
      <c r="T510">
        <f t="shared" si="95"/>
        <v>0.38900000000000001</v>
      </c>
      <c r="U510" t="str">
        <f t="shared" si="91"/>
        <v>N</v>
      </c>
      <c r="V510">
        <f t="shared" si="92"/>
        <v>1253.1666666666699</v>
      </c>
      <c r="W510">
        <v>500</v>
      </c>
      <c r="X510">
        <v>0.25</v>
      </c>
      <c r="Y510">
        <f t="shared" si="93"/>
        <v>214.064968712195</v>
      </c>
    </row>
    <row r="511" spans="1:25">
      <c r="A511" t="s">
        <v>1048</v>
      </c>
      <c r="B511" t="s">
        <v>0</v>
      </c>
      <c r="C511" t="s">
        <v>1049</v>
      </c>
      <c r="D511">
        <v>393.23</v>
      </c>
      <c r="E511">
        <v>695.28</v>
      </c>
      <c r="F511">
        <v>444</v>
      </c>
      <c r="G511">
        <v>38</v>
      </c>
      <c r="H511">
        <v>14</v>
      </c>
      <c r="I511">
        <v>30</v>
      </c>
      <c r="J511">
        <v>10</v>
      </c>
      <c r="K511">
        <f t="shared" si="84"/>
        <v>468</v>
      </c>
      <c r="L511">
        <f t="shared" si="85"/>
        <v>0.46666666666666701</v>
      </c>
      <c r="M511">
        <v>1.5</v>
      </c>
      <c r="N511">
        <f t="shared" si="86"/>
        <v>7</v>
      </c>
      <c r="O511">
        <f t="shared" si="87"/>
        <v>11.6666666666667</v>
      </c>
      <c r="P511" t="str">
        <f t="shared" si="88"/>
        <v>OK</v>
      </c>
      <c r="Q511">
        <f t="shared" si="89"/>
        <v>5505.22</v>
      </c>
      <c r="R511">
        <f t="shared" si="94"/>
        <v>7.1999999999999995E-2</v>
      </c>
      <c r="S511" t="str">
        <f t="shared" si="90"/>
        <v>C</v>
      </c>
      <c r="T511">
        <f t="shared" si="95"/>
        <v>1.6E-2</v>
      </c>
      <c r="U511" t="str">
        <f t="shared" si="91"/>
        <v>S</v>
      </c>
      <c r="V511">
        <f t="shared" si="92"/>
        <v>170.333333333333</v>
      </c>
      <c r="W511">
        <v>500</v>
      </c>
      <c r="X511">
        <v>0.25</v>
      </c>
      <c r="Y511">
        <f t="shared" si="93"/>
        <v>41.625215672671096</v>
      </c>
    </row>
    <row r="512" spans="1:25">
      <c r="A512" t="s">
        <v>1050</v>
      </c>
      <c r="B512" t="s">
        <v>1</v>
      </c>
      <c r="C512" t="s">
        <v>1051</v>
      </c>
      <c r="D512">
        <v>56.21</v>
      </c>
      <c r="E512">
        <v>70.319999999999993</v>
      </c>
      <c r="F512">
        <v>80</v>
      </c>
      <c r="G512">
        <v>121</v>
      </c>
      <c r="H512">
        <v>139</v>
      </c>
      <c r="I512">
        <v>30</v>
      </c>
      <c r="J512">
        <v>5</v>
      </c>
      <c r="K512">
        <f t="shared" si="84"/>
        <v>62</v>
      </c>
      <c r="L512">
        <f t="shared" si="85"/>
        <v>4.6333333333333302</v>
      </c>
      <c r="M512">
        <v>1.5</v>
      </c>
      <c r="N512">
        <f t="shared" si="86"/>
        <v>34.75</v>
      </c>
      <c r="O512">
        <f t="shared" si="87"/>
        <v>57.9166666666667</v>
      </c>
      <c r="P512" t="str">
        <f t="shared" si="88"/>
        <v>OK</v>
      </c>
      <c r="Q512">
        <f t="shared" si="89"/>
        <v>7813.19</v>
      </c>
      <c r="R512">
        <f t="shared" si="94"/>
        <v>0.114</v>
      </c>
      <c r="S512" t="str">
        <f t="shared" si="90"/>
        <v>C</v>
      </c>
      <c r="T512">
        <f t="shared" si="95"/>
        <v>0.55300000000000005</v>
      </c>
      <c r="U512" t="str">
        <f t="shared" si="91"/>
        <v>N</v>
      </c>
      <c r="V512">
        <f t="shared" si="92"/>
        <v>1691.1666666666699</v>
      </c>
      <c r="W512">
        <v>500</v>
      </c>
      <c r="X512">
        <v>0.25</v>
      </c>
      <c r="Y512">
        <f t="shared" si="93"/>
        <v>346.90967173937401</v>
      </c>
    </row>
    <row r="513" spans="1:25">
      <c r="A513" t="s">
        <v>1052</v>
      </c>
      <c r="B513" t="s">
        <v>4</v>
      </c>
      <c r="C513" t="s">
        <v>1053</v>
      </c>
      <c r="D513">
        <v>395.2</v>
      </c>
      <c r="E513">
        <v>551.9</v>
      </c>
      <c r="F513">
        <v>255</v>
      </c>
      <c r="G513">
        <v>41</v>
      </c>
      <c r="H513">
        <v>173</v>
      </c>
      <c r="I513">
        <v>30</v>
      </c>
      <c r="J513">
        <v>9</v>
      </c>
      <c r="K513">
        <f t="shared" si="84"/>
        <v>123</v>
      </c>
      <c r="L513">
        <f t="shared" si="85"/>
        <v>5.7666666666666702</v>
      </c>
      <c r="M513">
        <v>1.5</v>
      </c>
      <c r="N513">
        <f t="shared" si="86"/>
        <v>77.849999999999994</v>
      </c>
      <c r="O513">
        <f t="shared" si="87"/>
        <v>129.75</v>
      </c>
      <c r="P513" t="str">
        <f t="shared" si="88"/>
        <v>Reorder</v>
      </c>
      <c r="Q513">
        <f t="shared" si="89"/>
        <v>68369.600000000006</v>
      </c>
      <c r="R513">
        <f t="shared" si="94"/>
        <v>0.86599999999999999</v>
      </c>
      <c r="S513" t="str">
        <f t="shared" si="90"/>
        <v>A</v>
      </c>
      <c r="T513">
        <f t="shared" si="95"/>
        <v>0.69799999999999995</v>
      </c>
      <c r="U513" t="str">
        <f t="shared" si="91"/>
        <v>F</v>
      </c>
      <c r="V513">
        <f t="shared" si="92"/>
        <v>2104.8333333333298</v>
      </c>
      <c r="W513">
        <v>500</v>
      </c>
      <c r="X513">
        <v>0.25</v>
      </c>
      <c r="Y513">
        <f t="shared" si="93"/>
        <v>145.958833602536</v>
      </c>
    </row>
    <row r="514" spans="1:25">
      <c r="A514" t="s">
        <v>1054</v>
      </c>
      <c r="B514" t="s">
        <v>4</v>
      </c>
      <c r="C514" t="s">
        <v>1055</v>
      </c>
      <c r="D514">
        <v>327.22000000000003</v>
      </c>
      <c r="E514">
        <v>423.5</v>
      </c>
      <c r="F514">
        <v>208</v>
      </c>
      <c r="G514">
        <v>40</v>
      </c>
      <c r="H514">
        <v>140</v>
      </c>
      <c r="I514">
        <v>30</v>
      </c>
      <c r="J514">
        <v>15</v>
      </c>
      <c r="K514">
        <f t="shared" ref="K514:K577" si="96">F514+G514-H514</f>
        <v>108</v>
      </c>
      <c r="L514">
        <f t="shared" ref="L514:L577" si="97">H514/I514</f>
        <v>4.6666666666666696</v>
      </c>
      <c r="M514">
        <v>1.5</v>
      </c>
      <c r="N514">
        <f t="shared" ref="N514:N577" si="98">L514*J514*M514</f>
        <v>105</v>
      </c>
      <c r="O514">
        <f t="shared" ref="O514:O577" si="99">(L514*J514)+N514</f>
        <v>175</v>
      </c>
      <c r="P514" t="str">
        <f t="shared" ref="P514:P577" si="100">IF(K514&lt;=O514,"Reorder","OK")</f>
        <v>Reorder</v>
      </c>
      <c r="Q514">
        <f t="shared" ref="Q514:Q577" si="101">H514*D514</f>
        <v>45810.8</v>
      </c>
      <c r="R514">
        <f t="shared" si="94"/>
        <v>0.71</v>
      </c>
      <c r="S514" t="str">
        <f t="shared" ref="S514:S577" si="102">IF(R514&gt;=0.67,"A",IF(R514&gt;=0.33,"B","C"))</f>
        <v>A</v>
      </c>
      <c r="T514">
        <f t="shared" si="95"/>
        <v>0.55900000000000005</v>
      </c>
      <c r="U514" t="str">
        <f t="shared" ref="U514:U577" si="103">IF(T514&gt;=0.67,"F",IF(T514&gt;=0.33,"N","S"))</f>
        <v>N</v>
      </c>
      <c r="V514">
        <f t="shared" ref="V514:V577" si="104">(H514/I514)*365</f>
        <v>1703.3333333333301</v>
      </c>
      <c r="W514">
        <v>500</v>
      </c>
      <c r="X514">
        <v>0.25</v>
      </c>
      <c r="Y514">
        <f t="shared" ref="Y514:Y577" si="105">SQRT((2*V514*W514)/(X514*D514))</f>
        <v>144.29786260938801</v>
      </c>
    </row>
    <row r="515" spans="1:25">
      <c r="A515" t="s">
        <v>1056</v>
      </c>
      <c r="B515" t="s">
        <v>0</v>
      </c>
      <c r="C515" t="s">
        <v>1057</v>
      </c>
      <c r="D515">
        <v>488.44</v>
      </c>
      <c r="E515">
        <v>590.41</v>
      </c>
      <c r="F515">
        <v>217</v>
      </c>
      <c r="G515">
        <v>120</v>
      </c>
      <c r="H515">
        <v>160</v>
      </c>
      <c r="I515">
        <v>30</v>
      </c>
      <c r="J515">
        <v>11</v>
      </c>
      <c r="K515">
        <f t="shared" si="96"/>
        <v>177</v>
      </c>
      <c r="L515">
        <f t="shared" si="97"/>
        <v>5.3333333333333304</v>
      </c>
      <c r="M515">
        <v>1.5</v>
      </c>
      <c r="N515">
        <f t="shared" si="98"/>
        <v>88</v>
      </c>
      <c r="O515">
        <f t="shared" si="99"/>
        <v>146.666666666667</v>
      </c>
      <c r="P515" t="str">
        <f t="shared" si="100"/>
        <v>OK</v>
      </c>
      <c r="Q515">
        <f t="shared" si="101"/>
        <v>78150.399999999994</v>
      </c>
      <c r="R515">
        <f t="shared" ref="R515:R578" si="106">_xlfn.PERCENTRANK.INC($Q$2:$Q$1001,Q515)</f>
        <v>0.91400000000000003</v>
      </c>
      <c r="S515" t="str">
        <f t="shared" si="102"/>
        <v>A</v>
      </c>
      <c r="T515">
        <f t="shared" ref="T515:T578" si="107">_xlfn.PERCENTRANK.INC($L$2:$L$1001,L515)</f>
        <v>0.63800000000000001</v>
      </c>
      <c r="U515" t="str">
        <f t="shared" si="103"/>
        <v>N</v>
      </c>
      <c r="V515">
        <f t="shared" si="104"/>
        <v>1946.6666666666699</v>
      </c>
      <c r="W515">
        <v>500</v>
      </c>
      <c r="X515">
        <v>0.25</v>
      </c>
      <c r="Y515">
        <f t="shared" si="105"/>
        <v>126.261277909962</v>
      </c>
    </row>
    <row r="516" spans="1:25">
      <c r="A516" t="s">
        <v>1058</v>
      </c>
      <c r="B516" t="s">
        <v>1</v>
      </c>
      <c r="C516" t="s">
        <v>1059</v>
      </c>
      <c r="D516">
        <v>189.58</v>
      </c>
      <c r="E516">
        <v>266.60000000000002</v>
      </c>
      <c r="F516">
        <v>483</v>
      </c>
      <c r="G516">
        <v>81</v>
      </c>
      <c r="H516">
        <v>24</v>
      </c>
      <c r="I516">
        <v>30</v>
      </c>
      <c r="J516">
        <v>4</v>
      </c>
      <c r="K516">
        <f t="shared" si="96"/>
        <v>540</v>
      </c>
      <c r="L516">
        <f t="shared" si="97"/>
        <v>0.8</v>
      </c>
      <c r="M516">
        <v>1.5</v>
      </c>
      <c r="N516">
        <f t="shared" si="98"/>
        <v>4.8</v>
      </c>
      <c r="O516">
        <f t="shared" si="99"/>
        <v>8</v>
      </c>
      <c r="P516" t="str">
        <f t="shared" si="100"/>
        <v>OK</v>
      </c>
      <c r="Q516">
        <f t="shared" si="101"/>
        <v>4549.92</v>
      </c>
      <c r="R516">
        <f t="shared" si="106"/>
        <v>0.05</v>
      </c>
      <c r="S516" t="str">
        <f t="shared" si="102"/>
        <v>C</v>
      </c>
      <c r="T516">
        <f t="shared" si="107"/>
        <v>0.05</v>
      </c>
      <c r="U516" t="str">
        <f t="shared" si="103"/>
        <v>S</v>
      </c>
      <c r="V516">
        <f t="shared" si="104"/>
        <v>292</v>
      </c>
      <c r="W516">
        <v>500</v>
      </c>
      <c r="X516">
        <v>0.25</v>
      </c>
      <c r="Y516">
        <f t="shared" si="105"/>
        <v>78.491957842400097</v>
      </c>
    </row>
    <row r="517" spans="1:25">
      <c r="A517" t="s">
        <v>1060</v>
      </c>
      <c r="B517" t="s">
        <v>1</v>
      </c>
      <c r="C517" t="s">
        <v>1061</v>
      </c>
      <c r="D517">
        <v>466.08</v>
      </c>
      <c r="E517">
        <v>550.53</v>
      </c>
      <c r="F517">
        <v>363</v>
      </c>
      <c r="G517">
        <v>175</v>
      </c>
      <c r="H517">
        <v>24</v>
      </c>
      <c r="I517">
        <v>30</v>
      </c>
      <c r="J517">
        <v>5</v>
      </c>
      <c r="K517">
        <f t="shared" si="96"/>
        <v>514</v>
      </c>
      <c r="L517">
        <f t="shared" si="97"/>
        <v>0.8</v>
      </c>
      <c r="M517">
        <v>1.5</v>
      </c>
      <c r="N517">
        <f t="shared" si="98"/>
        <v>6</v>
      </c>
      <c r="O517">
        <f t="shared" si="99"/>
        <v>10</v>
      </c>
      <c r="P517" t="str">
        <f t="shared" si="100"/>
        <v>OK</v>
      </c>
      <c r="Q517">
        <f t="shared" si="101"/>
        <v>11185.92</v>
      </c>
      <c r="R517">
        <f t="shared" si="106"/>
        <v>0.188</v>
      </c>
      <c r="S517" t="str">
        <f t="shared" si="102"/>
        <v>C</v>
      </c>
      <c r="T517">
        <f t="shared" si="107"/>
        <v>0.05</v>
      </c>
      <c r="U517" t="str">
        <f t="shared" si="103"/>
        <v>S</v>
      </c>
      <c r="V517">
        <f t="shared" si="104"/>
        <v>292</v>
      </c>
      <c r="W517">
        <v>500</v>
      </c>
      <c r="X517">
        <v>0.25</v>
      </c>
      <c r="Y517">
        <f t="shared" si="105"/>
        <v>50.060039476128303</v>
      </c>
    </row>
    <row r="518" spans="1:25">
      <c r="A518" t="s">
        <v>1062</v>
      </c>
      <c r="B518" t="s">
        <v>0</v>
      </c>
      <c r="C518" t="s">
        <v>1063</v>
      </c>
      <c r="D518">
        <v>103.75</v>
      </c>
      <c r="E518">
        <v>165.54</v>
      </c>
      <c r="F518">
        <v>409</v>
      </c>
      <c r="G518">
        <v>22</v>
      </c>
      <c r="H518">
        <v>51</v>
      </c>
      <c r="I518">
        <v>30</v>
      </c>
      <c r="J518">
        <v>8</v>
      </c>
      <c r="K518">
        <f t="shared" si="96"/>
        <v>380</v>
      </c>
      <c r="L518">
        <f t="shared" si="97"/>
        <v>1.7</v>
      </c>
      <c r="M518">
        <v>1.5</v>
      </c>
      <c r="N518">
        <f t="shared" si="98"/>
        <v>20.399999999999999</v>
      </c>
      <c r="O518">
        <f t="shared" si="99"/>
        <v>34</v>
      </c>
      <c r="P518" t="str">
        <f t="shared" si="100"/>
        <v>OK</v>
      </c>
      <c r="Q518">
        <f t="shared" si="101"/>
        <v>5291.25</v>
      </c>
      <c r="R518">
        <f t="shared" si="106"/>
        <v>6.5000000000000002E-2</v>
      </c>
      <c r="S518" t="str">
        <f t="shared" si="102"/>
        <v>C</v>
      </c>
      <c r="T518">
        <f t="shared" si="107"/>
        <v>0.16200000000000001</v>
      </c>
      <c r="U518" t="str">
        <f t="shared" si="103"/>
        <v>S</v>
      </c>
      <c r="V518">
        <f t="shared" si="104"/>
        <v>620.5</v>
      </c>
      <c r="W518">
        <v>500</v>
      </c>
      <c r="X518">
        <v>0.25</v>
      </c>
      <c r="Y518">
        <f t="shared" si="105"/>
        <v>154.670267234091</v>
      </c>
    </row>
    <row r="519" spans="1:25">
      <c r="A519" t="s">
        <v>1064</v>
      </c>
      <c r="B519" t="s">
        <v>3</v>
      </c>
      <c r="C519" t="s">
        <v>1065</v>
      </c>
      <c r="D519">
        <v>285.35000000000002</v>
      </c>
      <c r="E519">
        <v>470.28</v>
      </c>
      <c r="F519">
        <v>419</v>
      </c>
      <c r="G519">
        <v>86</v>
      </c>
      <c r="H519">
        <v>52</v>
      </c>
      <c r="I519">
        <v>30</v>
      </c>
      <c r="J519">
        <v>6</v>
      </c>
      <c r="K519">
        <f t="shared" si="96"/>
        <v>453</v>
      </c>
      <c r="L519">
        <f t="shared" si="97"/>
        <v>1.7333333333333301</v>
      </c>
      <c r="M519">
        <v>1.5</v>
      </c>
      <c r="N519">
        <f t="shared" si="98"/>
        <v>15.6</v>
      </c>
      <c r="O519">
        <f t="shared" si="99"/>
        <v>26</v>
      </c>
      <c r="P519" t="str">
        <f t="shared" si="100"/>
        <v>OK</v>
      </c>
      <c r="Q519">
        <f t="shared" si="101"/>
        <v>14838.2</v>
      </c>
      <c r="R519">
        <f t="shared" si="106"/>
        <v>0.26300000000000001</v>
      </c>
      <c r="S519" t="str">
        <f t="shared" si="102"/>
        <v>C</v>
      </c>
      <c r="T519">
        <f t="shared" si="107"/>
        <v>0.16700000000000001</v>
      </c>
      <c r="U519" t="str">
        <f t="shared" si="103"/>
        <v>S</v>
      </c>
      <c r="V519">
        <f t="shared" si="104"/>
        <v>632.66666666666697</v>
      </c>
      <c r="W519">
        <v>500</v>
      </c>
      <c r="X519">
        <v>0.25</v>
      </c>
      <c r="Y519">
        <f t="shared" si="105"/>
        <v>94.173461497481398</v>
      </c>
    </row>
    <row r="520" spans="1:25">
      <c r="A520" t="s">
        <v>1066</v>
      </c>
      <c r="B520" t="s">
        <v>0</v>
      </c>
      <c r="C520" t="s">
        <v>1067</v>
      </c>
      <c r="D520">
        <v>387.4</v>
      </c>
      <c r="E520">
        <v>663</v>
      </c>
      <c r="F520">
        <v>425</v>
      </c>
      <c r="G520">
        <v>50</v>
      </c>
      <c r="H520">
        <v>207</v>
      </c>
      <c r="I520">
        <v>30</v>
      </c>
      <c r="J520">
        <v>15</v>
      </c>
      <c r="K520">
        <f t="shared" si="96"/>
        <v>268</v>
      </c>
      <c r="L520">
        <f t="shared" si="97"/>
        <v>6.9</v>
      </c>
      <c r="M520">
        <v>1.5</v>
      </c>
      <c r="N520">
        <f t="shared" si="98"/>
        <v>155.25</v>
      </c>
      <c r="O520">
        <f t="shared" si="99"/>
        <v>258.75</v>
      </c>
      <c r="P520" t="str">
        <f t="shared" si="100"/>
        <v>OK</v>
      </c>
      <c r="Q520">
        <f t="shared" si="101"/>
        <v>80191.8</v>
      </c>
      <c r="R520">
        <f t="shared" si="106"/>
        <v>0.92200000000000004</v>
      </c>
      <c r="S520" t="str">
        <f t="shared" si="102"/>
        <v>A</v>
      </c>
      <c r="T520">
        <f t="shared" si="107"/>
        <v>0.83899999999999997</v>
      </c>
      <c r="U520" t="str">
        <f t="shared" si="103"/>
        <v>F</v>
      </c>
      <c r="V520">
        <f t="shared" si="104"/>
        <v>2518.5</v>
      </c>
      <c r="W520">
        <v>500</v>
      </c>
      <c r="X520">
        <v>0.25</v>
      </c>
      <c r="Y520">
        <f t="shared" si="105"/>
        <v>161.25796134792799</v>
      </c>
    </row>
    <row r="521" spans="1:25">
      <c r="A521" t="s">
        <v>1068</v>
      </c>
      <c r="B521" t="s">
        <v>1</v>
      </c>
      <c r="C521" t="s">
        <v>1069</v>
      </c>
      <c r="D521">
        <v>200.75</v>
      </c>
      <c r="E521">
        <v>281.16000000000003</v>
      </c>
      <c r="F521">
        <v>318</v>
      </c>
      <c r="G521">
        <v>36</v>
      </c>
      <c r="H521">
        <v>77</v>
      </c>
      <c r="I521">
        <v>30</v>
      </c>
      <c r="J521">
        <v>12</v>
      </c>
      <c r="K521">
        <f t="shared" si="96"/>
        <v>277</v>
      </c>
      <c r="L521">
        <f t="shared" si="97"/>
        <v>2.56666666666667</v>
      </c>
      <c r="M521">
        <v>1.5</v>
      </c>
      <c r="N521">
        <f t="shared" si="98"/>
        <v>46.2</v>
      </c>
      <c r="O521">
        <f t="shared" si="99"/>
        <v>77</v>
      </c>
      <c r="P521" t="str">
        <f t="shared" si="100"/>
        <v>OK</v>
      </c>
      <c r="Q521">
        <f t="shared" si="101"/>
        <v>15457.75</v>
      </c>
      <c r="R521">
        <f t="shared" si="106"/>
        <v>0.27300000000000002</v>
      </c>
      <c r="S521" t="str">
        <f t="shared" si="102"/>
        <v>C</v>
      </c>
      <c r="T521">
        <f t="shared" si="107"/>
        <v>0.26700000000000002</v>
      </c>
      <c r="U521" t="str">
        <f t="shared" si="103"/>
        <v>S</v>
      </c>
      <c r="V521">
        <f t="shared" si="104"/>
        <v>936.83333333333303</v>
      </c>
      <c r="W521">
        <v>500</v>
      </c>
      <c r="X521">
        <v>0.25</v>
      </c>
      <c r="Y521">
        <f t="shared" si="105"/>
        <v>136.62601021279499</v>
      </c>
    </row>
    <row r="522" spans="1:25">
      <c r="A522" t="s">
        <v>1070</v>
      </c>
      <c r="B522" t="s">
        <v>4</v>
      </c>
      <c r="C522" t="s">
        <v>1071</v>
      </c>
      <c r="D522">
        <v>332.39</v>
      </c>
      <c r="E522">
        <v>481.07</v>
      </c>
      <c r="F522">
        <v>311</v>
      </c>
      <c r="G522">
        <v>112</v>
      </c>
      <c r="H522">
        <v>24</v>
      </c>
      <c r="I522">
        <v>30</v>
      </c>
      <c r="J522">
        <v>8</v>
      </c>
      <c r="K522">
        <f t="shared" si="96"/>
        <v>399</v>
      </c>
      <c r="L522">
        <f t="shared" si="97"/>
        <v>0.8</v>
      </c>
      <c r="M522">
        <v>1.5</v>
      </c>
      <c r="N522">
        <f t="shared" si="98"/>
        <v>9.6</v>
      </c>
      <c r="O522">
        <f t="shared" si="99"/>
        <v>16</v>
      </c>
      <c r="P522" t="str">
        <f t="shared" si="100"/>
        <v>OK</v>
      </c>
      <c r="Q522">
        <f t="shared" si="101"/>
        <v>7977.36</v>
      </c>
      <c r="R522">
        <f t="shared" si="106"/>
        <v>0.11799999999999999</v>
      </c>
      <c r="S522" t="str">
        <f t="shared" si="102"/>
        <v>C</v>
      </c>
      <c r="T522">
        <f t="shared" si="107"/>
        <v>0.05</v>
      </c>
      <c r="U522" t="str">
        <f t="shared" si="103"/>
        <v>S</v>
      </c>
      <c r="V522">
        <f t="shared" si="104"/>
        <v>292</v>
      </c>
      <c r="W522">
        <v>500</v>
      </c>
      <c r="X522">
        <v>0.25</v>
      </c>
      <c r="Y522">
        <f t="shared" si="105"/>
        <v>59.2785329004506</v>
      </c>
    </row>
    <row r="523" spans="1:25">
      <c r="A523" t="s">
        <v>1072</v>
      </c>
      <c r="B523" t="s">
        <v>4</v>
      </c>
      <c r="C523" t="s">
        <v>1073</v>
      </c>
      <c r="D523">
        <v>125.1</v>
      </c>
      <c r="E523">
        <v>151.38999999999999</v>
      </c>
      <c r="F523">
        <v>445</v>
      </c>
      <c r="G523">
        <v>46</v>
      </c>
      <c r="H523">
        <v>238</v>
      </c>
      <c r="I523">
        <v>30</v>
      </c>
      <c r="J523">
        <v>10</v>
      </c>
      <c r="K523">
        <f t="shared" si="96"/>
        <v>253</v>
      </c>
      <c r="L523">
        <f t="shared" si="97"/>
        <v>7.93333333333333</v>
      </c>
      <c r="M523">
        <v>1.5</v>
      </c>
      <c r="N523">
        <f t="shared" si="98"/>
        <v>119</v>
      </c>
      <c r="O523">
        <f t="shared" si="99"/>
        <v>198.333333333333</v>
      </c>
      <c r="P523" t="str">
        <f t="shared" si="100"/>
        <v>OK</v>
      </c>
      <c r="Q523">
        <f t="shared" si="101"/>
        <v>29773.8</v>
      </c>
      <c r="R523">
        <f t="shared" si="106"/>
        <v>0.51600000000000001</v>
      </c>
      <c r="S523" t="str">
        <f t="shared" si="102"/>
        <v>B</v>
      </c>
      <c r="T523">
        <f t="shared" si="107"/>
        <v>0.95499999999999996</v>
      </c>
      <c r="U523" t="str">
        <f t="shared" si="103"/>
        <v>F</v>
      </c>
      <c r="V523">
        <f t="shared" si="104"/>
        <v>2895.6666666666702</v>
      </c>
      <c r="W523">
        <v>500</v>
      </c>
      <c r="X523">
        <v>0.25</v>
      </c>
      <c r="Y523">
        <f t="shared" si="105"/>
        <v>304.28155304341999</v>
      </c>
    </row>
    <row r="524" spans="1:25">
      <c r="A524" t="s">
        <v>1074</v>
      </c>
      <c r="B524" t="s">
        <v>1</v>
      </c>
      <c r="C524" t="s">
        <v>1075</v>
      </c>
      <c r="D524">
        <v>152.78</v>
      </c>
      <c r="E524">
        <v>222.47</v>
      </c>
      <c r="F524">
        <v>72</v>
      </c>
      <c r="G524">
        <v>23</v>
      </c>
      <c r="H524">
        <v>72</v>
      </c>
      <c r="I524">
        <v>30</v>
      </c>
      <c r="J524">
        <v>1</v>
      </c>
      <c r="K524">
        <f t="shared" si="96"/>
        <v>23</v>
      </c>
      <c r="L524">
        <f t="shared" si="97"/>
        <v>2.4</v>
      </c>
      <c r="M524">
        <v>1.5</v>
      </c>
      <c r="N524">
        <f t="shared" si="98"/>
        <v>3.6</v>
      </c>
      <c r="O524">
        <f t="shared" si="99"/>
        <v>6</v>
      </c>
      <c r="P524" t="str">
        <f t="shared" si="100"/>
        <v>OK</v>
      </c>
      <c r="Q524">
        <f t="shared" si="101"/>
        <v>11000.16</v>
      </c>
      <c r="R524">
        <f t="shared" si="106"/>
        <v>0.186</v>
      </c>
      <c r="S524" t="str">
        <f t="shared" si="102"/>
        <v>C</v>
      </c>
      <c r="T524">
        <f t="shared" si="107"/>
        <v>0.247</v>
      </c>
      <c r="U524" t="str">
        <f t="shared" si="103"/>
        <v>S</v>
      </c>
      <c r="V524">
        <f t="shared" si="104"/>
        <v>876</v>
      </c>
      <c r="W524">
        <v>500</v>
      </c>
      <c r="X524">
        <v>0.25</v>
      </c>
      <c r="Y524">
        <f t="shared" si="105"/>
        <v>151.44285763336001</v>
      </c>
    </row>
    <row r="525" spans="1:25">
      <c r="A525" t="s">
        <v>1076</v>
      </c>
      <c r="B525" t="s">
        <v>2</v>
      </c>
      <c r="C525" t="s">
        <v>1077</v>
      </c>
      <c r="D525">
        <v>213.79</v>
      </c>
      <c r="E525">
        <v>372.88</v>
      </c>
      <c r="F525">
        <v>141</v>
      </c>
      <c r="G525">
        <v>29</v>
      </c>
      <c r="H525">
        <v>151</v>
      </c>
      <c r="I525">
        <v>30</v>
      </c>
      <c r="J525">
        <v>13</v>
      </c>
      <c r="K525">
        <f t="shared" si="96"/>
        <v>19</v>
      </c>
      <c r="L525">
        <f t="shared" si="97"/>
        <v>5.0333333333333297</v>
      </c>
      <c r="M525">
        <v>1.5</v>
      </c>
      <c r="N525">
        <f t="shared" si="98"/>
        <v>98.15</v>
      </c>
      <c r="O525">
        <f t="shared" si="99"/>
        <v>163.583333333333</v>
      </c>
      <c r="P525" t="str">
        <f t="shared" si="100"/>
        <v>Reorder</v>
      </c>
      <c r="Q525">
        <f t="shared" si="101"/>
        <v>32282.29</v>
      </c>
      <c r="R525">
        <f t="shared" si="106"/>
        <v>0.55200000000000005</v>
      </c>
      <c r="S525" t="str">
        <f t="shared" si="102"/>
        <v>B</v>
      </c>
      <c r="T525">
        <f t="shared" si="107"/>
        <v>0.60899999999999999</v>
      </c>
      <c r="U525" t="str">
        <f t="shared" si="103"/>
        <v>N</v>
      </c>
      <c r="V525">
        <f t="shared" si="104"/>
        <v>1837.1666666666699</v>
      </c>
      <c r="W525">
        <v>500</v>
      </c>
      <c r="X525">
        <v>0.25</v>
      </c>
      <c r="Y525">
        <f t="shared" si="105"/>
        <v>185.400363176843</v>
      </c>
    </row>
    <row r="526" spans="1:25">
      <c r="A526" t="s">
        <v>1078</v>
      </c>
      <c r="B526" t="s">
        <v>2</v>
      </c>
      <c r="C526" t="s">
        <v>1079</v>
      </c>
      <c r="D526">
        <v>151.03</v>
      </c>
      <c r="E526">
        <v>192.38</v>
      </c>
      <c r="F526">
        <v>418</v>
      </c>
      <c r="G526">
        <v>101</v>
      </c>
      <c r="H526">
        <v>79</v>
      </c>
      <c r="I526">
        <v>30</v>
      </c>
      <c r="J526">
        <v>14</v>
      </c>
      <c r="K526">
        <f t="shared" si="96"/>
        <v>440</v>
      </c>
      <c r="L526">
        <f t="shared" si="97"/>
        <v>2.6333333333333302</v>
      </c>
      <c r="M526">
        <v>1.5</v>
      </c>
      <c r="N526">
        <f t="shared" si="98"/>
        <v>55.3</v>
      </c>
      <c r="O526">
        <f t="shared" si="99"/>
        <v>92.1666666666667</v>
      </c>
      <c r="P526" t="str">
        <f t="shared" si="100"/>
        <v>OK</v>
      </c>
      <c r="Q526">
        <f t="shared" si="101"/>
        <v>11931.37</v>
      </c>
      <c r="R526">
        <f t="shared" si="106"/>
        <v>0.20300000000000001</v>
      </c>
      <c r="S526" t="str">
        <f t="shared" si="102"/>
        <v>C</v>
      </c>
      <c r="T526">
        <f t="shared" si="107"/>
        <v>0.27500000000000002</v>
      </c>
      <c r="U526" t="str">
        <f t="shared" si="103"/>
        <v>S</v>
      </c>
      <c r="V526">
        <f t="shared" si="104"/>
        <v>961.16666666666697</v>
      </c>
      <c r="W526">
        <v>500</v>
      </c>
      <c r="X526">
        <v>0.25</v>
      </c>
      <c r="Y526">
        <f t="shared" si="105"/>
        <v>159.550340357419</v>
      </c>
    </row>
    <row r="527" spans="1:25">
      <c r="A527" t="s">
        <v>1080</v>
      </c>
      <c r="B527" t="s">
        <v>1</v>
      </c>
      <c r="C527" t="s">
        <v>1081</v>
      </c>
      <c r="D527">
        <v>307.19</v>
      </c>
      <c r="E527">
        <v>363.58</v>
      </c>
      <c r="F527">
        <v>394</v>
      </c>
      <c r="G527">
        <v>33</v>
      </c>
      <c r="H527">
        <v>55</v>
      </c>
      <c r="I527">
        <v>30</v>
      </c>
      <c r="J527">
        <v>4</v>
      </c>
      <c r="K527">
        <f t="shared" si="96"/>
        <v>372</v>
      </c>
      <c r="L527">
        <f t="shared" si="97"/>
        <v>1.8333333333333299</v>
      </c>
      <c r="M527">
        <v>1.5</v>
      </c>
      <c r="N527">
        <f t="shared" si="98"/>
        <v>11</v>
      </c>
      <c r="O527">
        <f t="shared" si="99"/>
        <v>18.3333333333333</v>
      </c>
      <c r="P527" t="str">
        <f t="shared" si="100"/>
        <v>OK</v>
      </c>
      <c r="Q527">
        <f t="shared" si="101"/>
        <v>16895.45</v>
      </c>
      <c r="R527">
        <f t="shared" si="106"/>
        <v>0.308</v>
      </c>
      <c r="S527" t="str">
        <f t="shared" si="102"/>
        <v>C</v>
      </c>
      <c r="T527">
        <f t="shared" si="107"/>
        <v>0.17899999999999999</v>
      </c>
      <c r="U527" t="str">
        <f t="shared" si="103"/>
        <v>S</v>
      </c>
      <c r="V527">
        <f t="shared" si="104"/>
        <v>669.16666666666697</v>
      </c>
      <c r="W527">
        <v>500</v>
      </c>
      <c r="X527">
        <v>0.25</v>
      </c>
      <c r="Y527">
        <f t="shared" si="105"/>
        <v>93.345547713471007</v>
      </c>
    </row>
    <row r="528" spans="1:25">
      <c r="A528" t="s">
        <v>1082</v>
      </c>
      <c r="B528" t="s">
        <v>4</v>
      </c>
      <c r="C528" t="s">
        <v>1083</v>
      </c>
      <c r="D528">
        <v>491.64</v>
      </c>
      <c r="E528">
        <v>869.15</v>
      </c>
      <c r="F528">
        <v>85</v>
      </c>
      <c r="G528">
        <v>139</v>
      </c>
      <c r="H528">
        <v>231</v>
      </c>
      <c r="I528">
        <v>30</v>
      </c>
      <c r="J528">
        <v>5</v>
      </c>
      <c r="K528">
        <f t="shared" si="96"/>
        <v>-7</v>
      </c>
      <c r="L528">
        <f t="shared" si="97"/>
        <v>7.7</v>
      </c>
      <c r="M528">
        <v>1.5</v>
      </c>
      <c r="N528">
        <f t="shared" si="98"/>
        <v>57.75</v>
      </c>
      <c r="O528">
        <f t="shared" si="99"/>
        <v>96.25</v>
      </c>
      <c r="P528" t="str">
        <f t="shared" si="100"/>
        <v>Reorder</v>
      </c>
      <c r="Q528">
        <f t="shared" si="101"/>
        <v>113568.84</v>
      </c>
      <c r="R528">
        <f t="shared" si="106"/>
        <v>0.995</v>
      </c>
      <c r="S528" t="str">
        <f t="shared" si="102"/>
        <v>A</v>
      </c>
      <c r="T528">
        <f t="shared" si="107"/>
        <v>0.92100000000000004</v>
      </c>
      <c r="U528" t="str">
        <f t="shared" si="103"/>
        <v>F</v>
      </c>
      <c r="V528">
        <f t="shared" si="104"/>
        <v>2810.5</v>
      </c>
      <c r="W528">
        <v>500</v>
      </c>
      <c r="X528">
        <v>0.25</v>
      </c>
      <c r="Y528">
        <f t="shared" si="105"/>
        <v>151.216153082988</v>
      </c>
    </row>
    <row r="529" spans="1:25">
      <c r="A529" t="s">
        <v>1084</v>
      </c>
      <c r="B529" t="s">
        <v>3</v>
      </c>
      <c r="C529" t="s">
        <v>1085</v>
      </c>
      <c r="D529">
        <v>197.29</v>
      </c>
      <c r="E529">
        <v>293.39999999999998</v>
      </c>
      <c r="F529">
        <v>54</v>
      </c>
      <c r="G529">
        <v>114</v>
      </c>
      <c r="H529">
        <v>61</v>
      </c>
      <c r="I529">
        <v>30</v>
      </c>
      <c r="J529">
        <v>5</v>
      </c>
      <c r="K529">
        <f t="shared" si="96"/>
        <v>107</v>
      </c>
      <c r="L529">
        <f t="shared" si="97"/>
        <v>2.0333333333333301</v>
      </c>
      <c r="M529">
        <v>1.5</v>
      </c>
      <c r="N529">
        <f t="shared" si="98"/>
        <v>15.25</v>
      </c>
      <c r="O529">
        <f t="shared" si="99"/>
        <v>25.4166666666667</v>
      </c>
      <c r="P529" t="str">
        <f t="shared" si="100"/>
        <v>OK</v>
      </c>
      <c r="Q529">
        <f t="shared" si="101"/>
        <v>12034.69</v>
      </c>
      <c r="R529">
        <f t="shared" si="106"/>
        <v>0.20599999999999999</v>
      </c>
      <c r="S529" t="str">
        <f t="shared" si="102"/>
        <v>C</v>
      </c>
      <c r="T529">
        <f t="shared" si="107"/>
        <v>0.20300000000000001</v>
      </c>
      <c r="U529" t="str">
        <f t="shared" si="103"/>
        <v>S</v>
      </c>
      <c r="V529">
        <f t="shared" si="104"/>
        <v>742.16666666666697</v>
      </c>
      <c r="W529">
        <v>500</v>
      </c>
      <c r="X529">
        <v>0.25</v>
      </c>
      <c r="Y529">
        <f t="shared" si="105"/>
        <v>122.66712358166301</v>
      </c>
    </row>
    <row r="530" spans="1:25">
      <c r="A530" t="s">
        <v>1086</v>
      </c>
      <c r="B530" t="s">
        <v>4</v>
      </c>
      <c r="C530" t="s">
        <v>1087</v>
      </c>
      <c r="D530">
        <v>403.03</v>
      </c>
      <c r="E530">
        <v>651.98</v>
      </c>
      <c r="F530">
        <v>174</v>
      </c>
      <c r="G530">
        <v>138</v>
      </c>
      <c r="H530">
        <v>104</v>
      </c>
      <c r="I530">
        <v>30</v>
      </c>
      <c r="J530">
        <v>10</v>
      </c>
      <c r="K530">
        <f t="shared" si="96"/>
        <v>208</v>
      </c>
      <c r="L530">
        <f t="shared" si="97"/>
        <v>3.4666666666666699</v>
      </c>
      <c r="M530">
        <v>1.5</v>
      </c>
      <c r="N530">
        <f t="shared" si="98"/>
        <v>52</v>
      </c>
      <c r="O530">
        <f t="shared" si="99"/>
        <v>86.6666666666667</v>
      </c>
      <c r="P530" t="str">
        <f t="shared" si="100"/>
        <v>OK</v>
      </c>
      <c r="Q530">
        <f t="shared" si="101"/>
        <v>41915.120000000003</v>
      </c>
      <c r="R530">
        <f t="shared" si="106"/>
        <v>0.65900000000000003</v>
      </c>
      <c r="S530" t="str">
        <f t="shared" si="102"/>
        <v>B</v>
      </c>
      <c r="T530">
        <f t="shared" si="107"/>
        <v>0.39500000000000002</v>
      </c>
      <c r="U530" t="str">
        <f t="shared" si="103"/>
        <v>N</v>
      </c>
      <c r="V530">
        <f t="shared" si="104"/>
        <v>1265.3333333333301</v>
      </c>
      <c r="W530">
        <v>500</v>
      </c>
      <c r="X530">
        <v>0.25</v>
      </c>
      <c r="Y530">
        <f t="shared" si="105"/>
        <v>112.063396927726</v>
      </c>
    </row>
    <row r="531" spans="1:25">
      <c r="A531" t="s">
        <v>1088</v>
      </c>
      <c r="B531" t="s">
        <v>2</v>
      </c>
      <c r="C531" t="s">
        <v>1089</v>
      </c>
      <c r="D531">
        <v>499</v>
      </c>
      <c r="E531">
        <v>819.92</v>
      </c>
      <c r="F531">
        <v>425</v>
      </c>
      <c r="G531">
        <v>159</v>
      </c>
      <c r="H531">
        <v>204</v>
      </c>
      <c r="I531">
        <v>30</v>
      </c>
      <c r="J531">
        <v>13</v>
      </c>
      <c r="K531">
        <f t="shared" si="96"/>
        <v>380</v>
      </c>
      <c r="L531">
        <f t="shared" si="97"/>
        <v>6.8</v>
      </c>
      <c r="M531">
        <v>1.5</v>
      </c>
      <c r="N531">
        <f t="shared" si="98"/>
        <v>132.6</v>
      </c>
      <c r="O531">
        <f t="shared" si="99"/>
        <v>221</v>
      </c>
      <c r="P531" t="str">
        <f t="shared" si="100"/>
        <v>OK</v>
      </c>
      <c r="Q531">
        <f t="shared" si="101"/>
        <v>101796</v>
      </c>
      <c r="R531">
        <f t="shared" si="106"/>
        <v>0.97799999999999998</v>
      </c>
      <c r="S531" t="str">
        <f t="shared" si="102"/>
        <v>A</v>
      </c>
      <c r="T531">
        <f t="shared" si="107"/>
        <v>0.82699999999999996</v>
      </c>
      <c r="U531" t="str">
        <f t="shared" si="103"/>
        <v>F</v>
      </c>
      <c r="V531">
        <f t="shared" si="104"/>
        <v>2482</v>
      </c>
      <c r="W531">
        <v>500</v>
      </c>
      <c r="X531">
        <v>0.25</v>
      </c>
      <c r="Y531">
        <f t="shared" si="105"/>
        <v>141.052442669974</v>
      </c>
    </row>
    <row r="532" spans="1:25">
      <c r="A532" t="s">
        <v>1090</v>
      </c>
      <c r="B532" t="s">
        <v>0</v>
      </c>
      <c r="C532" t="s">
        <v>1091</v>
      </c>
      <c r="D532">
        <v>117.75</v>
      </c>
      <c r="E532">
        <v>206.38</v>
      </c>
      <c r="F532">
        <v>62</v>
      </c>
      <c r="G532">
        <v>79</v>
      </c>
      <c r="H532">
        <v>148</v>
      </c>
      <c r="I532">
        <v>30</v>
      </c>
      <c r="J532">
        <v>6</v>
      </c>
      <c r="K532">
        <f t="shared" si="96"/>
        <v>-7</v>
      </c>
      <c r="L532">
        <f t="shared" si="97"/>
        <v>4.93333333333333</v>
      </c>
      <c r="M532">
        <v>1.5</v>
      </c>
      <c r="N532">
        <f t="shared" si="98"/>
        <v>44.4</v>
      </c>
      <c r="O532">
        <f t="shared" si="99"/>
        <v>74</v>
      </c>
      <c r="P532" t="str">
        <f t="shared" si="100"/>
        <v>Reorder</v>
      </c>
      <c r="Q532">
        <f t="shared" si="101"/>
        <v>17427</v>
      </c>
      <c r="R532">
        <f t="shared" si="106"/>
        <v>0.317</v>
      </c>
      <c r="S532" t="str">
        <f t="shared" si="102"/>
        <v>C</v>
      </c>
      <c r="T532">
        <f t="shared" si="107"/>
        <v>0.59399999999999997</v>
      </c>
      <c r="U532" t="str">
        <f t="shared" si="103"/>
        <v>N</v>
      </c>
      <c r="V532">
        <f t="shared" si="104"/>
        <v>1800.6666666666699</v>
      </c>
      <c r="W532">
        <v>500</v>
      </c>
      <c r="X532">
        <v>0.25</v>
      </c>
      <c r="Y532">
        <f t="shared" si="105"/>
        <v>247.32396500533301</v>
      </c>
    </row>
    <row r="533" spans="1:25">
      <c r="A533" t="s">
        <v>1092</v>
      </c>
      <c r="B533" t="s">
        <v>1</v>
      </c>
      <c r="C533" t="s">
        <v>1093</v>
      </c>
      <c r="D533">
        <v>477.95</v>
      </c>
      <c r="E533">
        <v>526.23</v>
      </c>
      <c r="F533">
        <v>386</v>
      </c>
      <c r="G533">
        <v>116</v>
      </c>
      <c r="H533">
        <v>227</v>
      </c>
      <c r="I533">
        <v>30</v>
      </c>
      <c r="J533">
        <v>12</v>
      </c>
      <c r="K533">
        <f t="shared" si="96"/>
        <v>275</v>
      </c>
      <c r="L533">
        <f t="shared" si="97"/>
        <v>7.56666666666667</v>
      </c>
      <c r="M533">
        <v>1.5</v>
      </c>
      <c r="N533">
        <f t="shared" si="98"/>
        <v>136.19999999999999</v>
      </c>
      <c r="O533">
        <f t="shared" si="99"/>
        <v>227</v>
      </c>
      <c r="P533" t="str">
        <f t="shared" si="100"/>
        <v>OK</v>
      </c>
      <c r="Q533">
        <f t="shared" si="101"/>
        <v>108494.65</v>
      </c>
      <c r="R533">
        <f t="shared" si="106"/>
        <v>0.98799999999999999</v>
      </c>
      <c r="S533" t="str">
        <f t="shared" si="102"/>
        <v>A</v>
      </c>
      <c r="T533">
        <f t="shared" si="107"/>
        <v>0.91</v>
      </c>
      <c r="U533" t="str">
        <f t="shared" si="103"/>
        <v>F</v>
      </c>
      <c r="V533">
        <f t="shared" si="104"/>
        <v>2761.8333333333298</v>
      </c>
      <c r="W533">
        <v>500</v>
      </c>
      <c r="X533">
        <v>0.25</v>
      </c>
      <c r="Y533">
        <f t="shared" si="105"/>
        <v>152.03287076463101</v>
      </c>
    </row>
    <row r="534" spans="1:25">
      <c r="A534" t="s">
        <v>1094</v>
      </c>
      <c r="B534" t="s">
        <v>3</v>
      </c>
      <c r="C534" t="s">
        <v>1095</v>
      </c>
      <c r="D534">
        <v>96.78</v>
      </c>
      <c r="E534">
        <v>142.35</v>
      </c>
      <c r="F534">
        <v>171</v>
      </c>
      <c r="G534">
        <v>127</v>
      </c>
      <c r="H534">
        <v>135</v>
      </c>
      <c r="I534">
        <v>30</v>
      </c>
      <c r="J534">
        <v>1</v>
      </c>
      <c r="K534">
        <f t="shared" si="96"/>
        <v>163</v>
      </c>
      <c r="L534">
        <f t="shared" si="97"/>
        <v>4.5</v>
      </c>
      <c r="M534">
        <v>1.5</v>
      </c>
      <c r="N534">
        <f t="shared" si="98"/>
        <v>6.75</v>
      </c>
      <c r="O534">
        <f t="shared" si="99"/>
        <v>11.25</v>
      </c>
      <c r="P534" t="str">
        <f t="shared" si="100"/>
        <v>OK</v>
      </c>
      <c r="Q534">
        <f t="shared" si="101"/>
        <v>13065.3</v>
      </c>
      <c r="R534">
        <f t="shared" si="106"/>
        <v>0.22600000000000001</v>
      </c>
      <c r="S534" t="str">
        <f t="shared" si="102"/>
        <v>C</v>
      </c>
      <c r="T534">
        <f t="shared" si="107"/>
        <v>0.53100000000000003</v>
      </c>
      <c r="U534" t="str">
        <f t="shared" si="103"/>
        <v>N</v>
      </c>
      <c r="V534">
        <f t="shared" si="104"/>
        <v>1642.5</v>
      </c>
      <c r="W534">
        <v>500</v>
      </c>
      <c r="X534">
        <v>0.25</v>
      </c>
      <c r="Y534">
        <f t="shared" si="105"/>
        <v>260.54927910932599</v>
      </c>
    </row>
    <row r="535" spans="1:25">
      <c r="A535" t="s">
        <v>1096</v>
      </c>
      <c r="B535" t="s">
        <v>0</v>
      </c>
      <c r="C535" t="s">
        <v>1097</v>
      </c>
      <c r="D535">
        <v>370.24</v>
      </c>
      <c r="E535">
        <v>431.37</v>
      </c>
      <c r="F535">
        <v>168</v>
      </c>
      <c r="G535">
        <v>153</v>
      </c>
      <c r="H535">
        <v>115</v>
      </c>
      <c r="I535">
        <v>30</v>
      </c>
      <c r="J535">
        <v>12</v>
      </c>
      <c r="K535">
        <f t="shared" si="96"/>
        <v>206</v>
      </c>
      <c r="L535">
        <f t="shared" si="97"/>
        <v>3.8333333333333299</v>
      </c>
      <c r="M535">
        <v>1.5</v>
      </c>
      <c r="N535">
        <f t="shared" si="98"/>
        <v>69</v>
      </c>
      <c r="O535">
        <f t="shared" si="99"/>
        <v>115</v>
      </c>
      <c r="P535" t="str">
        <f t="shared" si="100"/>
        <v>OK</v>
      </c>
      <c r="Q535">
        <f t="shared" si="101"/>
        <v>42577.599999999999</v>
      </c>
      <c r="R535">
        <f t="shared" si="106"/>
        <v>0.67100000000000004</v>
      </c>
      <c r="S535" t="str">
        <f t="shared" si="102"/>
        <v>A</v>
      </c>
      <c r="T535">
        <f t="shared" si="107"/>
        <v>0.45300000000000001</v>
      </c>
      <c r="U535" t="str">
        <f t="shared" si="103"/>
        <v>N</v>
      </c>
      <c r="V535">
        <f t="shared" si="104"/>
        <v>1399.1666666666699</v>
      </c>
      <c r="W535">
        <v>500</v>
      </c>
      <c r="X535">
        <v>0.25</v>
      </c>
      <c r="Y535">
        <f t="shared" si="105"/>
        <v>122.94844832275299</v>
      </c>
    </row>
    <row r="536" spans="1:25">
      <c r="A536" t="s">
        <v>1098</v>
      </c>
      <c r="B536" t="s">
        <v>3</v>
      </c>
      <c r="C536" t="s">
        <v>1099</v>
      </c>
      <c r="D536">
        <v>256.31</v>
      </c>
      <c r="E536">
        <v>416.13</v>
      </c>
      <c r="F536">
        <v>347</v>
      </c>
      <c r="G536">
        <v>44</v>
      </c>
      <c r="H536">
        <v>139</v>
      </c>
      <c r="I536">
        <v>30</v>
      </c>
      <c r="J536">
        <v>3</v>
      </c>
      <c r="K536">
        <f t="shared" si="96"/>
        <v>252</v>
      </c>
      <c r="L536">
        <f t="shared" si="97"/>
        <v>4.6333333333333302</v>
      </c>
      <c r="M536">
        <v>1.5</v>
      </c>
      <c r="N536">
        <f t="shared" si="98"/>
        <v>20.85</v>
      </c>
      <c r="O536">
        <f t="shared" si="99"/>
        <v>34.75</v>
      </c>
      <c r="P536" t="str">
        <f t="shared" si="100"/>
        <v>OK</v>
      </c>
      <c r="Q536">
        <f t="shared" si="101"/>
        <v>35627.089999999997</v>
      </c>
      <c r="R536">
        <f t="shared" si="106"/>
        <v>0.59899999999999998</v>
      </c>
      <c r="S536" t="str">
        <f t="shared" si="102"/>
        <v>B</v>
      </c>
      <c r="T536">
        <f t="shared" si="107"/>
        <v>0.55300000000000005</v>
      </c>
      <c r="U536" t="str">
        <f t="shared" si="103"/>
        <v>N</v>
      </c>
      <c r="V536">
        <f t="shared" si="104"/>
        <v>1691.1666666666699</v>
      </c>
      <c r="W536">
        <v>500</v>
      </c>
      <c r="X536">
        <v>0.25</v>
      </c>
      <c r="Y536">
        <f t="shared" si="105"/>
        <v>162.45774673777399</v>
      </c>
    </row>
    <row r="537" spans="1:25">
      <c r="A537" t="s">
        <v>1100</v>
      </c>
      <c r="B537" t="s">
        <v>2</v>
      </c>
      <c r="C537" t="s">
        <v>1101</v>
      </c>
      <c r="D537">
        <v>83.67</v>
      </c>
      <c r="E537">
        <v>125.29</v>
      </c>
      <c r="F537">
        <v>272</v>
      </c>
      <c r="G537">
        <v>189</v>
      </c>
      <c r="H537">
        <v>43</v>
      </c>
      <c r="I537">
        <v>30</v>
      </c>
      <c r="J537">
        <v>4</v>
      </c>
      <c r="K537">
        <f t="shared" si="96"/>
        <v>418</v>
      </c>
      <c r="L537">
        <f t="shared" si="97"/>
        <v>1.43333333333333</v>
      </c>
      <c r="M537">
        <v>1.5</v>
      </c>
      <c r="N537">
        <f t="shared" si="98"/>
        <v>8.6</v>
      </c>
      <c r="O537">
        <f t="shared" si="99"/>
        <v>14.3333333333333</v>
      </c>
      <c r="P537" t="str">
        <f t="shared" si="100"/>
        <v>OK</v>
      </c>
      <c r="Q537">
        <f t="shared" si="101"/>
        <v>3597.81</v>
      </c>
      <c r="R537">
        <f t="shared" si="106"/>
        <v>2.5000000000000001E-2</v>
      </c>
      <c r="S537" t="str">
        <f t="shared" si="102"/>
        <v>C</v>
      </c>
      <c r="T537">
        <f t="shared" si="107"/>
        <v>0.13400000000000001</v>
      </c>
      <c r="U537" t="str">
        <f t="shared" si="103"/>
        <v>S</v>
      </c>
      <c r="V537">
        <f t="shared" si="104"/>
        <v>523.16666666666697</v>
      </c>
      <c r="W537">
        <v>500</v>
      </c>
      <c r="X537">
        <v>0.25</v>
      </c>
      <c r="Y537">
        <f t="shared" si="105"/>
        <v>158.14852430173099</v>
      </c>
    </row>
    <row r="538" spans="1:25">
      <c r="A538" t="s">
        <v>1102</v>
      </c>
      <c r="B538" t="s">
        <v>3</v>
      </c>
      <c r="C538" t="s">
        <v>1103</v>
      </c>
      <c r="D538">
        <v>167.45</v>
      </c>
      <c r="E538">
        <v>221.12</v>
      </c>
      <c r="F538">
        <v>460</v>
      </c>
      <c r="G538">
        <v>120</v>
      </c>
      <c r="H538">
        <v>189</v>
      </c>
      <c r="I538">
        <v>30</v>
      </c>
      <c r="J538">
        <v>14</v>
      </c>
      <c r="K538">
        <f t="shared" si="96"/>
        <v>391</v>
      </c>
      <c r="L538">
        <f t="shared" si="97"/>
        <v>6.3</v>
      </c>
      <c r="M538">
        <v>1.5</v>
      </c>
      <c r="N538">
        <f t="shared" si="98"/>
        <v>132.30000000000001</v>
      </c>
      <c r="O538">
        <f t="shared" si="99"/>
        <v>220.5</v>
      </c>
      <c r="P538" t="str">
        <f t="shared" si="100"/>
        <v>OK</v>
      </c>
      <c r="Q538">
        <f t="shared" si="101"/>
        <v>31648.05</v>
      </c>
      <c r="R538">
        <f t="shared" si="106"/>
        <v>0.54500000000000004</v>
      </c>
      <c r="S538" t="str">
        <f t="shared" si="102"/>
        <v>B</v>
      </c>
      <c r="T538">
        <f t="shared" si="107"/>
        <v>0.77200000000000002</v>
      </c>
      <c r="U538" t="str">
        <f t="shared" si="103"/>
        <v>F</v>
      </c>
      <c r="V538">
        <f t="shared" si="104"/>
        <v>2299.5</v>
      </c>
      <c r="W538">
        <v>500</v>
      </c>
      <c r="X538">
        <v>0.25</v>
      </c>
      <c r="Y538">
        <f t="shared" si="105"/>
        <v>234.37113687470199</v>
      </c>
    </row>
    <row r="539" spans="1:25">
      <c r="A539" t="s">
        <v>1104</v>
      </c>
      <c r="B539" t="s">
        <v>3</v>
      </c>
      <c r="C539" t="s">
        <v>1105</v>
      </c>
      <c r="D539">
        <v>193.13</v>
      </c>
      <c r="E539">
        <v>249.21</v>
      </c>
      <c r="F539">
        <v>88</v>
      </c>
      <c r="G539">
        <v>71</v>
      </c>
      <c r="H539">
        <v>44</v>
      </c>
      <c r="I539">
        <v>30</v>
      </c>
      <c r="J539">
        <v>13</v>
      </c>
      <c r="K539">
        <f t="shared" si="96"/>
        <v>115</v>
      </c>
      <c r="L539">
        <f t="shared" si="97"/>
        <v>1.4666666666666699</v>
      </c>
      <c r="M539">
        <v>1.5</v>
      </c>
      <c r="N539">
        <f t="shared" si="98"/>
        <v>28.6</v>
      </c>
      <c r="O539">
        <f t="shared" si="99"/>
        <v>47.6666666666667</v>
      </c>
      <c r="P539" t="str">
        <f t="shared" si="100"/>
        <v>OK</v>
      </c>
      <c r="Q539">
        <f t="shared" si="101"/>
        <v>8497.7199999999993</v>
      </c>
      <c r="R539">
        <f t="shared" si="106"/>
        <v>0.13</v>
      </c>
      <c r="S539" t="str">
        <f t="shared" si="102"/>
        <v>C</v>
      </c>
      <c r="T539">
        <f t="shared" si="107"/>
        <v>0.13700000000000001</v>
      </c>
      <c r="U539" t="str">
        <f t="shared" si="103"/>
        <v>S</v>
      </c>
      <c r="V539">
        <f t="shared" si="104"/>
        <v>535.33333333333303</v>
      </c>
      <c r="W539">
        <v>500</v>
      </c>
      <c r="X539">
        <v>0.25</v>
      </c>
      <c r="Y539">
        <f t="shared" si="105"/>
        <v>105.29730805972</v>
      </c>
    </row>
    <row r="540" spans="1:25">
      <c r="A540" t="s">
        <v>1106</v>
      </c>
      <c r="B540" t="s">
        <v>4</v>
      </c>
      <c r="C540" t="s">
        <v>1107</v>
      </c>
      <c r="D540">
        <v>99.04</v>
      </c>
      <c r="E540">
        <v>116.27</v>
      </c>
      <c r="F540">
        <v>280</v>
      </c>
      <c r="G540">
        <v>139</v>
      </c>
      <c r="H540">
        <v>90</v>
      </c>
      <c r="I540">
        <v>30</v>
      </c>
      <c r="J540">
        <v>7</v>
      </c>
      <c r="K540">
        <f t="shared" si="96"/>
        <v>329</v>
      </c>
      <c r="L540">
        <f t="shared" si="97"/>
        <v>3</v>
      </c>
      <c r="M540">
        <v>1.5</v>
      </c>
      <c r="N540">
        <f t="shared" si="98"/>
        <v>31.5</v>
      </c>
      <c r="O540">
        <f t="shared" si="99"/>
        <v>52.5</v>
      </c>
      <c r="P540" t="str">
        <f t="shared" si="100"/>
        <v>OK</v>
      </c>
      <c r="Q540">
        <f t="shared" si="101"/>
        <v>8913.6</v>
      </c>
      <c r="R540">
        <f t="shared" si="106"/>
        <v>0.13900000000000001</v>
      </c>
      <c r="S540" t="str">
        <f t="shared" si="102"/>
        <v>C</v>
      </c>
      <c r="T540">
        <f t="shared" si="107"/>
        <v>0.33500000000000002</v>
      </c>
      <c r="U540" t="str">
        <f t="shared" si="103"/>
        <v>N</v>
      </c>
      <c r="V540">
        <f t="shared" si="104"/>
        <v>1095</v>
      </c>
      <c r="W540">
        <v>500</v>
      </c>
      <c r="X540">
        <v>0.25</v>
      </c>
      <c r="Y540">
        <f t="shared" si="105"/>
        <v>210.29635216773599</v>
      </c>
    </row>
    <row r="541" spans="1:25">
      <c r="A541" t="s">
        <v>1108</v>
      </c>
      <c r="B541" t="s">
        <v>1</v>
      </c>
      <c r="C541" t="s">
        <v>1109</v>
      </c>
      <c r="D541">
        <v>291.17</v>
      </c>
      <c r="E541">
        <v>516.9</v>
      </c>
      <c r="F541">
        <v>156</v>
      </c>
      <c r="G541">
        <v>135</v>
      </c>
      <c r="H541">
        <v>88</v>
      </c>
      <c r="I541">
        <v>30</v>
      </c>
      <c r="J541">
        <v>8</v>
      </c>
      <c r="K541">
        <f t="shared" si="96"/>
        <v>203</v>
      </c>
      <c r="L541">
        <f t="shared" si="97"/>
        <v>2.93333333333333</v>
      </c>
      <c r="M541">
        <v>1.5</v>
      </c>
      <c r="N541">
        <f t="shared" si="98"/>
        <v>35.200000000000003</v>
      </c>
      <c r="O541">
        <f t="shared" si="99"/>
        <v>58.6666666666667</v>
      </c>
      <c r="P541" t="str">
        <f t="shared" si="100"/>
        <v>OK</v>
      </c>
      <c r="Q541">
        <f t="shared" si="101"/>
        <v>25622.959999999999</v>
      </c>
      <c r="R541">
        <f t="shared" si="106"/>
        <v>0.46300000000000002</v>
      </c>
      <c r="S541" t="str">
        <f t="shared" si="102"/>
        <v>B</v>
      </c>
      <c r="T541">
        <f t="shared" si="107"/>
        <v>0.32600000000000001</v>
      </c>
      <c r="U541" t="str">
        <f t="shared" si="103"/>
        <v>S</v>
      </c>
      <c r="V541">
        <f t="shared" si="104"/>
        <v>1070.6666666666699</v>
      </c>
      <c r="W541">
        <v>500</v>
      </c>
      <c r="X541">
        <v>0.25</v>
      </c>
      <c r="Y541">
        <f t="shared" si="105"/>
        <v>121.27850181770999</v>
      </c>
    </row>
    <row r="542" spans="1:25">
      <c r="A542" t="s">
        <v>1110</v>
      </c>
      <c r="B542" t="s">
        <v>3</v>
      </c>
      <c r="C542" t="s">
        <v>1111</v>
      </c>
      <c r="D542">
        <v>433.62</v>
      </c>
      <c r="E542">
        <v>504.43</v>
      </c>
      <c r="F542">
        <v>463</v>
      </c>
      <c r="G542">
        <v>195</v>
      </c>
      <c r="H542">
        <v>87</v>
      </c>
      <c r="I542">
        <v>30</v>
      </c>
      <c r="J542">
        <v>14</v>
      </c>
      <c r="K542">
        <f t="shared" si="96"/>
        <v>571</v>
      </c>
      <c r="L542">
        <f t="shared" si="97"/>
        <v>2.9</v>
      </c>
      <c r="M542">
        <v>1.5</v>
      </c>
      <c r="N542">
        <f t="shared" si="98"/>
        <v>60.9</v>
      </c>
      <c r="O542">
        <f t="shared" si="99"/>
        <v>101.5</v>
      </c>
      <c r="P542" t="str">
        <f t="shared" si="100"/>
        <v>OK</v>
      </c>
      <c r="Q542">
        <f t="shared" si="101"/>
        <v>37724.94</v>
      </c>
      <c r="R542">
        <f t="shared" si="106"/>
        <v>0.61899999999999999</v>
      </c>
      <c r="S542" t="str">
        <f t="shared" si="102"/>
        <v>B</v>
      </c>
      <c r="T542">
        <f t="shared" si="107"/>
        <v>0.32</v>
      </c>
      <c r="U542" t="str">
        <f t="shared" si="103"/>
        <v>S</v>
      </c>
      <c r="V542">
        <f t="shared" si="104"/>
        <v>1058.5</v>
      </c>
      <c r="W542">
        <v>500</v>
      </c>
      <c r="X542">
        <v>0.25</v>
      </c>
      <c r="Y542">
        <f t="shared" si="105"/>
        <v>98.814522031479598</v>
      </c>
    </row>
    <row r="543" spans="1:25">
      <c r="A543" t="s">
        <v>1112</v>
      </c>
      <c r="B543" t="s">
        <v>4</v>
      </c>
      <c r="C543" t="s">
        <v>1113</v>
      </c>
      <c r="D543">
        <v>68.150000000000006</v>
      </c>
      <c r="E543">
        <v>114.84</v>
      </c>
      <c r="F543">
        <v>217</v>
      </c>
      <c r="G543">
        <v>57</v>
      </c>
      <c r="H543">
        <v>33</v>
      </c>
      <c r="I543">
        <v>30</v>
      </c>
      <c r="J543">
        <v>12</v>
      </c>
      <c r="K543">
        <f t="shared" si="96"/>
        <v>241</v>
      </c>
      <c r="L543">
        <f t="shared" si="97"/>
        <v>1.1000000000000001</v>
      </c>
      <c r="M543">
        <v>1.5</v>
      </c>
      <c r="N543">
        <f t="shared" si="98"/>
        <v>19.8</v>
      </c>
      <c r="O543">
        <f t="shared" si="99"/>
        <v>33</v>
      </c>
      <c r="P543" t="str">
        <f t="shared" si="100"/>
        <v>OK</v>
      </c>
      <c r="Q543">
        <f t="shared" si="101"/>
        <v>2248.9499999999998</v>
      </c>
      <c r="R543">
        <f t="shared" si="106"/>
        <v>1.0999999999999999E-2</v>
      </c>
      <c r="S543" t="str">
        <f t="shared" si="102"/>
        <v>C</v>
      </c>
      <c r="T543">
        <f t="shared" si="107"/>
        <v>8.8999999999999996E-2</v>
      </c>
      <c r="U543" t="str">
        <f t="shared" si="103"/>
        <v>S</v>
      </c>
      <c r="V543">
        <f t="shared" si="104"/>
        <v>401.5</v>
      </c>
      <c r="W543">
        <v>500</v>
      </c>
      <c r="X543">
        <v>0.25</v>
      </c>
      <c r="Y543">
        <f t="shared" si="105"/>
        <v>153.51112004191199</v>
      </c>
    </row>
    <row r="544" spans="1:25">
      <c r="A544" t="s">
        <v>1114</v>
      </c>
      <c r="B544" t="s">
        <v>0</v>
      </c>
      <c r="C544" t="s">
        <v>1115</v>
      </c>
      <c r="D544">
        <v>485.78</v>
      </c>
      <c r="E544">
        <v>669.1</v>
      </c>
      <c r="F544">
        <v>75</v>
      </c>
      <c r="G544">
        <v>193</v>
      </c>
      <c r="H544">
        <v>86</v>
      </c>
      <c r="I544">
        <v>30</v>
      </c>
      <c r="J544">
        <v>5</v>
      </c>
      <c r="K544">
        <f t="shared" si="96"/>
        <v>182</v>
      </c>
      <c r="L544">
        <f t="shared" si="97"/>
        <v>2.8666666666666698</v>
      </c>
      <c r="M544">
        <v>1.5</v>
      </c>
      <c r="N544">
        <f t="shared" si="98"/>
        <v>21.5</v>
      </c>
      <c r="O544">
        <f t="shared" si="99"/>
        <v>35.8333333333333</v>
      </c>
      <c r="P544" t="str">
        <f t="shared" si="100"/>
        <v>OK</v>
      </c>
      <c r="Q544">
        <f t="shared" si="101"/>
        <v>41777.08</v>
      </c>
      <c r="R544">
        <f t="shared" si="106"/>
        <v>0.65800000000000003</v>
      </c>
      <c r="S544" t="str">
        <f t="shared" si="102"/>
        <v>B</v>
      </c>
      <c r="T544">
        <f t="shared" si="107"/>
        <v>0.313</v>
      </c>
      <c r="U544" t="str">
        <f t="shared" si="103"/>
        <v>S</v>
      </c>
      <c r="V544">
        <f t="shared" si="104"/>
        <v>1046.3333333333301</v>
      </c>
      <c r="W544">
        <v>500</v>
      </c>
      <c r="X544">
        <v>0.25</v>
      </c>
      <c r="Y544">
        <f t="shared" si="105"/>
        <v>92.820779419061495</v>
      </c>
    </row>
    <row r="545" spans="1:25">
      <c r="A545" t="s">
        <v>1116</v>
      </c>
      <c r="B545" t="s">
        <v>0</v>
      </c>
      <c r="C545" t="s">
        <v>1117</v>
      </c>
      <c r="D545">
        <v>63.99</v>
      </c>
      <c r="E545">
        <v>88.5</v>
      </c>
      <c r="F545">
        <v>281</v>
      </c>
      <c r="G545">
        <v>162</v>
      </c>
      <c r="H545">
        <v>201</v>
      </c>
      <c r="I545">
        <v>30</v>
      </c>
      <c r="J545">
        <v>9</v>
      </c>
      <c r="K545">
        <f t="shared" si="96"/>
        <v>242</v>
      </c>
      <c r="L545">
        <f t="shared" si="97"/>
        <v>6.7</v>
      </c>
      <c r="M545">
        <v>1.5</v>
      </c>
      <c r="N545">
        <f t="shared" si="98"/>
        <v>90.45</v>
      </c>
      <c r="O545">
        <f t="shared" si="99"/>
        <v>150.75</v>
      </c>
      <c r="P545" t="str">
        <f t="shared" si="100"/>
        <v>OK</v>
      </c>
      <c r="Q545">
        <f t="shared" si="101"/>
        <v>12861.99</v>
      </c>
      <c r="R545">
        <f t="shared" si="106"/>
        <v>0.22</v>
      </c>
      <c r="S545" t="str">
        <f t="shared" si="102"/>
        <v>C</v>
      </c>
      <c r="T545">
        <f t="shared" si="107"/>
        <v>0.81299999999999994</v>
      </c>
      <c r="U545" t="str">
        <f t="shared" si="103"/>
        <v>F</v>
      </c>
      <c r="V545">
        <f t="shared" si="104"/>
        <v>2445.5</v>
      </c>
      <c r="W545">
        <v>500</v>
      </c>
      <c r="X545">
        <v>0.25</v>
      </c>
      <c r="Y545">
        <f t="shared" si="105"/>
        <v>390.98290956007003</v>
      </c>
    </row>
    <row r="546" spans="1:25">
      <c r="A546" t="s">
        <v>1118</v>
      </c>
      <c r="B546" t="s">
        <v>0</v>
      </c>
      <c r="C546" t="s">
        <v>1119</v>
      </c>
      <c r="D546">
        <v>92.63</v>
      </c>
      <c r="E546">
        <v>108.5</v>
      </c>
      <c r="F546">
        <v>456</v>
      </c>
      <c r="G546">
        <v>55</v>
      </c>
      <c r="H546">
        <v>41</v>
      </c>
      <c r="I546">
        <v>30</v>
      </c>
      <c r="J546">
        <v>1</v>
      </c>
      <c r="K546">
        <f t="shared" si="96"/>
        <v>470</v>
      </c>
      <c r="L546">
        <f t="shared" si="97"/>
        <v>1.36666666666667</v>
      </c>
      <c r="M546">
        <v>1.5</v>
      </c>
      <c r="N546">
        <f t="shared" si="98"/>
        <v>2.0499999999999998</v>
      </c>
      <c r="O546">
        <f t="shared" si="99"/>
        <v>3.4166666666666701</v>
      </c>
      <c r="P546" t="str">
        <f t="shared" si="100"/>
        <v>OK</v>
      </c>
      <c r="Q546">
        <f t="shared" si="101"/>
        <v>3797.83</v>
      </c>
      <c r="R546">
        <f t="shared" si="106"/>
        <v>3.2000000000000001E-2</v>
      </c>
      <c r="S546" t="str">
        <f t="shared" si="102"/>
        <v>C</v>
      </c>
      <c r="T546">
        <f t="shared" si="107"/>
        <v>0.125</v>
      </c>
      <c r="U546" t="str">
        <f t="shared" si="103"/>
        <v>S</v>
      </c>
      <c r="V546">
        <f t="shared" si="104"/>
        <v>498.83333333333297</v>
      </c>
      <c r="W546">
        <v>500</v>
      </c>
      <c r="X546">
        <v>0.25</v>
      </c>
      <c r="Y546">
        <f t="shared" si="105"/>
        <v>146.76817596951699</v>
      </c>
    </row>
    <row r="547" spans="1:25">
      <c r="A547" t="s">
        <v>1120</v>
      </c>
      <c r="B547" t="s">
        <v>1</v>
      </c>
      <c r="C547" t="s">
        <v>1121</v>
      </c>
      <c r="D547">
        <v>423.67</v>
      </c>
      <c r="E547">
        <v>757.44</v>
      </c>
      <c r="F547">
        <v>116</v>
      </c>
      <c r="G547">
        <v>70</v>
      </c>
      <c r="H547">
        <v>220</v>
      </c>
      <c r="I547">
        <v>30</v>
      </c>
      <c r="J547">
        <v>7</v>
      </c>
      <c r="K547">
        <f t="shared" si="96"/>
        <v>-34</v>
      </c>
      <c r="L547">
        <f t="shared" si="97"/>
        <v>7.3333333333333304</v>
      </c>
      <c r="M547">
        <v>1.5</v>
      </c>
      <c r="N547">
        <f t="shared" si="98"/>
        <v>77</v>
      </c>
      <c r="O547">
        <f t="shared" si="99"/>
        <v>128.333333333333</v>
      </c>
      <c r="P547" t="str">
        <f t="shared" si="100"/>
        <v>Reorder</v>
      </c>
      <c r="Q547">
        <f t="shared" si="101"/>
        <v>93207.4</v>
      </c>
      <c r="R547">
        <f t="shared" si="106"/>
        <v>0.96</v>
      </c>
      <c r="S547" t="str">
        <f t="shared" si="102"/>
        <v>A</v>
      </c>
      <c r="T547">
        <f t="shared" si="107"/>
        <v>0.88900000000000001</v>
      </c>
      <c r="U547" t="str">
        <f t="shared" si="103"/>
        <v>F</v>
      </c>
      <c r="V547">
        <f t="shared" si="104"/>
        <v>2676.6666666666702</v>
      </c>
      <c r="W547">
        <v>500</v>
      </c>
      <c r="X547">
        <v>0.25</v>
      </c>
      <c r="Y547">
        <f t="shared" si="105"/>
        <v>158.969308300633</v>
      </c>
    </row>
    <row r="548" spans="1:25">
      <c r="A548" t="s">
        <v>1122</v>
      </c>
      <c r="B548" t="s">
        <v>3</v>
      </c>
      <c r="C548" t="s">
        <v>1123</v>
      </c>
      <c r="D548">
        <v>358.83</v>
      </c>
      <c r="E548">
        <v>630.21</v>
      </c>
      <c r="F548">
        <v>93</v>
      </c>
      <c r="G548">
        <v>169</v>
      </c>
      <c r="H548">
        <v>160</v>
      </c>
      <c r="I548">
        <v>30</v>
      </c>
      <c r="J548">
        <v>5</v>
      </c>
      <c r="K548">
        <f t="shared" si="96"/>
        <v>102</v>
      </c>
      <c r="L548">
        <f t="shared" si="97"/>
        <v>5.3333333333333304</v>
      </c>
      <c r="M548">
        <v>1.5</v>
      </c>
      <c r="N548">
        <f t="shared" si="98"/>
        <v>40</v>
      </c>
      <c r="O548">
        <f t="shared" si="99"/>
        <v>66.6666666666667</v>
      </c>
      <c r="P548" t="str">
        <f t="shared" si="100"/>
        <v>OK</v>
      </c>
      <c r="Q548">
        <f t="shared" si="101"/>
        <v>57412.800000000003</v>
      </c>
      <c r="R548">
        <f t="shared" si="106"/>
        <v>0.81399999999999995</v>
      </c>
      <c r="S548" t="str">
        <f t="shared" si="102"/>
        <v>A</v>
      </c>
      <c r="T548">
        <f t="shared" si="107"/>
        <v>0.63800000000000001</v>
      </c>
      <c r="U548" t="str">
        <f t="shared" si="103"/>
        <v>N</v>
      </c>
      <c r="V548">
        <f t="shared" si="104"/>
        <v>1946.6666666666699</v>
      </c>
      <c r="W548">
        <v>500</v>
      </c>
      <c r="X548">
        <v>0.25</v>
      </c>
      <c r="Y548">
        <f t="shared" si="105"/>
        <v>147.309725184098</v>
      </c>
    </row>
    <row r="549" spans="1:25">
      <c r="A549" t="s">
        <v>1124</v>
      </c>
      <c r="B549" t="s">
        <v>1</v>
      </c>
      <c r="C549" t="s">
        <v>1125</v>
      </c>
      <c r="D549">
        <v>59.81</v>
      </c>
      <c r="E549">
        <v>68.489999999999995</v>
      </c>
      <c r="F549">
        <v>380</v>
      </c>
      <c r="G549">
        <v>133</v>
      </c>
      <c r="H549">
        <v>217</v>
      </c>
      <c r="I549">
        <v>30</v>
      </c>
      <c r="J549">
        <v>3</v>
      </c>
      <c r="K549">
        <f t="shared" si="96"/>
        <v>296</v>
      </c>
      <c r="L549">
        <f t="shared" si="97"/>
        <v>7.2333333333333298</v>
      </c>
      <c r="M549">
        <v>1.5</v>
      </c>
      <c r="N549">
        <f t="shared" si="98"/>
        <v>32.549999999999997</v>
      </c>
      <c r="O549">
        <f t="shared" si="99"/>
        <v>54.25</v>
      </c>
      <c r="P549" t="str">
        <f t="shared" si="100"/>
        <v>OK</v>
      </c>
      <c r="Q549">
        <f t="shared" si="101"/>
        <v>12978.77</v>
      </c>
      <c r="R549">
        <f t="shared" si="106"/>
        <v>0.222</v>
      </c>
      <c r="S549" t="str">
        <f t="shared" si="102"/>
        <v>C</v>
      </c>
      <c r="T549">
        <f t="shared" si="107"/>
        <v>0.878</v>
      </c>
      <c r="U549" t="str">
        <f t="shared" si="103"/>
        <v>F</v>
      </c>
      <c r="V549">
        <f t="shared" si="104"/>
        <v>2640.1666666666702</v>
      </c>
      <c r="W549">
        <v>500</v>
      </c>
      <c r="X549">
        <v>0.25</v>
      </c>
      <c r="Y549">
        <f t="shared" si="105"/>
        <v>420.20262997375602</v>
      </c>
    </row>
    <row r="550" spans="1:25">
      <c r="A550" t="s">
        <v>1126</v>
      </c>
      <c r="B550" t="s">
        <v>1</v>
      </c>
      <c r="C550" t="s">
        <v>1127</v>
      </c>
      <c r="D550">
        <v>457.29</v>
      </c>
      <c r="E550">
        <v>768.5</v>
      </c>
      <c r="F550">
        <v>219</v>
      </c>
      <c r="G550">
        <v>51</v>
      </c>
      <c r="H550">
        <v>20</v>
      </c>
      <c r="I550">
        <v>30</v>
      </c>
      <c r="J550">
        <v>8</v>
      </c>
      <c r="K550">
        <f t="shared" si="96"/>
        <v>250</v>
      </c>
      <c r="L550">
        <f t="shared" si="97"/>
        <v>0.66666666666666696</v>
      </c>
      <c r="M550">
        <v>1.5</v>
      </c>
      <c r="N550">
        <f t="shared" si="98"/>
        <v>8</v>
      </c>
      <c r="O550">
        <f t="shared" si="99"/>
        <v>13.3333333333333</v>
      </c>
      <c r="P550" t="str">
        <f t="shared" si="100"/>
        <v>OK</v>
      </c>
      <c r="Q550">
        <f t="shared" si="101"/>
        <v>9145.7999999999993</v>
      </c>
      <c r="R550">
        <f t="shared" si="106"/>
        <v>0.14299999999999999</v>
      </c>
      <c r="S550" t="str">
        <f t="shared" si="102"/>
        <v>C</v>
      </c>
      <c r="T550">
        <f t="shared" si="107"/>
        <v>3.5999999999999997E-2</v>
      </c>
      <c r="U550" t="str">
        <f t="shared" si="103"/>
        <v>S</v>
      </c>
      <c r="V550">
        <f t="shared" si="104"/>
        <v>243.333333333333</v>
      </c>
      <c r="W550">
        <v>500</v>
      </c>
      <c r="X550">
        <v>0.25</v>
      </c>
      <c r="Y550">
        <f t="shared" si="105"/>
        <v>46.135469669918898</v>
      </c>
    </row>
    <row r="551" spans="1:25">
      <c r="A551" t="s">
        <v>1128</v>
      </c>
      <c r="B551" t="s">
        <v>1</v>
      </c>
      <c r="C551" t="s">
        <v>1129</v>
      </c>
      <c r="D551">
        <v>125.6</v>
      </c>
      <c r="E551">
        <v>188.62</v>
      </c>
      <c r="F551">
        <v>470</v>
      </c>
      <c r="G551">
        <v>121</v>
      </c>
      <c r="H551">
        <v>137</v>
      </c>
      <c r="I551">
        <v>30</v>
      </c>
      <c r="J551">
        <v>1</v>
      </c>
      <c r="K551">
        <f t="shared" si="96"/>
        <v>454</v>
      </c>
      <c r="L551">
        <f t="shared" si="97"/>
        <v>4.56666666666667</v>
      </c>
      <c r="M551">
        <v>1.5</v>
      </c>
      <c r="N551">
        <f t="shared" si="98"/>
        <v>6.85</v>
      </c>
      <c r="O551">
        <f t="shared" si="99"/>
        <v>11.4166666666667</v>
      </c>
      <c r="P551" t="str">
        <f t="shared" si="100"/>
        <v>OK</v>
      </c>
      <c r="Q551">
        <f t="shared" si="101"/>
        <v>17207.2</v>
      </c>
      <c r="R551">
        <f t="shared" si="106"/>
        <v>0.314</v>
      </c>
      <c r="S551" t="str">
        <f t="shared" si="102"/>
        <v>C</v>
      </c>
      <c r="T551">
        <f t="shared" si="107"/>
        <v>0.54400000000000004</v>
      </c>
      <c r="U551" t="str">
        <f t="shared" si="103"/>
        <v>N</v>
      </c>
      <c r="V551">
        <f t="shared" si="104"/>
        <v>1666.8333333333301</v>
      </c>
      <c r="W551">
        <v>500</v>
      </c>
      <c r="X551">
        <v>0.25</v>
      </c>
      <c r="Y551">
        <f t="shared" si="105"/>
        <v>230.399357896015</v>
      </c>
    </row>
    <row r="552" spans="1:25">
      <c r="A552" t="s">
        <v>1130</v>
      </c>
      <c r="B552" t="s">
        <v>2</v>
      </c>
      <c r="C552" t="s">
        <v>1131</v>
      </c>
      <c r="D552">
        <v>357.45</v>
      </c>
      <c r="E552">
        <v>436.43</v>
      </c>
      <c r="F552">
        <v>159</v>
      </c>
      <c r="G552">
        <v>67</v>
      </c>
      <c r="H552">
        <v>80</v>
      </c>
      <c r="I552">
        <v>30</v>
      </c>
      <c r="J552">
        <v>5</v>
      </c>
      <c r="K552">
        <f t="shared" si="96"/>
        <v>146</v>
      </c>
      <c r="L552">
        <f t="shared" si="97"/>
        <v>2.6666666666666701</v>
      </c>
      <c r="M552">
        <v>1.5</v>
      </c>
      <c r="N552">
        <f t="shared" si="98"/>
        <v>20</v>
      </c>
      <c r="O552">
        <f t="shared" si="99"/>
        <v>33.3333333333333</v>
      </c>
      <c r="P552" t="str">
        <f t="shared" si="100"/>
        <v>OK</v>
      </c>
      <c r="Q552">
        <f t="shared" si="101"/>
        <v>28596</v>
      </c>
      <c r="R552">
        <f t="shared" si="106"/>
        <v>0.499</v>
      </c>
      <c r="S552" t="str">
        <f t="shared" si="102"/>
        <v>B</v>
      </c>
      <c r="T552">
        <f t="shared" si="107"/>
        <v>0.28199999999999997</v>
      </c>
      <c r="U552" t="str">
        <f t="shared" si="103"/>
        <v>S</v>
      </c>
      <c r="V552">
        <f t="shared" si="104"/>
        <v>973.33333333333303</v>
      </c>
      <c r="W552">
        <v>500</v>
      </c>
      <c r="X552">
        <v>0.25</v>
      </c>
      <c r="Y552">
        <f t="shared" si="105"/>
        <v>104.364583275961</v>
      </c>
    </row>
    <row r="553" spans="1:25">
      <c r="A553" t="s">
        <v>1132</v>
      </c>
      <c r="B553" t="s">
        <v>2</v>
      </c>
      <c r="C553" t="s">
        <v>1133</v>
      </c>
      <c r="D553">
        <v>447.54</v>
      </c>
      <c r="E553">
        <v>503.15</v>
      </c>
      <c r="F553">
        <v>367</v>
      </c>
      <c r="G553">
        <v>177</v>
      </c>
      <c r="H553">
        <v>72</v>
      </c>
      <c r="I553">
        <v>30</v>
      </c>
      <c r="J553">
        <v>11</v>
      </c>
      <c r="K553">
        <f t="shared" si="96"/>
        <v>472</v>
      </c>
      <c r="L553">
        <f t="shared" si="97"/>
        <v>2.4</v>
      </c>
      <c r="M553">
        <v>1.5</v>
      </c>
      <c r="N553">
        <f t="shared" si="98"/>
        <v>39.6</v>
      </c>
      <c r="O553">
        <f t="shared" si="99"/>
        <v>66</v>
      </c>
      <c r="P553" t="str">
        <f t="shared" si="100"/>
        <v>OK</v>
      </c>
      <c r="Q553">
        <f t="shared" si="101"/>
        <v>32222.880000000001</v>
      </c>
      <c r="R553">
        <f t="shared" si="106"/>
        <v>0.55100000000000005</v>
      </c>
      <c r="S553" t="str">
        <f t="shared" si="102"/>
        <v>B</v>
      </c>
      <c r="T553">
        <f t="shared" si="107"/>
        <v>0.247</v>
      </c>
      <c r="U553" t="str">
        <f t="shared" si="103"/>
        <v>S</v>
      </c>
      <c r="V553">
        <f t="shared" si="104"/>
        <v>876</v>
      </c>
      <c r="W553">
        <v>500</v>
      </c>
      <c r="X553">
        <v>0.25</v>
      </c>
      <c r="Y553">
        <f t="shared" si="105"/>
        <v>88.484279717201701</v>
      </c>
    </row>
    <row r="554" spans="1:25">
      <c r="A554" t="s">
        <v>1134</v>
      </c>
      <c r="B554" t="s">
        <v>3</v>
      </c>
      <c r="C554" t="s">
        <v>1135</v>
      </c>
      <c r="D554">
        <v>274.5</v>
      </c>
      <c r="E554">
        <v>471.58</v>
      </c>
      <c r="F554">
        <v>295</v>
      </c>
      <c r="G554">
        <v>35</v>
      </c>
      <c r="H554">
        <v>32</v>
      </c>
      <c r="I554">
        <v>30</v>
      </c>
      <c r="J554">
        <v>5</v>
      </c>
      <c r="K554">
        <f t="shared" si="96"/>
        <v>298</v>
      </c>
      <c r="L554">
        <f t="shared" si="97"/>
        <v>1.06666666666667</v>
      </c>
      <c r="M554">
        <v>1.5</v>
      </c>
      <c r="N554">
        <f t="shared" si="98"/>
        <v>8</v>
      </c>
      <c r="O554">
        <f t="shared" si="99"/>
        <v>13.3333333333333</v>
      </c>
      <c r="P554" t="str">
        <f t="shared" si="100"/>
        <v>OK</v>
      </c>
      <c r="Q554">
        <f t="shared" si="101"/>
        <v>8784</v>
      </c>
      <c r="R554">
        <f t="shared" si="106"/>
        <v>0.13500000000000001</v>
      </c>
      <c r="S554" t="str">
        <f t="shared" si="102"/>
        <v>C</v>
      </c>
      <c r="T554">
        <f t="shared" si="107"/>
        <v>8.5000000000000006E-2</v>
      </c>
      <c r="U554" t="str">
        <f t="shared" si="103"/>
        <v>S</v>
      </c>
      <c r="V554">
        <f t="shared" si="104"/>
        <v>389.33333333333297</v>
      </c>
      <c r="W554">
        <v>500</v>
      </c>
      <c r="X554">
        <v>0.25</v>
      </c>
      <c r="Y554">
        <f t="shared" si="105"/>
        <v>75.3216136087389</v>
      </c>
    </row>
    <row r="555" spans="1:25">
      <c r="A555" t="s">
        <v>1136</v>
      </c>
      <c r="B555" t="s">
        <v>2</v>
      </c>
      <c r="C555" t="s">
        <v>1137</v>
      </c>
      <c r="D555">
        <v>111.76</v>
      </c>
      <c r="E555">
        <v>138.54</v>
      </c>
      <c r="F555">
        <v>458</v>
      </c>
      <c r="G555">
        <v>154</v>
      </c>
      <c r="H555">
        <v>73</v>
      </c>
      <c r="I555">
        <v>30</v>
      </c>
      <c r="J555">
        <v>11</v>
      </c>
      <c r="K555">
        <f t="shared" si="96"/>
        <v>539</v>
      </c>
      <c r="L555">
        <f t="shared" si="97"/>
        <v>2.43333333333333</v>
      </c>
      <c r="M555">
        <v>1.5</v>
      </c>
      <c r="N555">
        <f t="shared" si="98"/>
        <v>40.15</v>
      </c>
      <c r="O555">
        <f t="shared" si="99"/>
        <v>66.9166666666667</v>
      </c>
      <c r="P555" t="str">
        <f t="shared" si="100"/>
        <v>OK</v>
      </c>
      <c r="Q555">
        <f t="shared" si="101"/>
        <v>8158.48</v>
      </c>
      <c r="R555">
        <f t="shared" si="106"/>
        <v>0.122</v>
      </c>
      <c r="S555" t="str">
        <f t="shared" si="102"/>
        <v>C</v>
      </c>
      <c r="T555">
        <f t="shared" si="107"/>
        <v>0.252</v>
      </c>
      <c r="U555" t="str">
        <f t="shared" si="103"/>
        <v>S</v>
      </c>
      <c r="V555">
        <f t="shared" si="104"/>
        <v>888.16666666666697</v>
      </c>
      <c r="W555">
        <v>500</v>
      </c>
      <c r="X555">
        <v>0.25</v>
      </c>
      <c r="Y555">
        <f t="shared" si="105"/>
        <v>178.29289385994699</v>
      </c>
    </row>
    <row r="556" spans="1:25">
      <c r="A556" t="s">
        <v>1138</v>
      </c>
      <c r="B556" t="s">
        <v>4</v>
      </c>
      <c r="C556" t="s">
        <v>1139</v>
      </c>
      <c r="D556">
        <v>407.68</v>
      </c>
      <c r="E556">
        <v>730.8</v>
      </c>
      <c r="F556">
        <v>450</v>
      </c>
      <c r="G556">
        <v>111</v>
      </c>
      <c r="H556">
        <v>132</v>
      </c>
      <c r="I556">
        <v>30</v>
      </c>
      <c r="J556">
        <v>9</v>
      </c>
      <c r="K556">
        <f t="shared" si="96"/>
        <v>429</v>
      </c>
      <c r="L556">
        <f t="shared" si="97"/>
        <v>4.4000000000000004</v>
      </c>
      <c r="M556">
        <v>1.5</v>
      </c>
      <c r="N556">
        <f t="shared" si="98"/>
        <v>59.4</v>
      </c>
      <c r="O556">
        <f t="shared" si="99"/>
        <v>99</v>
      </c>
      <c r="P556" t="str">
        <f t="shared" si="100"/>
        <v>OK</v>
      </c>
      <c r="Q556">
        <f t="shared" si="101"/>
        <v>53813.760000000002</v>
      </c>
      <c r="R556">
        <f t="shared" si="106"/>
        <v>0.77700000000000002</v>
      </c>
      <c r="S556" t="str">
        <f t="shared" si="102"/>
        <v>A</v>
      </c>
      <c r="T556">
        <f t="shared" si="107"/>
        <v>0.51700000000000002</v>
      </c>
      <c r="U556" t="str">
        <f t="shared" si="103"/>
        <v>N</v>
      </c>
      <c r="V556">
        <f t="shared" si="104"/>
        <v>1606</v>
      </c>
      <c r="W556">
        <v>500</v>
      </c>
      <c r="X556">
        <v>0.25</v>
      </c>
      <c r="Y556">
        <f t="shared" si="105"/>
        <v>125.528709181945</v>
      </c>
    </row>
    <row r="557" spans="1:25">
      <c r="A557" t="s">
        <v>1140</v>
      </c>
      <c r="B557" t="s">
        <v>2</v>
      </c>
      <c r="C557" t="s">
        <v>1141</v>
      </c>
      <c r="D557">
        <v>204.82</v>
      </c>
      <c r="E557">
        <v>306.39999999999998</v>
      </c>
      <c r="F557">
        <v>214</v>
      </c>
      <c r="G557">
        <v>119</v>
      </c>
      <c r="H557">
        <v>79</v>
      </c>
      <c r="I557">
        <v>30</v>
      </c>
      <c r="J557">
        <v>3</v>
      </c>
      <c r="K557">
        <f t="shared" si="96"/>
        <v>254</v>
      </c>
      <c r="L557">
        <f t="shared" si="97"/>
        <v>2.6333333333333302</v>
      </c>
      <c r="M557">
        <v>1.5</v>
      </c>
      <c r="N557">
        <f t="shared" si="98"/>
        <v>11.85</v>
      </c>
      <c r="O557">
        <f t="shared" si="99"/>
        <v>19.75</v>
      </c>
      <c r="P557" t="str">
        <f t="shared" si="100"/>
        <v>OK</v>
      </c>
      <c r="Q557">
        <f t="shared" si="101"/>
        <v>16180.78</v>
      </c>
      <c r="R557">
        <f t="shared" si="106"/>
        <v>0.28799999999999998</v>
      </c>
      <c r="S557" t="str">
        <f t="shared" si="102"/>
        <v>C</v>
      </c>
      <c r="T557">
        <f t="shared" si="107"/>
        <v>0.27500000000000002</v>
      </c>
      <c r="U557" t="str">
        <f t="shared" si="103"/>
        <v>S</v>
      </c>
      <c r="V557">
        <f t="shared" si="104"/>
        <v>961.16666666666697</v>
      </c>
      <c r="W557">
        <v>500</v>
      </c>
      <c r="X557">
        <v>0.25</v>
      </c>
      <c r="Y557">
        <f t="shared" si="105"/>
        <v>137.00712885620001</v>
      </c>
    </row>
    <row r="558" spans="1:25">
      <c r="A558" t="s">
        <v>1142</v>
      </c>
      <c r="B558" t="s">
        <v>1</v>
      </c>
      <c r="C558" t="s">
        <v>1143</v>
      </c>
      <c r="D558">
        <v>193.49</v>
      </c>
      <c r="E558">
        <v>242.5</v>
      </c>
      <c r="F558">
        <v>465</v>
      </c>
      <c r="G558">
        <v>91</v>
      </c>
      <c r="H558">
        <v>24</v>
      </c>
      <c r="I558">
        <v>30</v>
      </c>
      <c r="J558">
        <v>13</v>
      </c>
      <c r="K558">
        <f t="shared" si="96"/>
        <v>532</v>
      </c>
      <c r="L558">
        <f t="shared" si="97"/>
        <v>0.8</v>
      </c>
      <c r="M558">
        <v>1.5</v>
      </c>
      <c r="N558">
        <f t="shared" si="98"/>
        <v>15.6</v>
      </c>
      <c r="O558">
        <f t="shared" si="99"/>
        <v>26</v>
      </c>
      <c r="P558" t="str">
        <f t="shared" si="100"/>
        <v>OK</v>
      </c>
      <c r="Q558">
        <f t="shared" si="101"/>
        <v>4643.76</v>
      </c>
      <c r="R558">
        <f t="shared" si="106"/>
        <v>5.5E-2</v>
      </c>
      <c r="S558" t="str">
        <f t="shared" si="102"/>
        <v>C</v>
      </c>
      <c r="T558">
        <f t="shared" si="107"/>
        <v>0.05</v>
      </c>
      <c r="U558" t="str">
        <f t="shared" si="103"/>
        <v>S</v>
      </c>
      <c r="V558">
        <f t="shared" si="104"/>
        <v>292</v>
      </c>
      <c r="W558">
        <v>500</v>
      </c>
      <c r="X558">
        <v>0.25</v>
      </c>
      <c r="Y558">
        <f t="shared" si="105"/>
        <v>77.694836854076698</v>
      </c>
    </row>
    <row r="559" spans="1:25">
      <c r="A559" t="s">
        <v>1144</v>
      </c>
      <c r="B559" t="s">
        <v>2</v>
      </c>
      <c r="C559" t="s">
        <v>1145</v>
      </c>
      <c r="D559">
        <v>288.24</v>
      </c>
      <c r="E559">
        <v>471.79</v>
      </c>
      <c r="F559">
        <v>169</v>
      </c>
      <c r="G559">
        <v>60</v>
      </c>
      <c r="H559">
        <v>35</v>
      </c>
      <c r="I559">
        <v>30</v>
      </c>
      <c r="J559">
        <v>4</v>
      </c>
      <c r="K559">
        <f t="shared" si="96"/>
        <v>194</v>
      </c>
      <c r="L559">
        <f t="shared" si="97"/>
        <v>1.1666666666666701</v>
      </c>
      <c r="M559">
        <v>1.5</v>
      </c>
      <c r="N559">
        <f t="shared" si="98"/>
        <v>7</v>
      </c>
      <c r="O559">
        <f t="shared" si="99"/>
        <v>11.6666666666667</v>
      </c>
      <c r="P559" t="str">
        <f t="shared" si="100"/>
        <v>OK</v>
      </c>
      <c r="Q559">
        <f t="shared" si="101"/>
        <v>10088.4</v>
      </c>
      <c r="R559">
        <f t="shared" si="106"/>
        <v>0.16600000000000001</v>
      </c>
      <c r="S559" t="str">
        <f t="shared" si="102"/>
        <v>C</v>
      </c>
      <c r="T559">
        <f t="shared" si="107"/>
        <v>0.1</v>
      </c>
      <c r="U559" t="str">
        <f t="shared" si="103"/>
        <v>S</v>
      </c>
      <c r="V559">
        <f t="shared" si="104"/>
        <v>425.83333333333297</v>
      </c>
      <c r="W559">
        <v>500</v>
      </c>
      <c r="X559">
        <v>0.25</v>
      </c>
      <c r="Y559">
        <f t="shared" si="105"/>
        <v>76.872799669828694</v>
      </c>
    </row>
    <row r="560" spans="1:25">
      <c r="A560" t="s">
        <v>1146</v>
      </c>
      <c r="B560" t="s">
        <v>0</v>
      </c>
      <c r="C560" t="s">
        <v>1147</v>
      </c>
      <c r="D560">
        <v>169.94</v>
      </c>
      <c r="E560">
        <v>284.04000000000002</v>
      </c>
      <c r="F560">
        <v>427</v>
      </c>
      <c r="G560">
        <v>34</v>
      </c>
      <c r="H560">
        <v>205</v>
      </c>
      <c r="I560">
        <v>30</v>
      </c>
      <c r="J560">
        <v>4</v>
      </c>
      <c r="K560">
        <f t="shared" si="96"/>
        <v>256</v>
      </c>
      <c r="L560">
        <f t="shared" si="97"/>
        <v>6.8333333333333304</v>
      </c>
      <c r="M560">
        <v>1.5</v>
      </c>
      <c r="N560">
        <f t="shared" si="98"/>
        <v>41</v>
      </c>
      <c r="O560">
        <f t="shared" si="99"/>
        <v>68.3333333333333</v>
      </c>
      <c r="P560" t="str">
        <f t="shared" si="100"/>
        <v>OK</v>
      </c>
      <c r="Q560">
        <f t="shared" si="101"/>
        <v>34837.699999999997</v>
      </c>
      <c r="R560">
        <f t="shared" si="106"/>
        <v>0.58699999999999997</v>
      </c>
      <c r="S560" t="str">
        <f t="shared" si="102"/>
        <v>B</v>
      </c>
      <c r="T560">
        <f t="shared" si="107"/>
        <v>0.83199999999999996</v>
      </c>
      <c r="U560" t="str">
        <f t="shared" si="103"/>
        <v>F</v>
      </c>
      <c r="V560">
        <f t="shared" si="104"/>
        <v>2494.1666666666702</v>
      </c>
      <c r="W560">
        <v>500</v>
      </c>
      <c r="X560">
        <v>0.25</v>
      </c>
      <c r="Y560">
        <f t="shared" si="105"/>
        <v>242.29526331637999</v>
      </c>
    </row>
    <row r="561" spans="1:25">
      <c r="A561" t="s">
        <v>1148</v>
      </c>
      <c r="B561" t="s">
        <v>4</v>
      </c>
      <c r="C561" t="s">
        <v>1149</v>
      </c>
      <c r="D561">
        <v>430.93</v>
      </c>
      <c r="E561">
        <v>714.56</v>
      </c>
      <c r="F561">
        <v>231</v>
      </c>
      <c r="G561">
        <v>64</v>
      </c>
      <c r="H561">
        <v>55</v>
      </c>
      <c r="I561">
        <v>30</v>
      </c>
      <c r="J561">
        <v>4</v>
      </c>
      <c r="K561">
        <f t="shared" si="96"/>
        <v>240</v>
      </c>
      <c r="L561">
        <f t="shared" si="97"/>
        <v>1.8333333333333299</v>
      </c>
      <c r="M561">
        <v>1.5</v>
      </c>
      <c r="N561">
        <f t="shared" si="98"/>
        <v>11</v>
      </c>
      <c r="O561">
        <f t="shared" si="99"/>
        <v>18.3333333333333</v>
      </c>
      <c r="P561" t="str">
        <f t="shared" si="100"/>
        <v>OK</v>
      </c>
      <c r="Q561">
        <f t="shared" si="101"/>
        <v>23701.15</v>
      </c>
      <c r="R561">
        <f t="shared" si="106"/>
        <v>0.43099999999999999</v>
      </c>
      <c r="S561" t="str">
        <f t="shared" si="102"/>
        <v>B</v>
      </c>
      <c r="T561">
        <f t="shared" si="107"/>
        <v>0.17899999999999999</v>
      </c>
      <c r="U561" t="str">
        <f t="shared" si="103"/>
        <v>S</v>
      </c>
      <c r="V561">
        <f t="shared" si="104"/>
        <v>669.16666666666697</v>
      </c>
      <c r="W561">
        <v>500</v>
      </c>
      <c r="X561">
        <v>0.25</v>
      </c>
      <c r="Y561">
        <f t="shared" si="105"/>
        <v>78.812259854117798</v>
      </c>
    </row>
    <row r="562" spans="1:25">
      <c r="A562" t="s">
        <v>1150</v>
      </c>
      <c r="B562" t="s">
        <v>4</v>
      </c>
      <c r="C562" t="s">
        <v>1151</v>
      </c>
      <c r="D562">
        <v>193.1</v>
      </c>
      <c r="E562">
        <v>312.18</v>
      </c>
      <c r="F562">
        <v>233</v>
      </c>
      <c r="G562">
        <v>171</v>
      </c>
      <c r="H562">
        <v>17</v>
      </c>
      <c r="I562">
        <v>30</v>
      </c>
      <c r="J562">
        <v>12</v>
      </c>
      <c r="K562">
        <f t="shared" si="96"/>
        <v>387</v>
      </c>
      <c r="L562">
        <f t="shared" si="97"/>
        <v>0.56666666666666698</v>
      </c>
      <c r="M562">
        <v>1.5</v>
      </c>
      <c r="N562">
        <f t="shared" si="98"/>
        <v>10.199999999999999</v>
      </c>
      <c r="O562">
        <f t="shared" si="99"/>
        <v>17</v>
      </c>
      <c r="P562" t="str">
        <f t="shared" si="100"/>
        <v>OK</v>
      </c>
      <c r="Q562">
        <f t="shared" si="101"/>
        <v>3282.7</v>
      </c>
      <c r="R562">
        <f t="shared" si="106"/>
        <v>2.3E-2</v>
      </c>
      <c r="S562" t="str">
        <f t="shared" si="102"/>
        <v>C</v>
      </c>
      <c r="T562">
        <f t="shared" si="107"/>
        <v>2.5999999999999999E-2</v>
      </c>
      <c r="U562" t="str">
        <f t="shared" si="103"/>
        <v>S</v>
      </c>
      <c r="V562">
        <f t="shared" si="104"/>
        <v>206.833333333333</v>
      </c>
      <c r="W562">
        <v>500</v>
      </c>
      <c r="X562">
        <v>0.25</v>
      </c>
      <c r="Y562">
        <f t="shared" si="105"/>
        <v>65.455949084089198</v>
      </c>
    </row>
    <row r="563" spans="1:25">
      <c r="A563" t="s">
        <v>1152</v>
      </c>
      <c r="B563" t="s">
        <v>3</v>
      </c>
      <c r="C563" t="s">
        <v>1153</v>
      </c>
      <c r="D563">
        <v>476.4</v>
      </c>
      <c r="E563">
        <v>711.99</v>
      </c>
      <c r="F563">
        <v>338</v>
      </c>
      <c r="G563">
        <v>68</v>
      </c>
      <c r="H563">
        <v>224</v>
      </c>
      <c r="I563">
        <v>30</v>
      </c>
      <c r="J563">
        <v>13</v>
      </c>
      <c r="K563">
        <f t="shared" si="96"/>
        <v>182</v>
      </c>
      <c r="L563">
        <f t="shared" si="97"/>
        <v>7.4666666666666703</v>
      </c>
      <c r="M563">
        <v>1.5</v>
      </c>
      <c r="N563">
        <f t="shared" si="98"/>
        <v>145.6</v>
      </c>
      <c r="O563">
        <f t="shared" si="99"/>
        <v>242.666666666667</v>
      </c>
      <c r="P563" t="str">
        <f t="shared" si="100"/>
        <v>Reorder</v>
      </c>
      <c r="Q563">
        <f t="shared" si="101"/>
        <v>106713.60000000001</v>
      </c>
      <c r="R563">
        <f t="shared" si="106"/>
        <v>0.98499999999999999</v>
      </c>
      <c r="S563" t="str">
        <f t="shared" si="102"/>
        <v>A</v>
      </c>
      <c r="T563">
        <f t="shared" si="107"/>
        <v>0.90400000000000003</v>
      </c>
      <c r="U563" t="str">
        <f t="shared" si="103"/>
        <v>F</v>
      </c>
      <c r="V563">
        <f t="shared" si="104"/>
        <v>2725.3333333333298</v>
      </c>
      <c r="W563">
        <v>500</v>
      </c>
      <c r="X563">
        <v>0.25</v>
      </c>
      <c r="Y563">
        <f t="shared" si="105"/>
        <v>151.270392338015</v>
      </c>
    </row>
    <row r="564" spans="1:25">
      <c r="A564" t="s">
        <v>1154</v>
      </c>
      <c r="B564" t="s">
        <v>2</v>
      </c>
      <c r="C564" t="s">
        <v>1155</v>
      </c>
      <c r="D564">
        <v>293.95999999999998</v>
      </c>
      <c r="E564">
        <v>359.48</v>
      </c>
      <c r="F564">
        <v>69</v>
      </c>
      <c r="G564">
        <v>43</v>
      </c>
      <c r="H564">
        <v>24</v>
      </c>
      <c r="I564">
        <v>30</v>
      </c>
      <c r="J564">
        <v>4</v>
      </c>
      <c r="K564">
        <f t="shared" si="96"/>
        <v>88</v>
      </c>
      <c r="L564">
        <f t="shared" si="97"/>
        <v>0.8</v>
      </c>
      <c r="M564">
        <v>1.5</v>
      </c>
      <c r="N564">
        <f t="shared" si="98"/>
        <v>4.8</v>
      </c>
      <c r="O564">
        <f t="shared" si="99"/>
        <v>8</v>
      </c>
      <c r="P564" t="str">
        <f t="shared" si="100"/>
        <v>OK</v>
      </c>
      <c r="Q564">
        <f t="shared" si="101"/>
        <v>7055.04</v>
      </c>
      <c r="R564">
        <f t="shared" si="106"/>
        <v>0.10199999999999999</v>
      </c>
      <c r="S564" t="str">
        <f t="shared" si="102"/>
        <v>C</v>
      </c>
      <c r="T564">
        <f t="shared" si="107"/>
        <v>0.05</v>
      </c>
      <c r="U564" t="str">
        <f t="shared" si="103"/>
        <v>S</v>
      </c>
      <c r="V564">
        <f t="shared" si="104"/>
        <v>292</v>
      </c>
      <c r="W564">
        <v>500</v>
      </c>
      <c r="X564">
        <v>0.25</v>
      </c>
      <c r="Y564">
        <f t="shared" si="105"/>
        <v>63.034353369585197</v>
      </c>
    </row>
    <row r="565" spans="1:25">
      <c r="A565" t="s">
        <v>1156</v>
      </c>
      <c r="B565" t="s">
        <v>4</v>
      </c>
      <c r="C565" t="s">
        <v>1157</v>
      </c>
      <c r="D565">
        <v>148.46</v>
      </c>
      <c r="E565">
        <v>218.02</v>
      </c>
      <c r="F565">
        <v>50</v>
      </c>
      <c r="G565">
        <v>104</v>
      </c>
      <c r="H565">
        <v>244</v>
      </c>
      <c r="I565">
        <v>30</v>
      </c>
      <c r="J565">
        <v>10</v>
      </c>
      <c r="K565">
        <f t="shared" si="96"/>
        <v>-90</v>
      </c>
      <c r="L565">
        <f t="shared" si="97"/>
        <v>8.1333333333333293</v>
      </c>
      <c r="M565">
        <v>1.5</v>
      </c>
      <c r="N565">
        <f t="shared" si="98"/>
        <v>122</v>
      </c>
      <c r="O565">
        <f t="shared" si="99"/>
        <v>203.333333333333</v>
      </c>
      <c r="P565" t="str">
        <f t="shared" si="100"/>
        <v>Reorder</v>
      </c>
      <c r="Q565">
        <f t="shared" si="101"/>
        <v>36224.239999999998</v>
      </c>
      <c r="R565">
        <f t="shared" si="106"/>
        <v>0.60499999999999998</v>
      </c>
      <c r="S565" t="str">
        <f t="shared" si="102"/>
        <v>B</v>
      </c>
      <c r="T565">
        <f t="shared" si="107"/>
        <v>0.97499999999999998</v>
      </c>
      <c r="U565" t="str">
        <f t="shared" si="103"/>
        <v>F</v>
      </c>
      <c r="V565">
        <f t="shared" si="104"/>
        <v>2968.6666666666702</v>
      </c>
      <c r="W565">
        <v>500</v>
      </c>
      <c r="X565">
        <v>0.25</v>
      </c>
      <c r="Y565">
        <f t="shared" si="105"/>
        <v>282.81730896168199</v>
      </c>
    </row>
    <row r="566" spans="1:25">
      <c r="A566" t="s">
        <v>1158</v>
      </c>
      <c r="B566" t="s">
        <v>0</v>
      </c>
      <c r="C566" t="s">
        <v>1159</v>
      </c>
      <c r="D566">
        <v>412.9</v>
      </c>
      <c r="E566">
        <v>552.67999999999995</v>
      </c>
      <c r="F566">
        <v>140</v>
      </c>
      <c r="G566">
        <v>102</v>
      </c>
      <c r="H566">
        <v>25</v>
      </c>
      <c r="I566">
        <v>30</v>
      </c>
      <c r="J566">
        <v>1</v>
      </c>
      <c r="K566">
        <f t="shared" si="96"/>
        <v>217</v>
      </c>
      <c r="L566">
        <f t="shared" si="97"/>
        <v>0.83333333333333304</v>
      </c>
      <c r="M566">
        <v>1.5</v>
      </c>
      <c r="N566">
        <f t="shared" si="98"/>
        <v>1.25</v>
      </c>
      <c r="O566">
        <f t="shared" si="99"/>
        <v>2.0833333333333299</v>
      </c>
      <c r="P566" t="str">
        <f t="shared" si="100"/>
        <v>OK</v>
      </c>
      <c r="Q566">
        <f t="shared" si="101"/>
        <v>10322.5</v>
      </c>
      <c r="R566">
        <f t="shared" si="106"/>
        <v>0.17399999999999999</v>
      </c>
      <c r="S566" t="str">
        <f t="shared" si="102"/>
        <v>C</v>
      </c>
      <c r="T566">
        <f t="shared" si="107"/>
        <v>5.7000000000000002E-2</v>
      </c>
      <c r="U566" t="str">
        <f t="shared" si="103"/>
        <v>S</v>
      </c>
      <c r="V566">
        <f t="shared" si="104"/>
        <v>304.16666666666703</v>
      </c>
      <c r="W566">
        <v>500</v>
      </c>
      <c r="X566">
        <v>0.25</v>
      </c>
      <c r="Y566">
        <f t="shared" si="105"/>
        <v>54.282940266161098</v>
      </c>
    </row>
    <row r="567" spans="1:25">
      <c r="A567" t="s">
        <v>1160</v>
      </c>
      <c r="B567" t="s">
        <v>0</v>
      </c>
      <c r="C567" t="s">
        <v>1161</v>
      </c>
      <c r="D567">
        <v>313.97000000000003</v>
      </c>
      <c r="E567">
        <v>546.95000000000005</v>
      </c>
      <c r="F567">
        <v>446</v>
      </c>
      <c r="G567">
        <v>48</v>
      </c>
      <c r="H567">
        <v>226</v>
      </c>
      <c r="I567">
        <v>30</v>
      </c>
      <c r="J567">
        <v>9</v>
      </c>
      <c r="K567">
        <f t="shared" si="96"/>
        <v>268</v>
      </c>
      <c r="L567">
        <f t="shared" si="97"/>
        <v>7.5333333333333297</v>
      </c>
      <c r="M567">
        <v>1.5</v>
      </c>
      <c r="N567">
        <f t="shared" si="98"/>
        <v>101.7</v>
      </c>
      <c r="O567">
        <f t="shared" si="99"/>
        <v>169.5</v>
      </c>
      <c r="P567" t="str">
        <f t="shared" si="100"/>
        <v>OK</v>
      </c>
      <c r="Q567">
        <f t="shared" si="101"/>
        <v>70957.22</v>
      </c>
      <c r="R567">
        <f t="shared" si="106"/>
        <v>0.878</v>
      </c>
      <c r="S567" t="str">
        <f t="shared" si="102"/>
        <v>A</v>
      </c>
      <c r="T567">
        <f t="shared" si="107"/>
        <v>0.90800000000000003</v>
      </c>
      <c r="U567" t="str">
        <f t="shared" si="103"/>
        <v>F</v>
      </c>
      <c r="V567">
        <f t="shared" si="104"/>
        <v>2749.6666666666702</v>
      </c>
      <c r="W567">
        <v>500</v>
      </c>
      <c r="X567">
        <v>0.25</v>
      </c>
      <c r="Y567">
        <f t="shared" si="105"/>
        <v>187.16556241759201</v>
      </c>
    </row>
    <row r="568" spans="1:25">
      <c r="A568" t="s">
        <v>1162</v>
      </c>
      <c r="B568" t="s">
        <v>3</v>
      </c>
      <c r="C568" t="s">
        <v>1163</v>
      </c>
      <c r="D568">
        <v>482.25</v>
      </c>
      <c r="E568">
        <v>656.59</v>
      </c>
      <c r="F568">
        <v>389</v>
      </c>
      <c r="G568">
        <v>121</v>
      </c>
      <c r="H568">
        <v>160</v>
      </c>
      <c r="I568">
        <v>30</v>
      </c>
      <c r="J568">
        <v>2</v>
      </c>
      <c r="K568">
        <f t="shared" si="96"/>
        <v>350</v>
      </c>
      <c r="L568">
        <f t="shared" si="97"/>
        <v>5.3333333333333304</v>
      </c>
      <c r="M568">
        <v>1.5</v>
      </c>
      <c r="N568">
        <f t="shared" si="98"/>
        <v>16</v>
      </c>
      <c r="O568">
        <f t="shared" si="99"/>
        <v>26.6666666666667</v>
      </c>
      <c r="P568" t="str">
        <f t="shared" si="100"/>
        <v>OK</v>
      </c>
      <c r="Q568">
        <f t="shared" si="101"/>
        <v>77160</v>
      </c>
      <c r="R568">
        <f t="shared" si="106"/>
        <v>0.90900000000000003</v>
      </c>
      <c r="S568" t="str">
        <f t="shared" si="102"/>
        <v>A</v>
      </c>
      <c r="T568">
        <f t="shared" si="107"/>
        <v>0.63800000000000001</v>
      </c>
      <c r="U568" t="str">
        <f t="shared" si="103"/>
        <v>N</v>
      </c>
      <c r="V568">
        <f t="shared" si="104"/>
        <v>1946.6666666666699</v>
      </c>
      <c r="W568">
        <v>500</v>
      </c>
      <c r="X568">
        <v>0.25</v>
      </c>
      <c r="Y568">
        <f t="shared" si="105"/>
        <v>127.069018009215</v>
      </c>
    </row>
    <row r="569" spans="1:25">
      <c r="A569" t="s">
        <v>1164</v>
      </c>
      <c r="B569" t="s">
        <v>3</v>
      </c>
      <c r="C569" t="s">
        <v>1165</v>
      </c>
      <c r="D569">
        <v>185.79</v>
      </c>
      <c r="E569">
        <v>222.11</v>
      </c>
      <c r="F569">
        <v>130</v>
      </c>
      <c r="G569">
        <v>131</v>
      </c>
      <c r="H569">
        <v>212</v>
      </c>
      <c r="I569">
        <v>30</v>
      </c>
      <c r="J569">
        <v>11</v>
      </c>
      <c r="K569">
        <f t="shared" si="96"/>
        <v>49</v>
      </c>
      <c r="L569">
        <f t="shared" si="97"/>
        <v>7.06666666666667</v>
      </c>
      <c r="M569">
        <v>1.5</v>
      </c>
      <c r="N569">
        <f t="shared" si="98"/>
        <v>116.6</v>
      </c>
      <c r="O569">
        <f t="shared" si="99"/>
        <v>194.333333333333</v>
      </c>
      <c r="P569" t="str">
        <f t="shared" si="100"/>
        <v>Reorder</v>
      </c>
      <c r="Q569">
        <f t="shared" si="101"/>
        <v>39387.480000000003</v>
      </c>
      <c r="R569">
        <f t="shared" si="106"/>
        <v>0.63</v>
      </c>
      <c r="S569" t="str">
        <f t="shared" si="102"/>
        <v>B</v>
      </c>
      <c r="T569">
        <f t="shared" si="107"/>
        <v>0.85799999999999998</v>
      </c>
      <c r="U569" t="str">
        <f t="shared" si="103"/>
        <v>F</v>
      </c>
      <c r="V569">
        <f t="shared" si="104"/>
        <v>2579.3333333333298</v>
      </c>
      <c r="W569">
        <v>500</v>
      </c>
      <c r="X569">
        <v>0.25</v>
      </c>
      <c r="Y569">
        <f t="shared" si="105"/>
        <v>235.65277789825899</v>
      </c>
    </row>
    <row r="570" spans="1:25">
      <c r="A570" t="s">
        <v>1166</v>
      </c>
      <c r="B570" t="s">
        <v>2</v>
      </c>
      <c r="C570" t="s">
        <v>1167</v>
      </c>
      <c r="D570">
        <v>342.13</v>
      </c>
      <c r="E570">
        <v>418.06</v>
      </c>
      <c r="F570">
        <v>337</v>
      </c>
      <c r="G570">
        <v>197</v>
      </c>
      <c r="H570">
        <v>237</v>
      </c>
      <c r="I570">
        <v>30</v>
      </c>
      <c r="J570">
        <v>15</v>
      </c>
      <c r="K570">
        <f t="shared" si="96"/>
        <v>297</v>
      </c>
      <c r="L570">
        <f t="shared" si="97"/>
        <v>7.9</v>
      </c>
      <c r="M570">
        <v>1.5</v>
      </c>
      <c r="N570">
        <f t="shared" si="98"/>
        <v>177.75</v>
      </c>
      <c r="O570">
        <f t="shared" si="99"/>
        <v>296.25</v>
      </c>
      <c r="P570" t="str">
        <f t="shared" si="100"/>
        <v>OK</v>
      </c>
      <c r="Q570">
        <f t="shared" si="101"/>
        <v>81084.81</v>
      </c>
      <c r="R570">
        <f t="shared" si="106"/>
        <v>0.92700000000000005</v>
      </c>
      <c r="S570" t="str">
        <f t="shared" si="102"/>
        <v>A</v>
      </c>
      <c r="T570">
        <f t="shared" si="107"/>
        <v>0.95</v>
      </c>
      <c r="U570" t="str">
        <f t="shared" si="103"/>
        <v>F</v>
      </c>
      <c r="V570">
        <f t="shared" si="104"/>
        <v>2883.5</v>
      </c>
      <c r="W570">
        <v>500</v>
      </c>
      <c r="X570">
        <v>0.25</v>
      </c>
      <c r="Y570">
        <f t="shared" si="105"/>
        <v>183.609181605581</v>
      </c>
    </row>
    <row r="571" spans="1:25">
      <c r="A571" t="s">
        <v>1168</v>
      </c>
      <c r="B571" t="s">
        <v>4</v>
      </c>
      <c r="C571" t="s">
        <v>1169</v>
      </c>
      <c r="D571">
        <v>404.15</v>
      </c>
      <c r="E571">
        <v>507.72</v>
      </c>
      <c r="F571">
        <v>351</v>
      </c>
      <c r="G571">
        <v>64</v>
      </c>
      <c r="H571">
        <v>106</v>
      </c>
      <c r="I571">
        <v>30</v>
      </c>
      <c r="J571">
        <v>5</v>
      </c>
      <c r="K571">
        <f t="shared" si="96"/>
        <v>309</v>
      </c>
      <c r="L571">
        <f t="shared" si="97"/>
        <v>3.5333333333333301</v>
      </c>
      <c r="M571">
        <v>1.5</v>
      </c>
      <c r="N571">
        <f t="shared" si="98"/>
        <v>26.5</v>
      </c>
      <c r="O571">
        <f t="shared" si="99"/>
        <v>44.1666666666667</v>
      </c>
      <c r="P571" t="str">
        <f t="shared" si="100"/>
        <v>OK</v>
      </c>
      <c r="Q571">
        <f t="shared" si="101"/>
        <v>42839.9</v>
      </c>
      <c r="R571">
        <f t="shared" si="106"/>
        <v>0.67600000000000005</v>
      </c>
      <c r="S571" t="str">
        <f t="shared" si="102"/>
        <v>A</v>
      </c>
      <c r="T571">
        <f t="shared" si="107"/>
        <v>0.40400000000000003</v>
      </c>
      <c r="U571" t="str">
        <f t="shared" si="103"/>
        <v>N</v>
      </c>
      <c r="V571">
        <f t="shared" si="104"/>
        <v>1289.6666666666699</v>
      </c>
      <c r="W571">
        <v>500</v>
      </c>
      <c r="X571">
        <v>0.25</v>
      </c>
      <c r="Y571">
        <f t="shared" si="105"/>
        <v>112.978925913304</v>
      </c>
    </row>
    <row r="572" spans="1:25">
      <c r="A572" t="s">
        <v>1170</v>
      </c>
      <c r="B572" t="s">
        <v>3</v>
      </c>
      <c r="C572" t="s">
        <v>1171</v>
      </c>
      <c r="D572">
        <v>107.31</v>
      </c>
      <c r="E572">
        <v>172.79</v>
      </c>
      <c r="F572">
        <v>409</v>
      </c>
      <c r="G572">
        <v>166</v>
      </c>
      <c r="H572">
        <v>110</v>
      </c>
      <c r="I572">
        <v>30</v>
      </c>
      <c r="J572">
        <v>14</v>
      </c>
      <c r="K572">
        <f t="shared" si="96"/>
        <v>465</v>
      </c>
      <c r="L572">
        <f t="shared" si="97"/>
        <v>3.6666666666666701</v>
      </c>
      <c r="M572">
        <v>1.5</v>
      </c>
      <c r="N572">
        <f t="shared" si="98"/>
        <v>77</v>
      </c>
      <c r="O572">
        <f t="shared" si="99"/>
        <v>128.333333333333</v>
      </c>
      <c r="P572" t="str">
        <f t="shared" si="100"/>
        <v>OK</v>
      </c>
      <c r="Q572">
        <f t="shared" si="101"/>
        <v>11804.1</v>
      </c>
      <c r="R572">
        <f t="shared" si="106"/>
        <v>0.20100000000000001</v>
      </c>
      <c r="S572" t="str">
        <f t="shared" si="102"/>
        <v>C</v>
      </c>
      <c r="T572">
        <f t="shared" si="107"/>
        <v>0.42799999999999999</v>
      </c>
      <c r="U572" t="str">
        <f t="shared" si="103"/>
        <v>N</v>
      </c>
      <c r="V572">
        <f t="shared" si="104"/>
        <v>1338.3333333333301</v>
      </c>
      <c r="W572">
        <v>500</v>
      </c>
      <c r="X572">
        <v>0.25</v>
      </c>
      <c r="Y572">
        <f t="shared" si="105"/>
        <v>223.35313142016301</v>
      </c>
    </row>
    <row r="573" spans="1:25">
      <c r="A573" t="s">
        <v>1172</v>
      </c>
      <c r="B573" t="s">
        <v>4</v>
      </c>
      <c r="C573" t="s">
        <v>1173</v>
      </c>
      <c r="D573">
        <v>64.569999999999993</v>
      </c>
      <c r="E573">
        <v>98.25</v>
      </c>
      <c r="F573">
        <v>464</v>
      </c>
      <c r="G573">
        <v>176</v>
      </c>
      <c r="H573">
        <v>66</v>
      </c>
      <c r="I573">
        <v>30</v>
      </c>
      <c r="J573">
        <v>11</v>
      </c>
      <c r="K573">
        <f t="shared" si="96"/>
        <v>574</v>
      </c>
      <c r="L573">
        <f t="shared" si="97"/>
        <v>2.2000000000000002</v>
      </c>
      <c r="M573">
        <v>1.5</v>
      </c>
      <c r="N573">
        <f t="shared" si="98"/>
        <v>36.299999999999997</v>
      </c>
      <c r="O573">
        <f t="shared" si="99"/>
        <v>60.5</v>
      </c>
      <c r="P573" t="str">
        <f t="shared" si="100"/>
        <v>OK</v>
      </c>
      <c r="Q573">
        <f t="shared" si="101"/>
        <v>4261.62</v>
      </c>
      <c r="R573">
        <f t="shared" si="106"/>
        <v>4.7E-2</v>
      </c>
      <c r="S573" t="str">
        <f t="shared" si="102"/>
        <v>C</v>
      </c>
      <c r="T573">
        <f t="shared" si="107"/>
        <v>0.22</v>
      </c>
      <c r="U573" t="str">
        <f t="shared" si="103"/>
        <v>S</v>
      </c>
      <c r="V573">
        <f t="shared" si="104"/>
        <v>803</v>
      </c>
      <c r="W573">
        <v>500</v>
      </c>
      <c r="X573">
        <v>0.25</v>
      </c>
      <c r="Y573">
        <f t="shared" si="105"/>
        <v>223.034668545236</v>
      </c>
    </row>
    <row r="574" spans="1:25">
      <c r="A574" t="s">
        <v>1174</v>
      </c>
      <c r="B574" t="s">
        <v>4</v>
      </c>
      <c r="C574" t="s">
        <v>1175</v>
      </c>
      <c r="D574">
        <v>96.85</v>
      </c>
      <c r="E574">
        <v>140.16999999999999</v>
      </c>
      <c r="F574">
        <v>219</v>
      </c>
      <c r="G574">
        <v>39</v>
      </c>
      <c r="H574">
        <v>70</v>
      </c>
      <c r="I574">
        <v>30</v>
      </c>
      <c r="J574">
        <v>6</v>
      </c>
      <c r="K574">
        <f t="shared" si="96"/>
        <v>188</v>
      </c>
      <c r="L574">
        <f t="shared" si="97"/>
        <v>2.3333333333333299</v>
      </c>
      <c r="M574">
        <v>1.5</v>
      </c>
      <c r="N574">
        <f t="shared" si="98"/>
        <v>21</v>
      </c>
      <c r="O574">
        <f t="shared" si="99"/>
        <v>35</v>
      </c>
      <c r="P574" t="str">
        <f t="shared" si="100"/>
        <v>OK</v>
      </c>
      <c r="Q574">
        <f t="shared" si="101"/>
        <v>6779.5</v>
      </c>
      <c r="R574">
        <f t="shared" si="106"/>
        <v>0.1</v>
      </c>
      <c r="S574" t="str">
        <f t="shared" si="102"/>
        <v>C</v>
      </c>
      <c r="T574">
        <f t="shared" si="107"/>
        <v>0.23799999999999999</v>
      </c>
      <c r="U574" t="str">
        <f t="shared" si="103"/>
        <v>S</v>
      </c>
      <c r="V574">
        <f t="shared" si="104"/>
        <v>851.66666666666697</v>
      </c>
      <c r="W574">
        <v>500</v>
      </c>
      <c r="X574">
        <v>0.25</v>
      </c>
      <c r="Y574">
        <f t="shared" si="105"/>
        <v>187.549110186414</v>
      </c>
    </row>
    <row r="575" spans="1:25">
      <c r="A575" t="s">
        <v>1176</v>
      </c>
      <c r="B575" t="s">
        <v>3</v>
      </c>
      <c r="C575" t="s">
        <v>1177</v>
      </c>
      <c r="D575">
        <v>125.55</v>
      </c>
      <c r="E575">
        <v>215.91</v>
      </c>
      <c r="F575">
        <v>95</v>
      </c>
      <c r="G575">
        <v>191</v>
      </c>
      <c r="H575">
        <v>173</v>
      </c>
      <c r="I575">
        <v>30</v>
      </c>
      <c r="J575">
        <v>12</v>
      </c>
      <c r="K575">
        <f t="shared" si="96"/>
        <v>113</v>
      </c>
      <c r="L575">
        <f t="shared" si="97"/>
        <v>5.7666666666666702</v>
      </c>
      <c r="M575">
        <v>1.5</v>
      </c>
      <c r="N575">
        <f t="shared" si="98"/>
        <v>103.8</v>
      </c>
      <c r="O575">
        <f t="shared" si="99"/>
        <v>173</v>
      </c>
      <c r="P575" t="str">
        <f t="shared" si="100"/>
        <v>Reorder</v>
      </c>
      <c r="Q575">
        <f t="shared" si="101"/>
        <v>21720.15</v>
      </c>
      <c r="R575">
        <f t="shared" si="106"/>
        <v>0.39700000000000002</v>
      </c>
      <c r="S575" t="str">
        <f t="shared" si="102"/>
        <v>B</v>
      </c>
      <c r="T575">
        <f t="shared" si="107"/>
        <v>0.69799999999999995</v>
      </c>
      <c r="U575" t="str">
        <f t="shared" si="103"/>
        <v>F</v>
      </c>
      <c r="V575">
        <f t="shared" si="104"/>
        <v>2104.8333333333298</v>
      </c>
      <c r="W575">
        <v>500</v>
      </c>
      <c r="X575">
        <v>0.25</v>
      </c>
      <c r="Y575">
        <f t="shared" si="105"/>
        <v>258.95869247290102</v>
      </c>
    </row>
    <row r="576" spans="1:25">
      <c r="A576" t="s">
        <v>1178</v>
      </c>
      <c r="B576" t="s">
        <v>3</v>
      </c>
      <c r="C576" t="s">
        <v>1179</v>
      </c>
      <c r="D576">
        <v>250.98</v>
      </c>
      <c r="E576">
        <v>322.67</v>
      </c>
      <c r="F576">
        <v>177</v>
      </c>
      <c r="G576">
        <v>197</v>
      </c>
      <c r="H576">
        <v>27</v>
      </c>
      <c r="I576">
        <v>30</v>
      </c>
      <c r="J576">
        <v>6</v>
      </c>
      <c r="K576">
        <f t="shared" si="96"/>
        <v>347</v>
      </c>
      <c r="L576">
        <f t="shared" si="97"/>
        <v>0.9</v>
      </c>
      <c r="M576">
        <v>1.5</v>
      </c>
      <c r="N576">
        <f t="shared" si="98"/>
        <v>8.1</v>
      </c>
      <c r="O576">
        <f t="shared" si="99"/>
        <v>13.5</v>
      </c>
      <c r="P576" t="str">
        <f t="shared" si="100"/>
        <v>OK</v>
      </c>
      <c r="Q576">
        <f t="shared" si="101"/>
        <v>6776.46</v>
      </c>
      <c r="R576">
        <f t="shared" si="106"/>
        <v>9.9000000000000005E-2</v>
      </c>
      <c r="S576" t="str">
        <f t="shared" si="102"/>
        <v>C</v>
      </c>
      <c r="T576">
        <f t="shared" si="107"/>
        <v>6.3E-2</v>
      </c>
      <c r="U576" t="str">
        <f t="shared" si="103"/>
        <v>S</v>
      </c>
      <c r="V576">
        <f t="shared" si="104"/>
        <v>328.5</v>
      </c>
      <c r="W576">
        <v>500</v>
      </c>
      <c r="X576">
        <v>0.25</v>
      </c>
      <c r="Y576">
        <f t="shared" si="105"/>
        <v>72.356595624951197</v>
      </c>
    </row>
    <row r="577" spans="1:25">
      <c r="A577" t="s">
        <v>1180</v>
      </c>
      <c r="B577" t="s">
        <v>3</v>
      </c>
      <c r="C577" t="s">
        <v>1181</v>
      </c>
      <c r="D577">
        <v>404.16</v>
      </c>
      <c r="E577">
        <v>648.39</v>
      </c>
      <c r="F577">
        <v>74</v>
      </c>
      <c r="G577">
        <v>118</v>
      </c>
      <c r="H577">
        <v>122</v>
      </c>
      <c r="I577">
        <v>30</v>
      </c>
      <c r="J577">
        <v>12</v>
      </c>
      <c r="K577">
        <f t="shared" si="96"/>
        <v>70</v>
      </c>
      <c r="L577">
        <f t="shared" si="97"/>
        <v>4.06666666666667</v>
      </c>
      <c r="M577">
        <v>1.5</v>
      </c>
      <c r="N577">
        <f t="shared" si="98"/>
        <v>73.2</v>
      </c>
      <c r="O577">
        <f t="shared" si="99"/>
        <v>122</v>
      </c>
      <c r="P577" t="str">
        <f t="shared" si="100"/>
        <v>Reorder</v>
      </c>
      <c r="Q577">
        <f t="shared" si="101"/>
        <v>49307.519999999997</v>
      </c>
      <c r="R577">
        <f t="shared" si="106"/>
        <v>0.74</v>
      </c>
      <c r="S577" t="str">
        <f t="shared" si="102"/>
        <v>A</v>
      </c>
      <c r="T577">
        <f t="shared" si="107"/>
        <v>0.48699999999999999</v>
      </c>
      <c r="U577" t="str">
        <f t="shared" si="103"/>
        <v>N</v>
      </c>
      <c r="V577">
        <f t="shared" si="104"/>
        <v>1484.3333333333301</v>
      </c>
      <c r="W577">
        <v>500</v>
      </c>
      <c r="X577">
        <v>0.25</v>
      </c>
      <c r="Y577">
        <f t="shared" si="105"/>
        <v>121.204585708328</v>
      </c>
    </row>
    <row r="578" spans="1:25">
      <c r="A578" t="s">
        <v>1182</v>
      </c>
      <c r="B578" t="s">
        <v>2</v>
      </c>
      <c r="C578" t="s">
        <v>1183</v>
      </c>
      <c r="D578">
        <v>486.1</v>
      </c>
      <c r="E578">
        <v>835.7</v>
      </c>
      <c r="F578">
        <v>302</v>
      </c>
      <c r="G578">
        <v>116</v>
      </c>
      <c r="H578">
        <v>99</v>
      </c>
      <c r="I578">
        <v>30</v>
      </c>
      <c r="J578">
        <v>9</v>
      </c>
      <c r="K578">
        <f t="shared" ref="K578:K641" si="108">F578+G578-H578</f>
        <v>319</v>
      </c>
      <c r="L578">
        <f t="shared" ref="L578:L641" si="109">H578/I578</f>
        <v>3.3</v>
      </c>
      <c r="M578">
        <v>1.5</v>
      </c>
      <c r="N578">
        <f t="shared" ref="N578:N641" si="110">L578*J578*M578</f>
        <v>44.55</v>
      </c>
      <c r="O578">
        <f t="shared" ref="O578:O641" si="111">(L578*J578)+N578</f>
        <v>74.25</v>
      </c>
      <c r="P578" t="str">
        <f t="shared" ref="P578:P641" si="112">IF(K578&lt;=O578,"Reorder","OK")</f>
        <v>OK</v>
      </c>
      <c r="Q578">
        <f t="shared" ref="Q578:Q641" si="113">H578*D578</f>
        <v>48123.9</v>
      </c>
      <c r="R578">
        <f t="shared" si="106"/>
        <v>0.73599999999999999</v>
      </c>
      <c r="S578" t="str">
        <f t="shared" ref="S578:S641" si="114">IF(R578&gt;=0.67,"A",IF(R578&gt;=0.33,"B","C"))</f>
        <v>A</v>
      </c>
      <c r="T578">
        <f t="shared" si="107"/>
        <v>0.373</v>
      </c>
      <c r="U578" t="str">
        <f t="shared" ref="U578:U641" si="115">IF(T578&gt;=0.67,"F",IF(T578&gt;=0.33,"N","S"))</f>
        <v>N</v>
      </c>
      <c r="V578">
        <f t="shared" ref="V578:V641" si="116">(H578/I578)*365</f>
        <v>1204.5</v>
      </c>
      <c r="W578">
        <v>500</v>
      </c>
      <c r="X578">
        <v>0.25</v>
      </c>
      <c r="Y578">
        <f t="shared" ref="Y578:Y641" si="117">SQRT((2*V578*W578)/(X578*D578))</f>
        <v>99.556721697829602</v>
      </c>
    </row>
    <row r="579" spans="1:25">
      <c r="A579" t="s">
        <v>1184</v>
      </c>
      <c r="B579" t="s">
        <v>2</v>
      </c>
      <c r="C579" t="s">
        <v>1185</v>
      </c>
      <c r="D579">
        <v>95.64</v>
      </c>
      <c r="E579">
        <v>137.30000000000001</v>
      </c>
      <c r="F579">
        <v>492</v>
      </c>
      <c r="G579">
        <v>167</v>
      </c>
      <c r="H579">
        <v>176</v>
      </c>
      <c r="I579">
        <v>30</v>
      </c>
      <c r="J579">
        <v>13</v>
      </c>
      <c r="K579">
        <f t="shared" si="108"/>
        <v>483</v>
      </c>
      <c r="L579">
        <f t="shared" si="109"/>
        <v>5.8666666666666698</v>
      </c>
      <c r="M579">
        <v>1.5</v>
      </c>
      <c r="N579">
        <f t="shared" si="110"/>
        <v>114.4</v>
      </c>
      <c r="O579">
        <f t="shared" si="111"/>
        <v>190.666666666667</v>
      </c>
      <c r="P579" t="str">
        <f t="shared" si="112"/>
        <v>OK</v>
      </c>
      <c r="Q579">
        <f t="shared" si="113"/>
        <v>16832.64</v>
      </c>
      <c r="R579">
        <f t="shared" ref="R579:R642" si="118">_xlfn.PERCENTRANK.INC($Q$2:$Q$1001,Q579)</f>
        <v>0.307</v>
      </c>
      <c r="S579" t="str">
        <f t="shared" si="114"/>
        <v>C</v>
      </c>
      <c r="T579">
        <f t="shared" ref="T579:T642" si="119">_xlfn.PERCENTRANK.INC($L$2:$L$1001,L579)</f>
        <v>0.71199999999999997</v>
      </c>
      <c r="U579" t="str">
        <f t="shared" si="115"/>
        <v>F</v>
      </c>
      <c r="V579">
        <f t="shared" si="116"/>
        <v>2141.3333333333298</v>
      </c>
      <c r="W579">
        <v>500</v>
      </c>
      <c r="X579">
        <v>0.25</v>
      </c>
      <c r="Y579">
        <f t="shared" si="117"/>
        <v>299.26253518582001</v>
      </c>
    </row>
    <row r="580" spans="1:25">
      <c r="A580" t="s">
        <v>1186</v>
      </c>
      <c r="B580" t="s">
        <v>0</v>
      </c>
      <c r="C580" t="s">
        <v>1187</v>
      </c>
      <c r="D580">
        <v>123.2</v>
      </c>
      <c r="E580">
        <v>141.88</v>
      </c>
      <c r="F580">
        <v>483</v>
      </c>
      <c r="G580">
        <v>28</v>
      </c>
      <c r="H580">
        <v>85</v>
      </c>
      <c r="I580">
        <v>30</v>
      </c>
      <c r="J580">
        <v>1</v>
      </c>
      <c r="K580">
        <f t="shared" si="108"/>
        <v>426</v>
      </c>
      <c r="L580">
        <f t="shared" si="109"/>
        <v>2.8333333333333299</v>
      </c>
      <c r="M580">
        <v>1.5</v>
      </c>
      <c r="N580">
        <f t="shared" si="110"/>
        <v>4.25</v>
      </c>
      <c r="O580">
        <f t="shared" si="111"/>
        <v>7.0833333333333304</v>
      </c>
      <c r="P580" t="str">
        <f t="shared" si="112"/>
        <v>OK</v>
      </c>
      <c r="Q580">
        <f t="shared" si="113"/>
        <v>10472</v>
      </c>
      <c r="R580">
        <f t="shared" si="118"/>
        <v>0.17799999999999999</v>
      </c>
      <c r="S580" t="str">
        <f t="shared" si="114"/>
        <v>C</v>
      </c>
      <c r="T580">
        <f t="shared" si="119"/>
        <v>0.30399999999999999</v>
      </c>
      <c r="U580" t="str">
        <f t="shared" si="115"/>
        <v>S</v>
      </c>
      <c r="V580">
        <f t="shared" si="116"/>
        <v>1034.1666666666699</v>
      </c>
      <c r="W580">
        <v>500</v>
      </c>
      <c r="X580">
        <v>0.25</v>
      </c>
      <c r="Y580">
        <f t="shared" si="117"/>
        <v>183.23984235651301</v>
      </c>
    </row>
    <row r="581" spans="1:25">
      <c r="A581" t="s">
        <v>1188</v>
      </c>
      <c r="B581" t="s">
        <v>3</v>
      </c>
      <c r="C581" t="s">
        <v>1189</v>
      </c>
      <c r="D581">
        <v>167.51</v>
      </c>
      <c r="E581">
        <v>196.54</v>
      </c>
      <c r="F581">
        <v>225</v>
      </c>
      <c r="G581">
        <v>63</v>
      </c>
      <c r="H581">
        <v>237</v>
      </c>
      <c r="I581">
        <v>30</v>
      </c>
      <c r="J581">
        <v>7</v>
      </c>
      <c r="K581">
        <f t="shared" si="108"/>
        <v>51</v>
      </c>
      <c r="L581">
        <f t="shared" si="109"/>
        <v>7.9</v>
      </c>
      <c r="M581">
        <v>1.5</v>
      </c>
      <c r="N581">
        <f t="shared" si="110"/>
        <v>82.95</v>
      </c>
      <c r="O581">
        <f t="shared" si="111"/>
        <v>138.25</v>
      </c>
      <c r="P581" t="str">
        <f t="shared" si="112"/>
        <v>Reorder</v>
      </c>
      <c r="Q581">
        <f t="shared" si="113"/>
        <v>39699.870000000003</v>
      </c>
      <c r="R581">
        <f t="shared" si="118"/>
        <v>0.63300000000000001</v>
      </c>
      <c r="S581" t="str">
        <f t="shared" si="114"/>
        <v>B</v>
      </c>
      <c r="T581">
        <f t="shared" si="119"/>
        <v>0.95</v>
      </c>
      <c r="U581" t="str">
        <f t="shared" si="115"/>
        <v>F</v>
      </c>
      <c r="V581">
        <f t="shared" si="116"/>
        <v>2883.5</v>
      </c>
      <c r="W581">
        <v>500</v>
      </c>
      <c r="X581">
        <v>0.25</v>
      </c>
      <c r="Y581">
        <f t="shared" si="117"/>
        <v>262.40348837430201</v>
      </c>
    </row>
    <row r="582" spans="1:25">
      <c r="A582" t="s">
        <v>1190</v>
      </c>
      <c r="B582" t="s">
        <v>0</v>
      </c>
      <c r="C582" t="s">
        <v>1191</v>
      </c>
      <c r="D582">
        <v>379.39</v>
      </c>
      <c r="E582">
        <v>562.61</v>
      </c>
      <c r="F582">
        <v>97</v>
      </c>
      <c r="G582">
        <v>106</v>
      </c>
      <c r="H582">
        <v>162</v>
      </c>
      <c r="I582">
        <v>30</v>
      </c>
      <c r="J582">
        <v>10</v>
      </c>
      <c r="K582">
        <f t="shared" si="108"/>
        <v>41</v>
      </c>
      <c r="L582">
        <f t="shared" si="109"/>
        <v>5.4</v>
      </c>
      <c r="M582">
        <v>1.5</v>
      </c>
      <c r="N582">
        <f t="shared" si="110"/>
        <v>81</v>
      </c>
      <c r="O582">
        <f t="shared" si="111"/>
        <v>135</v>
      </c>
      <c r="P582" t="str">
        <f t="shared" si="112"/>
        <v>Reorder</v>
      </c>
      <c r="Q582">
        <f t="shared" si="113"/>
        <v>61461.18</v>
      </c>
      <c r="R582">
        <f t="shared" si="118"/>
        <v>0.83299999999999996</v>
      </c>
      <c r="S582" t="str">
        <f t="shared" si="114"/>
        <v>A</v>
      </c>
      <c r="T582">
        <f t="shared" si="119"/>
        <v>0.64700000000000002</v>
      </c>
      <c r="U582" t="str">
        <f t="shared" si="115"/>
        <v>N</v>
      </c>
      <c r="V582">
        <f t="shared" si="116"/>
        <v>1971</v>
      </c>
      <c r="W582">
        <v>500</v>
      </c>
      <c r="X582">
        <v>0.25</v>
      </c>
      <c r="Y582">
        <f t="shared" si="117"/>
        <v>144.15521827679399</v>
      </c>
    </row>
    <row r="583" spans="1:25">
      <c r="A583" t="s">
        <v>1192</v>
      </c>
      <c r="B583" t="s">
        <v>2</v>
      </c>
      <c r="C583" t="s">
        <v>1193</v>
      </c>
      <c r="D583">
        <v>367.03</v>
      </c>
      <c r="E583">
        <v>514.54999999999995</v>
      </c>
      <c r="F583">
        <v>384</v>
      </c>
      <c r="G583">
        <v>62</v>
      </c>
      <c r="H583">
        <v>165</v>
      </c>
      <c r="I583">
        <v>30</v>
      </c>
      <c r="J583">
        <v>15</v>
      </c>
      <c r="K583">
        <f t="shared" si="108"/>
        <v>281</v>
      </c>
      <c r="L583">
        <f t="shared" si="109"/>
        <v>5.5</v>
      </c>
      <c r="M583">
        <v>1.5</v>
      </c>
      <c r="N583">
        <f t="shared" si="110"/>
        <v>123.75</v>
      </c>
      <c r="O583">
        <f t="shared" si="111"/>
        <v>206.25</v>
      </c>
      <c r="P583" t="str">
        <f t="shared" si="112"/>
        <v>OK</v>
      </c>
      <c r="Q583">
        <f t="shared" si="113"/>
        <v>60559.95</v>
      </c>
      <c r="R583">
        <f t="shared" si="118"/>
        <v>0.82699999999999996</v>
      </c>
      <c r="S583" t="str">
        <f t="shared" si="114"/>
        <v>A</v>
      </c>
      <c r="T583">
        <f t="shared" si="119"/>
        <v>0.66</v>
      </c>
      <c r="U583" t="str">
        <f t="shared" si="115"/>
        <v>N</v>
      </c>
      <c r="V583">
        <f t="shared" si="116"/>
        <v>2007.5</v>
      </c>
      <c r="W583">
        <v>500</v>
      </c>
      <c r="X583">
        <v>0.25</v>
      </c>
      <c r="Y583">
        <f t="shared" si="117"/>
        <v>147.91321973795999</v>
      </c>
    </row>
    <row r="584" spans="1:25">
      <c r="A584" t="s">
        <v>1194</v>
      </c>
      <c r="B584" t="s">
        <v>2</v>
      </c>
      <c r="C584" t="s">
        <v>1195</v>
      </c>
      <c r="D584">
        <v>120.7</v>
      </c>
      <c r="E584">
        <v>141.33000000000001</v>
      </c>
      <c r="F584">
        <v>155</v>
      </c>
      <c r="G584">
        <v>68</v>
      </c>
      <c r="H584">
        <v>114</v>
      </c>
      <c r="I584">
        <v>30</v>
      </c>
      <c r="J584">
        <v>12</v>
      </c>
      <c r="K584">
        <f t="shared" si="108"/>
        <v>109</v>
      </c>
      <c r="L584">
        <f t="shared" si="109"/>
        <v>3.8</v>
      </c>
      <c r="M584">
        <v>1.5</v>
      </c>
      <c r="N584">
        <f t="shared" si="110"/>
        <v>68.400000000000006</v>
      </c>
      <c r="O584">
        <f t="shared" si="111"/>
        <v>114</v>
      </c>
      <c r="P584" t="str">
        <f t="shared" si="112"/>
        <v>Reorder</v>
      </c>
      <c r="Q584">
        <f t="shared" si="113"/>
        <v>13759.8</v>
      </c>
      <c r="R584">
        <f t="shared" si="118"/>
        <v>0.23899999999999999</v>
      </c>
      <c r="S584" t="str">
        <f t="shared" si="114"/>
        <v>C</v>
      </c>
      <c r="T584">
        <f t="shared" si="119"/>
        <v>0.45</v>
      </c>
      <c r="U584" t="str">
        <f t="shared" si="115"/>
        <v>N</v>
      </c>
      <c r="V584">
        <f t="shared" si="116"/>
        <v>1387</v>
      </c>
      <c r="W584">
        <v>500</v>
      </c>
      <c r="X584">
        <v>0.25</v>
      </c>
      <c r="Y584">
        <f t="shared" si="117"/>
        <v>214.39496958324699</v>
      </c>
    </row>
    <row r="585" spans="1:25">
      <c r="A585" t="s">
        <v>1196</v>
      </c>
      <c r="B585" t="s">
        <v>4</v>
      </c>
      <c r="C585" t="s">
        <v>1197</v>
      </c>
      <c r="D585">
        <v>374.92</v>
      </c>
      <c r="E585">
        <v>603.99</v>
      </c>
      <c r="F585">
        <v>185</v>
      </c>
      <c r="G585">
        <v>189</v>
      </c>
      <c r="H585">
        <v>82</v>
      </c>
      <c r="I585">
        <v>30</v>
      </c>
      <c r="J585">
        <v>5</v>
      </c>
      <c r="K585">
        <f t="shared" si="108"/>
        <v>292</v>
      </c>
      <c r="L585">
        <f t="shared" si="109"/>
        <v>2.7333333333333298</v>
      </c>
      <c r="M585">
        <v>1.5</v>
      </c>
      <c r="N585">
        <f t="shared" si="110"/>
        <v>20.5</v>
      </c>
      <c r="O585">
        <f t="shared" si="111"/>
        <v>34.1666666666667</v>
      </c>
      <c r="P585" t="str">
        <f t="shared" si="112"/>
        <v>OK</v>
      </c>
      <c r="Q585">
        <f t="shared" si="113"/>
        <v>30743.439999999999</v>
      </c>
      <c r="R585">
        <f t="shared" si="118"/>
        <v>0.52600000000000002</v>
      </c>
      <c r="S585" t="str">
        <f t="shared" si="114"/>
        <v>B</v>
      </c>
      <c r="T585">
        <f t="shared" si="119"/>
        <v>0.29199999999999998</v>
      </c>
      <c r="U585" t="str">
        <f t="shared" si="115"/>
        <v>S</v>
      </c>
      <c r="V585">
        <f t="shared" si="116"/>
        <v>997.66666666666697</v>
      </c>
      <c r="W585">
        <v>500</v>
      </c>
      <c r="X585">
        <v>0.25</v>
      </c>
      <c r="Y585">
        <f t="shared" si="117"/>
        <v>103.16999810083399</v>
      </c>
    </row>
    <row r="586" spans="1:25">
      <c r="A586" t="s">
        <v>1198</v>
      </c>
      <c r="B586" t="s">
        <v>0</v>
      </c>
      <c r="C586" t="s">
        <v>1199</v>
      </c>
      <c r="D586">
        <v>93.16</v>
      </c>
      <c r="E586">
        <v>128.1</v>
      </c>
      <c r="F586">
        <v>331</v>
      </c>
      <c r="G586">
        <v>145</v>
      </c>
      <c r="H586">
        <v>49</v>
      </c>
      <c r="I586">
        <v>30</v>
      </c>
      <c r="J586">
        <v>1</v>
      </c>
      <c r="K586">
        <f t="shared" si="108"/>
        <v>427</v>
      </c>
      <c r="L586">
        <f t="shared" si="109"/>
        <v>1.63333333333333</v>
      </c>
      <c r="M586">
        <v>1.5</v>
      </c>
      <c r="N586">
        <f t="shared" si="110"/>
        <v>2.4500000000000002</v>
      </c>
      <c r="O586">
        <f t="shared" si="111"/>
        <v>4.0833333333333304</v>
      </c>
      <c r="P586" t="str">
        <f t="shared" si="112"/>
        <v>OK</v>
      </c>
      <c r="Q586">
        <f t="shared" si="113"/>
        <v>4564.84</v>
      </c>
      <c r="R586">
        <f t="shared" si="118"/>
        <v>5.1999999999999998E-2</v>
      </c>
      <c r="S586" t="str">
        <f t="shared" si="114"/>
        <v>C</v>
      </c>
      <c r="T586">
        <f t="shared" si="119"/>
        <v>0.156</v>
      </c>
      <c r="U586" t="str">
        <f t="shared" si="115"/>
        <v>S</v>
      </c>
      <c r="V586">
        <f t="shared" si="116"/>
        <v>596.16666666666697</v>
      </c>
      <c r="W586">
        <v>500</v>
      </c>
      <c r="X586">
        <v>0.25</v>
      </c>
      <c r="Y586">
        <f t="shared" si="117"/>
        <v>159.992306956888</v>
      </c>
    </row>
    <row r="587" spans="1:25">
      <c r="A587" t="s">
        <v>1200</v>
      </c>
      <c r="B587" t="s">
        <v>3</v>
      </c>
      <c r="C587" t="s">
        <v>1201</v>
      </c>
      <c r="D587">
        <v>51.72</v>
      </c>
      <c r="E587">
        <v>60.06</v>
      </c>
      <c r="F587">
        <v>471</v>
      </c>
      <c r="G587">
        <v>189</v>
      </c>
      <c r="H587">
        <v>170</v>
      </c>
      <c r="I587">
        <v>30</v>
      </c>
      <c r="J587">
        <v>10</v>
      </c>
      <c r="K587">
        <f t="shared" si="108"/>
        <v>490</v>
      </c>
      <c r="L587">
        <f t="shared" si="109"/>
        <v>5.6666666666666696</v>
      </c>
      <c r="M587">
        <v>1.5</v>
      </c>
      <c r="N587">
        <f t="shared" si="110"/>
        <v>85</v>
      </c>
      <c r="O587">
        <f t="shared" si="111"/>
        <v>141.666666666667</v>
      </c>
      <c r="P587" t="str">
        <f t="shared" si="112"/>
        <v>OK</v>
      </c>
      <c r="Q587">
        <f t="shared" si="113"/>
        <v>8792.4</v>
      </c>
      <c r="R587">
        <f t="shared" si="118"/>
        <v>0.13600000000000001</v>
      </c>
      <c r="S587" t="str">
        <f t="shared" si="114"/>
        <v>C</v>
      </c>
      <c r="T587">
        <f t="shared" si="119"/>
        <v>0.68700000000000006</v>
      </c>
      <c r="U587" t="str">
        <f t="shared" si="115"/>
        <v>F</v>
      </c>
      <c r="V587">
        <f t="shared" si="116"/>
        <v>2068.3333333333298</v>
      </c>
      <c r="W587">
        <v>500</v>
      </c>
      <c r="X587">
        <v>0.25</v>
      </c>
      <c r="Y587">
        <f t="shared" si="117"/>
        <v>399.954882735252</v>
      </c>
    </row>
    <row r="588" spans="1:25">
      <c r="A588" t="s">
        <v>1202</v>
      </c>
      <c r="B588" t="s">
        <v>2</v>
      </c>
      <c r="C588" t="s">
        <v>1203</v>
      </c>
      <c r="D588">
        <v>139.85</v>
      </c>
      <c r="E588">
        <v>156.35</v>
      </c>
      <c r="F588">
        <v>137</v>
      </c>
      <c r="G588">
        <v>183</v>
      </c>
      <c r="H588">
        <v>84</v>
      </c>
      <c r="I588">
        <v>30</v>
      </c>
      <c r="J588">
        <v>2</v>
      </c>
      <c r="K588">
        <f t="shared" si="108"/>
        <v>236</v>
      </c>
      <c r="L588">
        <f t="shared" si="109"/>
        <v>2.8</v>
      </c>
      <c r="M588">
        <v>1.5</v>
      </c>
      <c r="N588">
        <f t="shared" si="110"/>
        <v>8.4</v>
      </c>
      <c r="O588">
        <f t="shared" si="111"/>
        <v>14</v>
      </c>
      <c r="P588" t="str">
        <f t="shared" si="112"/>
        <v>OK</v>
      </c>
      <c r="Q588">
        <f t="shared" si="113"/>
        <v>11747.4</v>
      </c>
      <c r="R588">
        <f t="shared" si="118"/>
        <v>0.19900000000000001</v>
      </c>
      <c r="S588" t="str">
        <f t="shared" si="114"/>
        <v>C</v>
      </c>
      <c r="T588">
        <f t="shared" si="119"/>
        <v>0.30099999999999999</v>
      </c>
      <c r="U588" t="str">
        <f t="shared" si="115"/>
        <v>S</v>
      </c>
      <c r="V588">
        <f t="shared" si="116"/>
        <v>1022</v>
      </c>
      <c r="W588">
        <v>500</v>
      </c>
      <c r="X588">
        <v>0.25</v>
      </c>
      <c r="Y588">
        <f t="shared" si="117"/>
        <v>170.97169143062001</v>
      </c>
    </row>
    <row r="589" spans="1:25">
      <c r="A589" t="s">
        <v>1204</v>
      </c>
      <c r="B589" t="s">
        <v>2</v>
      </c>
      <c r="C589" t="s">
        <v>1205</v>
      </c>
      <c r="D589">
        <v>429.7</v>
      </c>
      <c r="E589">
        <v>565.41999999999996</v>
      </c>
      <c r="F589">
        <v>253</v>
      </c>
      <c r="G589">
        <v>140</v>
      </c>
      <c r="H589">
        <v>135</v>
      </c>
      <c r="I589">
        <v>30</v>
      </c>
      <c r="J589">
        <v>15</v>
      </c>
      <c r="K589">
        <f t="shared" si="108"/>
        <v>258</v>
      </c>
      <c r="L589">
        <f t="shared" si="109"/>
        <v>4.5</v>
      </c>
      <c r="M589">
        <v>1.5</v>
      </c>
      <c r="N589">
        <f t="shared" si="110"/>
        <v>101.25</v>
      </c>
      <c r="O589">
        <f t="shared" si="111"/>
        <v>168.75</v>
      </c>
      <c r="P589" t="str">
        <f t="shared" si="112"/>
        <v>OK</v>
      </c>
      <c r="Q589">
        <f t="shared" si="113"/>
        <v>58009.5</v>
      </c>
      <c r="R589">
        <f t="shared" si="118"/>
        <v>0.81499999999999995</v>
      </c>
      <c r="S589" t="str">
        <f t="shared" si="114"/>
        <v>A</v>
      </c>
      <c r="T589">
        <f t="shared" si="119"/>
        <v>0.53100000000000003</v>
      </c>
      <c r="U589" t="str">
        <f t="shared" si="115"/>
        <v>N</v>
      </c>
      <c r="V589">
        <f t="shared" si="116"/>
        <v>1642.5</v>
      </c>
      <c r="W589">
        <v>500</v>
      </c>
      <c r="X589">
        <v>0.25</v>
      </c>
      <c r="Y589">
        <f t="shared" si="117"/>
        <v>123.65167619499501</v>
      </c>
    </row>
    <row r="590" spans="1:25">
      <c r="A590" t="s">
        <v>1206</v>
      </c>
      <c r="B590" t="s">
        <v>3</v>
      </c>
      <c r="C590" t="s">
        <v>1207</v>
      </c>
      <c r="D590">
        <v>91.01</v>
      </c>
      <c r="E590">
        <v>134.78</v>
      </c>
      <c r="F590">
        <v>144</v>
      </c>
      <c r="G590">
        <v>114</v>
      </c>
      <c r="H590">
        <v>236</v>
      </c>
      <c r="I590">
        <v>30</v>
      </c>
      <c r="J590">
        <v>7</v>
      </c>
      <c r="K590">
        <f t="shared" si="108"/>
        <v>22</v>
      </c>
      <c r="L590">
        <f t="shared" si="109"/>
        <v>7.8666666666666698</v>
      </c>
      <c r="M590">
        <v>1.5</v>
      </c>
      <c r="N590">
        <f t="shared" si="110"/>
        <v>82.6</v>
      </c>
      <c r="O590">
        <f t="shared" si="111"/>
        <v>137.666666666667</v>
      </c>
      <c r="P590" t="str">
        <f t="shared" si="112"/>
        <v>Reorder</v>
      </c>
      <c r="Q590">
        <f t="shared" si="113"/>
        <v>21478.36</v>
      </c>
      <c r="R590">
        <f t="shared" si="118"/>
        <v>0.39100000000000001</v>
      </c>
      <c r="S590" t="str">
        <f t="shared" si="114"/>
        <v>B</v>
      </c>
      <c r="T590">
        <f t="shared" si="119"/>
        <v>0.94699999999999995</v>
      </c>
      <c r="U590" t="str">
        <f t="shared" si="115"/>
        <v>F</v>
      </c>
      <c r="V590">
        <f t="shared" si="116"/>
        <v>2871.3333333333298</v>
      </c>
      <c r="W590">
        <v>500</v>
      </c>
      <c r="X590">
        <v>0.25</v>
      </c>
      <c r="Y590">
        <f t="shared" si="117"/>
        <v>355.244403525157</v>
      </c>
    </row>
    <row r="591" spans="1:25">
      <c r="A591" t="s">
        <v>1208</v>
      </c>
      <c r="B591" t="s">
        <v>3</v>
      </c>
      <c r="C591" t="s">
        <v>1209</v>
      </c>
      <c r="D591">
        <v>133.96</v>
      </c>
      <c r="E591">
        <v>151.54</v>
      </c>
      <c r="F591">
        <v>275</v>
      </c>
      <c r="G591">
        <v>139</v>
      </c>
      <c r="H591">
        <v>77</v>
      </c>
      <c r="I591">
        <v>30</v>
      </c>
      <c r="J591">
        <v>4</v>
      </c>
      <c r="K591">
        <f t="shared" si="108"/>
        <v>337</v>
      </c>
      <c r="L591">
        <f t="shared" si="109"/>
        <v>2.56666666666667</v>
      </c>
      <c r="M591">
        <v>1.5</v>
      </c>
      <c r="N591">
        <f t="shared" si="110"/>
        <v>15.4</v>
      </c>
      <c r="O591">
        <f t="shared" si="111"/>
        <v>25.6666666666667</v>
      </c>
      <c r="P591" t="str">
        <f t="shared" si="112"/>
        <v>OK</v>
      </c>
      <c r="Q591">
        <f t="shared" si="113"/>
        <v>10314.92</v>
      </c>
      <c r="R591">
        <f t="shared" si="118"/>
        <v>0.17299999999999999</v>
      </c>
      <c r="S591" t="str">
        <f t="shared" si="114"/>
        <v>C</v>
      </c>
      <c r="T591">
        <f t="shared" si="119"/>
        <v>0.26700000000000002</v>
      </c>
      <c r="U591" t="str">
        <f t="shared" si="115"/>
        <v>S</v>
      </c>
      <c r="V591">
        <f t="shared" si="116"/>
        <v>936.83333333333303</v>
      </c>
      <c r="W591">
        <v>500</v>
      </c>
      <c r="X591">
        <v>0.25</v>
      </c>
      <c r="Y591">
        <f t="shared" si="117"/>
        <v>167.25287571564999</v>
      </c>
    </row>
    <row r="592" spans="1:25">
      <c r="A592" t="s">
        <v>1210</v>
      </c>
      <c r="B592" t="s">
        <v>3</v>
      </c>
      <c r="C592" t="s">
        <v>1211</v>
      </c>
      <c r="D592">
        <v>303.91000000000003</v>
      </c>
      <c r="E592">
        <v>366.45</v>
      </c>
      <c r="F592">
        <v>406</v>
      </c>
      <c r="G592">
        <v>190</v>
      </c>
      <c r="H592">
        <v>34</v>
      </c>
      <c r="I592">
        <v>30</v>
      </c>
      <c r="J592">
        <v>2</v>
      </c>
      <c r="K592">
        <f t="shared" si="108"/>
        <v>562</v>
      </c>
      <c r="L592">
        <f t="shared" si="109"/>
        <v>1.13333333333333</v>
      </c>
      <c r="M592">
        <v>1.5</v>
      </c>
      <c r="N592">
        <f t="shared" si="110"/>
        <v>3.4</v>
      </c>
      <c r="O592">
        <f t="shared" si="111"/>
        <v>5.6666666666666696</v>
      </c>
      <c r="P592" t="str">
        <f t="shared" si="112"/>
        <v>OK</v>
      </c>
      <c r="Q592">
        <f t="shared" si="113"/>
        <v>10332.94</v>
      </c>
      <c r="R592">
        <f t="shared" si="118"/>
        <v>0.17499999999999999</v>
      </c>
      <c r="S592" t="str">
        <f t="shared" si="114"/>
        <v>C</v>
      </c>
      <c r="T592">
        <f t="shared" si="119"/>
        <v>9.9000000000000005E-2</v>
      </c>
      <c r="U592" t="str">
        <f t="shared" si="115"/>
        <v>S</v>
      </c>
      <c r="V592">
        <f t="shared" si="116"/>
        <v>413.66666666666703</v>
      </c>
      <c r="W592">
        <v>500</v>
      </c>
      <c r="X592">
        <v>0.25</v>
      </c>
      <c r="Y592">
        <f t="shared" si="117"/>
        <v>73.787494486690406</v>
      </c>
    </row>
    <row r="593" spans="1:25">
      <c r="A593" t="s">
        <v>1212</v>
      </c>
      <c r="B593" t="s">
        <v>3</v>
      </c>
      <c r="C593" t="s">
        <v>1213</v>
      </c>
      <c r="D593">
        <v>413.68</v>
      </c>
      <c r="E593">
        <v>574.92999999999995</v>
      </c>
      <c r="F593">
        <v>437</v>
      </c>
      <c r="G593">
        <v>170</v>
      </c>
      <c r="H593">
        <v>68</v>
      </c>
      <c r="I593">
        <v>30</v>
      </c>
      <c r="J593">
        <v>9</v>
      </c>
      <c r="K593">
        <f t="shared" si="108"/>
        <v>539</v>
      </c>
      <c r="L593">
        <f t="shared" si="109"/>
        <v>2.2666666666666702</v>
      </c>
      <c r="M593">
        <v>1.5</v>
      </c>
      <c r="N593">
        <f t="shared" si="110"/>
        <v>30.6</v>
      </c>
      <c r="O593">
        <f t="shared" si="111"/>
        <v>51</v>
      </c>
      <c r="P593" t="str">
        <f t="shared" si="112"/>
        <v>OK</v>
      </c>
      <c r="Q593">
        <f t="shared" si="113"/>
        <v>28130.240000000002</v>
      </c>
      <c r="R593">
        <f t="shared" si="118"/>
        <v>0.48899999999999999</v>
      </c>
      <c r="S593" t="str">
        <f t="shared" si="114"/>
        <v>B</v>
      </c>
      <c r="T593">
        <f t="shared" si="119"/>
        <v>0.22800000000000001</v>
      </c>
      <c r="U593" t="str">
        <f t="shared" si="115"/>
        <v>S</v>
      </c>
      <c r="V593">
        <f t="shared" si="116"/>
        <v>827.33333333333303</v>
      </c>
      <c r="W593">
        <v>500</v>
      </c>
      <c r="X593">
        <v>0.25</v>
      </c>
      <c r="Y593">
        <f t="shared" si="117"/>
        <v>89.441277672804404</v>
      </c>
    </row>
    <row r="594" spans="1:25">
      <c r="A594" t="s">
        <v>1214</v>
      </c>
      <c r="B594" t="s">
        <v>1</v>
      </c>
      <c r="C594" t="s">
        <v>1215</v>
      </c>
      <c r="D594">
        <v>428.36</v>
      </c>
      <c r="E594">
        <v>716.6</v>
      </c>
      <c r="F594">
        <v>264</v>
      </c>
      <c r="G594">
        <v>157</v>
      </c>
      <c r="H594">
        <v>185</v>
      </c>
      <c r="I594">
        <v>30</v>
      </c>
      <c r="J594">
        <v>14</v>
      </c>
      <c r="K594">
        <f t="shared" si="108"/>
        <v>236</v>
      </c>
      <c r="L594">
        <f t="shared" si="109"/>
        <v>6.1666666666666696</v>
      </c>
      <c r="M594">
        <v>1.5</v>
      </c>
      <c r="N594">
        <f t="shared" si="110"/>
        <v>129.5</v>
      </c>
      <c r="O594">
        <f t="shared" si="111"/>
        <v>215.833333333333</v>
      </c>
      <c r="P594" t="str">
        <f t="shared" si="112"/>
        <v>OK</v>
      </c>
      <c r="Q594">
        <f t="shared" si="113"/>
        <v>79246.600000000006</v>
      </c>
      <c r="R594">
        <f t="shared" si="118"/>
        <v>0.92</v>
      </c>
      <c r="S594" t="str">
        <f t="shared" si="114"/>
        <v>A</v>
      </c>
      <c r="T594">
        <f t="shared" si="119"/>
        <v>0.748</v>
      </c>
      <c r="U594" t="str">
        <f t="shared" si="115"/>
        <v>F</v>
      </c>
      <c r="V594">
        <f t="shared" si="116"/>
        <v>2250.8333333333298</v>
      </c>
      <c r="W594">
        <v>500</v>
      </c>
      <c r="X594">
        <v>0.25</v>
      </c>
      <c r="Y594">
        <f t="shared" si="117"/>
        <v>144.97636610897899</v>
      </c>
    </row>
    <row r="595" spans="1:25">
      <c r="A595" t="s">
        <v>1216</v>
      </c>
      <c r="B595" t="s">
        <v>2</v>
      </c>
      <c r="C595" t="s">
        <v>1217</v>
      </c>
      <c r="D595">
        <v>307.72000000000003</v>
      </c>
      <c r="E595">
        <v>389.25</v>
      </c>
      <c r="F595">
        <v>203</v>
      </c>
      <c r="G595">
        <v>40</v>
      </c>
      <c r="H595">
        <v>111</v>
      </c>
      <c r="I595">
        <v>30</v>
      </c>
      <c r="J595">
        <v>15</v>
      </c>
      <c r="K595">
        <f t="shared" si="108"/>
        <v>132</v>
      </c>
      <c r="L595">
        <f t="shared" si="109"/>
        <v>3.7</v>
      </c>
      <c r="M595">
        <v>1.5</v>
      </c>
      <c r="N595">
        <f t="shared" si="110"/>
        <v>83.25</v>
      </c>
      <c r="O595">
        <f t="shared" si="111"/>
        <v>138.75</v>
      </c>
      <c r="P595" t="str">
        <f t="shared" si="112"/>
        <v>Reorder</v>
      </c>
      <c r="Q595">
        <f t="shared" si="113"/>
        <v>34156.92</v>
      </c>
      <c r="R595">
        <f t="shared" si="118"/>
        <v>0.57699999999999996</v>
      </c>
      <c r="S595" t="str">
        <f t="shared" si="114"/>
        <v>B</v>
      </c>
      <c r="T595">
        <f t="shared" si="119"/>
        <v>0.43099999999999999</v>
      </c>
      <c r="U595" t="str">
        <f t="shared" si="115"/>
        <v>N</v>
      </c>
      <c r="V595">
        <f t="shared" si="116"/>
        <v>1350.5</v>
      </c>
      <c r="W595">
        <v>500</v>
      </c>
      <c r="X595">
        <v>0.25</v>
      </c>
      <c r="Y595">
        <f t="shared" si="117"/>
        <v>132.494981252857</v>
      </c>
    </row>
    <row r="596" spans="1:25">
      <c r="A596" t="s">
        <v>1218</v>
      </c>
      <c r="B596" t="s">
        <v>1</v>
      </c>
      <c r="C596" t="s">
        <v>1219</v>
      </c>
      <c r="D596">
        <v>275.95</v>
      </c>
      <c r="E596">
        <v>477.48</v>
      </c>
      <c r="F596">
        <v>459</v>
      </c>
      <c r="G596">
        <v>166</v>
      </c>
      <c r="H596">
        <v>183</v>
      </c>
      <c r="I596">
        <v>30</v>
      </c>
      <c r="J596">
        <v>10</v>
      </c>
      <c r="K596">
        <f t="shared" si="108"/>
        <v>442</v>
      </c>
      <c r="L596">
        <f t="shared" si="109"/>
        <v>6.1</v>
      </c>
      <c r="M596">
        <v>1.5</v>
      </c>
      <c r="N596">
        <f t="shared" si="110"/>
        <v>91.5</v>
      </c>
      <c r="O596">
        <f t="shared" si="111"/>
        <v>152.5</v>
      </c>
      <c r="P596" t="str">
        <f t="shared" si="112"/>
        <v>OK</v>
      </c>
      <c r="Q596">
        <f t="shared" si="113"/>
        <v>50498.85</v>
      </c>
      <c r="R596">
        <f t="shared" si="118"/>
        <v>0.749</v>
      </c>
      <c r="S596" t="str">
        <f t="shared" si="114"/>
        <v>A</v>
      </c>
      <c r="T596">
        <f t="shared" si="119"/>
        <v>0.74099999999999999</v>
      </c>
      <c r="U596" t="str">
        <f t="shared" si="115"/>
        <v>F</v>
      </c>
      <c r="V596">
        <f t="shared" si="116"/>
        <v>2226.5</v>
      </c>
      <c r="W596">
        <v>500</v>
      </c>
      <c r="X596">
        <v>0.25</v>
      </c>
      <c r="Y596">
        <f t="shared" si="117"/>
        <v>179.649555174505</v>
      </c>
    </row>
    <row r="597" spans="1:25">
      <c r="A597" t="s">
        <v>1220</v>
      </c>
      <c r="B597" t="s">
        <v>0</v>
      </c>
      <c r="C597" t="s">
        <v>1221</v>
      </c>
      <c r="D597">
        <v>104.13</v>
      </c>
      <c r="E597">
        <v>169.74</v>
      </c>
      <c r="F597">
        <v>138</v>
      </c>
      <c r="G597">
        <v>62</v>
      </c>
      <c r="H597">
        <v>64</v>
      </c>
      <c r="I597">
        <v>30</v>
      </c>
      <c r="J597">
        <v>13</v>
      </c>
      <c r="K597">
        <f t="shared" si="108"/>
        <v>136</v>
      </c>
      <c r="L597">
        <f t="shared" si="109"/>
        <v>2.1333333333333302</v>
      </c>
      <c r="M597">
        <v>1.5</v>
      </c>
      <c r="N597">
        <f t="shared" si="110"/>
        <v>41.6</v>
      </c>
      <c r="O597">
        <f t="shared" si="111"/>
        <v>69.3333333333333</v>
      </c>
      <c r="P597" t="str">
        <f t="shared" si="112"/>
        <v>OK</v>
      </c>
      <c r="Q597">
        <f t="shared" si="113"/>
        <v>6664.32</v>
      </c>
      <c r="R597">
        <f t="shared" si="118"/>
        <v>9.2999999999999999E-2</v>
      </c>
      <c r="S597" t="str">
        <f t="shared" si="114"/>
        <v>C</v>
      </c>
      <c r="T597">
        <f t="shared" si="119"/>
        <v>0.21299999999999999</v>
      </c>
      <c r="U597" t="str">
        <f t="shared" si="115"/>
        <v>S</v>
      </c>
      <c r="V597">
        <f t="shared" si="116"/>
        <v>778.66666666666697</v>
      </c>
      <c r="W597">
        <v>500</v>
      </c>
      <c r="X597">
        <v>0.25</v>
      </c>
      <c r="Y597">
        <f t="shared" si="117"/>
        <v>172.948919591113</v>
      </c>
    </row>
    <row r="598" spans="1:25">
      <c r="A598" t="s">
        <v>1222</v>
      </c>
      <c r="B598" t="s">
        <v>0</v>
      </c>
      <c r="C598" t="s">
        <v>1223</v>
      </c>
      <c r="D598">
        <v>106.78</v>
      </c>
      <c r="E598">
        <v>149.1</v>
      </c>
      <c r="F598">
        <v>399</v>
      </c>
      <c r="G598">
        <v>131</v>
      </c>
      <c r="H598">
        <v>61</v>
      </c>
      <c r="I598">
        <v>30</v>
      </c>
      <c r="J598">
        <v>14</v>
      </c>
      <c r="K598">
        <f t="shared" si="108"/>
        <v>469</v>
      </c>
      <c r="L598">
        <f t="shared" si="109"/>
        <v>2.0333333333333301</v>
      </c>
      <c r="M598">
        <v>1.5</v>
      </c>
      <c r="N598">
        <f t="shared" si="110"/>
        <v>42.7</v>
      </c>
      <c r="O598">
        <f t="shared" si="111"/>
        <v>71.1666666666667</v>
      </c>
      <c r="P598" t="str">
        <f t="shared" si="112"/>
        <v>OK</v>
      </c>
      <c r="Q598">
        <f t="shared" si="113"/>
        <v>6513.58</v>
      </c>
      <c r="R598">
        <f t="shared" si="118"/>
        <v>0.09</v>
      </c>
      <c r="S598" t="str">
        <f t="shared" si="114"/>
        <v>C</v>
      </c>
      <c r="T598">
        <f t="shared" si="119"/>
        <v>0.20300000000000001</v>
      </c>
      <c r="U598" t="str">
        <f t="shared" si="115"/>
        <v>S</v>
      </c>
      <c r="V598">
        <f t="shared" si="116"/>
        <v>742.16666666666697</v>
      </c>
      <c r="W598">
        <v>500</v>
      </c>
      <c r="X598">
        <v>0.25</v>
      </c>
      <c r="Y598">
        <f t="shared" si="117"/>
        <v>166.73844992202601</v>
      </c>
    </row>
    <row r="599" spans="1:25">
      <c r="A599" t="s">
        <v>1224</v>
      </c>
      <c r="B599" t="s">
        <v>0</v>
      </c>
      <c r="C599" t="s">
        <v>1225</v>
      </c>
      <c r="D599">
        <v>425.35</v>
      </c>
      <c r="E599">
        <v>544.66999999999996</v>
      </c>
      <c r="F599">
        <v>422</v>
      </c>
      <c r="G599">
        <v>37</v>
      </c>
      <c r="H599">
        <v>32</v>
      </c>
      <c r="I599">
        <v>30</v>
      </c>
      <c r="J599">
        <v>7</v>
      </c>
      <c r="K599">
        <f t="shared" si="108"/>
        <v>427</v>
      </c>
      <c r="L599">
        <f t="shared" si="109"/>
        <v>1.06666666666667</v>
      </c>
      <c r="M599">
        <v>1.5</v>
      </c>
      <c r="N599">
        <f t="shared" si="110"/>
        <v>11.2</v>
      </c>
      <c r="O599">
        <f t="shared" si="111"/>
        <v>18.6666666666667</v>
      </c>
      <c r="P599" t="str">
        <f t="shared" si="112"/>
        <v>OK</v>
      </c>
      <c r="Q599">
        <f t="shared" si="113"/>
        <v>13611.2</v>
      </c>
      <c r="R599">
        <f t="shared" si="118"/>
        <v>0.23599999999999999</v>
      </c>
      <c r="S599" t="str">
        <f t="shared" si="114"/>
        <v>C</v>
      </c>
      <c r="T599">
        <f t="shared" si="119"/>
        <v>8.5000000000000006E-2</v>
      </c>
      <c r="U599" t="str">
        <f t="shared" si="115"/>
        <v>S</v>
      </c>
      <c r="V599">
        <f t="shared" si="116"/>
        <v>389.33333333333297</v>
      </c>
      <c r="W599">
        <v>500</v>
      </c>
      <c r="X599">
        <v>0.25</v>
      </c>
      <c r="Y599">
        <f t="shared" si="117"/>
        <v>60.5086649865829</v>
      </c>
    </row>
    <row r="600" spans="1:25">
      <c r="A600" t="s">
        <v>1226</v>
      </c>
      <c r="B600" t="s">
        <v>4</v>
      </c>
      <c r="C600" t="s">
        <v>1227</v>
      </c>
      <c r="D600">
        <v>228.81</v>
      </c>
      <c r="E600">
        <v>303.93</v>
      </c>
      <c r="F600">
        <v>191</v>
      </c>
      <c r="G600">
        <v>153</v>
      </c>
      <c r="H600">
        <v>127</v>
      </c>
      <c r="I600">
        <v>30</v>
      </c>
      <c r="J600">
        <v>15</v>
      </c>
      <c r="K600">
        <f t="shared" si="108"/>
        <v>217</v>
      </c>
      <c r="L600">
        <f t="shared" si="109"/>
        <v>4.2333333333333298</v>
      </c>
      <c r="M600">
        <v>1.5</v>
      </c>
      <c r="N600">
        <f t="shared" si="110"/>
        <v>95.25</v>
      </c>
      <c r="O600">
        <f t="shared" si="111"/>
        <v>158.75</v>
      </c>
      <c r="P600" t="str">
        <f t="shared" si="112"/>
        <v>OK</v>
      </c>
      <c r="Q600">
        <f t="shared" si="113"/>
        <v>29058.87</v>
      </c>
      <c r="R600">
        <f t="shared" si="118"/>
        <v>0.50600000000000001</v>
      </c>
      <c r="S600" t="str">
        <f t="shared" si="114"/>
        <v>B</v>
      </c>
      <c r="T600">
        <f t="shared" si="119"/>
        <v>0.497</v>
      </c>
      <c r="U600" t="str">
        <f t="shared" si="115"/>
        <v>N</v>
      </c>
      <c r="V600">
        <f t="shared" si="116"/>
        <v>1545.1666666666699</v>
      </c>
      <c r="W600">
        <v>500</v>
      </c>
      <c r="X600">
        <v>0.25</v>
      </c>
      <c r="Y600">
        <f t="shared" si="117"/>
        <v>164.35395541107599</v>
      </c>
    </row>
    <row r="601" spans="1:25">
      <c r="A601" t="s">
        <v>1228</v>
      </c>
      <c r="B601" t="s">
        <v>1</v>
      </c>
      <c r="C601" t="s">
        <v>1229</v>
      </c>
      <c r="D601">
        <v>403.95</v>
      </c>
      <c r="E601">
        <v>620.52</v>
      </c>
      <c r="F601">
        <v>317</v>
      </c>
      <c r="G601">
        <v>127</v>
      </c>
      <c r="H601">
        <v>38</v>
      </c>
      <c r="I601">
        <v>30</v>
      </c>
      <c r="J601">
        <v>7</v>
      </c>
      <c r="K601">
        <f t="shared" si="108"/>
        <v>406</v>
      </c>
      <c r="L601">
        <f t="shared" si="109"/>
        <v>1.2666666666666699</v>
      </c>
      <c r="M601">
        <v>1.5</v>
      </c>
      <c r="N601">
        <f t="shared" si="110"/>
        <v>13.3</v>
      </c>
      <c r="O601">
        <f t="shared" si="111"/>
        <v>22.1666666666667</v>
      </c>
      <c r="P601" t="str">
        <f t="shared" si="112"/>
        <v>OK</v>
      </c>
      <c r="Q601">
        <f t="shared" si="113"/>
        <v>15350.1</v>
      </c>
      <c r="R601">
        <f t="shared" si="118"/>
        <v>0.27200000000000002</v>
      </c>
      <c r="S601" t="str">
        <f t="shared" si="114"/>
        <v>C</v>
      </c>
      <c r="T601">
        <f t="shared" si="119"/>
        <v>0.113</v>
      </c>
      <c r="U601" t="str">
        <f t="shared" si="115"/>
        <v>S</v>
      </c>
      <c r="V601">
        <f t="shared" si="116"/>
        <v>462.33333333333297</v>
      </c>
      <c r="W601">
        <v>500</v>
      </c>
      <c r="X601">
        <v>0.25</v>
      </c>
      <c r="Y601">
        <f t="shared" si="117"/>
        <v>67.661838249669998</v>
      </c>
    </row>
    <row r="602" spans="1:25">
      <c r="A602" t="s">
        <v>1230</v>
      </c>
      <c r="B602" t="s">
        <v>0</v>
      </c>
      <c r="C602" t="s">
        <v>1231</v>
      </c>
      <c r="D602">
        <v>116.69</v>
      </c>
      <c r="E602">
        <v>176.38</v>
      </c>
      <c r="F602">
        <v>438</v>
      </c>
      <c r="G602">
        <v>45</v>
      </c>
      <c r="H602">
        <v>246</v>
      </c>
      <c r="I602">
        <v>30</v>
      </c>
      <c r="J602">
        <v>2</v>
      </c>
      <c r="K602">
        <f t="shared" si="108"/>
        <v>237</v>
      </c>
      <c r="L602">
        <f t="shared" si="109"/>
        <v>8.1999999999999993</v>
      </c>
      <c r="M602">
        <v>1.5</v>
      </c>
      <c r="N602">
        <f t="shared" si="110"/>
        <v>24.6</v>
      </c>
      <c r="O602">
        <f t="shared" si="111"/>
        <v>41</v>
      </c>
      <c r="P602" t="str">
        <f t="shared" si="112"/>
        <v>OK</v>
      </c>
      <c r="Q602">
        <f t="shared" si="113"/>
        <v>28705.74</v>
      </c>
      <c r="R602">
        <f t="shared" si="118"/>
        <v>0.501</v>
      </c>
      <c r="S602" t="str">
        <f t="shared" si="114"/>
        <v>B</v>
      </c>
      <c r="T602">
        <f t="shared" si="119"/>
        <v>0.98299999999999998</v>
      </c>
      <c r="U602" t="str">
        <f t="shared" si="115"/>
        <v>F</v>
      </c>
      <c r="V602">
        <f t="shared" si="116"/>
        <v>2993</v>
      </c>
      <c r="W602">
        <v>500</v>
      </c>
      <c r="X602">
        <v>0.25</v>
      </c>
      <c r="Y602">
        <f t="shared" si="117"/>
        <v>320.30707693155398</v>
      </c>
    </row>
    <row r="603" spans="1:25">
      <c r="A603" t="s">
        <v>1232</v>
      </c>
      <c r="B603" t="s">
        <v>4</v>
      </c>
      <c r="C603" t="s">
        <v>1233</v>
      </c>
      <c r="D603">
        <v>400.8</v>
      </c>
      <c r="E603">
        <v>661.33</v>
      </c>
      <c r="F603">
        <v>494</v>
      </c>
      <c r="G603">
        <v>157</v>
      </c>
      <c r="H603">
        <v>235</v>
      </c>
      <c r="I603">
        <v>30</v>
      </c>
      <c r="J603">
        <v>6</v>
      </c>
      <c r="K603">
        <f t="shared" si="108"/>
        <v>416</v>
      </c>
      <c r="L603">
        <f t="shared" si="109"/>
        <v>7.8333333333333304</v>
      </c>
      <c r="M603">
        <v>1.5</v>
      </c>
      <c r="N603">
        <f t="shared" si="110"/>
        <v>70.5</v>
      </c>
      <c r="O603">
        <f t="shared" si="111"/>
        <v>117.5</v>
      </c>
      <c r="P603" t="str">
        <f t="shared" si="112"/>
        <v>OK</v>
      </c>
      <c r="Q603">
        <f t="shared" si="113"/>
        <v>94188</v>
      </c>
      <c r="R603">
        <f t="shared" si="118"/>
        <v>0.96099999999999997</v>
      </c>
      <c r="S603" t="str">
        <f t="shared" si="114"/>
        <v>A</v>
      </c>
      <c r="T603">
        <f t="shared" si="119"/>
        <v>0.94199999999999995</v>
      </c>
      <c r="U603" t="str">
        <f t="shared" si="115"/>
        <v>F</v>
      </c>
      <c r="V603">
        <f t="shared" si="116"/>
        <v>2859.1666666666702</v>
      </c>
      <c r="W603">
        <v>500</v>
      </c>
      <c r="X603">
        <v>0.25</v>
      </c>
      <c r="Y603">
        <f t="shared" si="117"/>
        <v>168.921867950018</v>
      </c>
    </row>
    <row r="604" spans="1:25">
      <c r="A604" t="s">
        <v>1234</v>
      </c>
      <c r="B604" t="s">
        <v>2</v>
      </c>
      <c r="C604" t="s">
        <v>1235</v>
      </c>
      <c r="D604">
        <v>168.86</v>
      </c>
      <c r="E604">
        <v>263.14</v>
      </c>
      <c r="F604">
        <v>342</v>
      </c>
      <c r="G604">
        <v>175</v>
      </c>
      <c r="H604">
        <v>131</v>
      </c>
      <c r="I604">
        <v>30</v>
      </c>
      <c r="J604">
        <v>1</v>
      </c>
      <c r="K604">
        <f t="shared" si="108"/>
        <v>386</v>
      </c>
      <c r="L604">
        <f t="shared" si="109"/>
        <v>4.3666666666666698</v>
      </c>
      <c r="M604">
        <v>1.5</v>
      </c>
      <c r="N604">
        <f t="shared" si="110"/>
        <v>6.55</v>
      </c>
      <c r="O604">
        <f t="shared" si="111"/>
        <v>10.9166666666667</v>
      </c>
      <c r="P604" t="str">
        <f t="shared" si="112"/>
        <v>OK</v>
      </c>
      <c r="Q604">
        <f t="shared" si="113"/>
        <v>22120.66</v>
      </c>
      <c r="R604">
        <f t="shared" si="118"/>
        <v>0.40899999999999997</v>
      </c>
      <c r="S604" t="str">
        <f t="shared" si="114"/>
        <v>B</v>
      </c>
      <c r="T604">
        <f t="shared" si="119"/>
        <v>0.51200000000000001</v>
      </c>
      <c r="U604" t="str">
        <f t="shared" si="115"/>
        <v>N</v>
      </c>
      <c r="V604">
        <f t="shared" si="116"/>
        <v>1593.8333333333301</v>
      </c>
      <c r="W604">
        <v>500</v>
      </c>
      <c r="X604">
        <v>0.25</v>
      </c>
      <c r="Y604">
        <f t="shared" si="117"/>
        <v>194.306825219746</v>
      </c>
    </row>
    <row r="605" spans="1:25">
      <c r="A605" t="s">
        <v>1236</v>
      </c>
      <c r="B605" t="s">
        <v>0</v>
      </c>
      <c r="C605" t="s">
        <v>1237</v>
      </c>
      <c r="D605">
        <v>173.94</v>
      </c>
      <c r="E605">
        <v>208.85</v>
      </c>
      <c r="F605">
        <v>361</v>
      </c>
      <c r="G605">
        <v>194</v>
      </c>
      <c r="H605">
        <v>187</v>
      </c>
      <c r="I605">
        <v>30</v>
      </c>
      <c r="J605">
        <v>7</v>
      </c>
      <c r="K605">
        <f t="shared" si="108"/>
        <v>368</v>
      </c>
      <c r="L605">
        <f t="shared" si="109"/>
        <v>6.2333333333333298</v>
      </c>
      <c r="M605">
        <v>1.5</v>
      </c>
      <c r="N605">
        <f t="shared" si="110"/>
        <v>65.45</v>
      </c>
      <c r="O605">
        <f t="shared" si="111"/>
        <v>109.083333333333</v>
      </c>
      <c r="P605" t="str">
        <f t="shared" si="112"/>
        <v>OK</v>
      </c>
      <c r="Q605">
        <f t="shared" si="113"/>
        <v>32526.78</v>
      </c>
      <c r="R605">
        <f t="shared" si="118"/>
        <v>0.55400000000000005</v>
      </c>
      <c r="S605" t="str">
        <f t="shared" si="114"/>
        <v>B</v>
      </c>
      <c r="T605">
        <f t="shared" si="119"/>
        <v>0.76500000000000001</v>
      </c>
      <c r="U605" t="str">
        <f t="shared" si="115"/>
        <v>F</v>
      </c>
      <c r="V605">
        <f t="shared" si="116"/>
        <v>2275.1666666666702</v>
      </c>
      <c r="W605">
        <v>500</v>
      </c>
      <c r="X605">
        <v>0.25</v>
      </c>
      <c r="Y605">
        <f t="shared" si="117"/>
        <v>228.73723706727799</v>
      </c>
    </row>
    <row r="606" spans="1:25">
      <c r="A606" t="s">
        <v>1238</v>
      </c>
      <c r="B606" t="s">
        <v>1</v>
      </c>
      <c r="C606" t="s">
        <v>1239</v>
      </c>
      <c r="D606">
        <v>228.11</v>
      </c>
      <c r="E606">
        <v>391.27</v>
      </c>
      <c r="F606">
        <v>403</v>
      </c>
      <c r="G606">
        <v>80</v>
      </c>
      <c r="H606">
        <v>22</v>
      </c>
      <c r="I606">
        <v>30</v>
      </c>
      <c r="J606">
        <v>12</v>
      </c>
      <c r="K606">
        <f t="shared" si="108"/>
        <v>461</v>
      </c>
      <c r="L606">
        <f t="shared" si="109"/>
        <v>0.73333333333333295</v>
      </c>
      <c r="M606">
        <v>1.5</v>
      </c>
      <c r="N606">
        <f t="shared" si="110"/>
        <v>13.2</v>
      </c>
      <c r="O606">
        <f t="shared" si="111"/>
        <v>22</v>
      </c>
      <c r="P606" t="str">
        <f t="shared" si="112"/>
        <v>OK</v>
      </c>
      <c r="Q606">
        <f t="shared" si="113"/>
        <v>5018.42</v>
      </c>
      <c r="R606">
        <f t="shared" si="118"/>
        <v>6.2E-2</v>
      </c>
      <c r="S606" t="str">
        <f t="shared" si="114"/>
        <v>C</v>
      </c>
      <c r="T606">
        <f t="shared" si="119"/>
        <v>4.1000000000000002E-2</v>
      </c>
      <c r="U606" t="str">
        <f t="shared" si="115"/>
        <v>S</v>
      </c>
      <c r="V606">
        <f t="shared" si="116"/>
        <v>267.66666666666703</v>
      </c>
      <c r="W606">
        <v>500</v>
      </c>
      <c r="X606">
        <v>0.25</v>
      </c>
      <c r="Y606">
        <f t="shared" si="117"/>
        <v>68.510159512046698</v>
      </c>
    </row>
    <row r="607" spans="1:25">
      <c r="A607" t="s">
        <v>1240</v>
      </c>
      <c r="B607" t="s">
        <v>2</v>
      </c>
      <c r="C607" t="s">
        <v>1241</v>
      </c>
      <c r="D607">
        <v>464.38</v>
      </c>
      <c r="E607">
        <v>802.41</v>
      </c>
      <c r="F607">
        <v>60</v>
      </c>
      <c r="G607">
        <v>106</v>
      </c>
      <c r="H607">
        <v>219</v>
      </c>
      <c r="I607">
        <v>30</v>
      </c>
      <c r="J607">
        <v>13</v>
      </c>
      <c r="K607">
        <f t="shared" si="108"/>
        <v>-53</v>
      </c>
      <c r="L607">
        <f t="shared" si="109"/>
        <v>7.3</v>
      </c>
      <c r="M607">
        <v>1.5</v>
      </c>
      <c r="N607">
        <f t="shared" si="110"/>
        <v>142.35</v>
      </c>
      <c r="O607">
        <f t="shared" si="111"/>
        <v>237.25</v>
      </c>
      <c r="P607" t="str">
        <f t="shared" si="112"/>
        <v>Reorder</v>
      </c>
      <c r="Q607">
        <f t="shared" si="113"/>
        <v>101699.22</v>
      </c>
      <c r="R607">
        <f t="shared" si="118"/>
        <v>0.97699999999999998</v>
      </c>
      <c r="S607" t="str">
        <f t="shared" si="114"/>
        <v>A</v>
      </c>
      <c r="T607">
        <f t="shared" si="119"/>
        <v>0.88500000000000001</v>
      </c>
      <c r="U607" t="str">
        <f t="shared" si="115"/>
        <v>F</v>
      </c>
      <c r="V607">
        <f t="shared" si="116"/>
        <v>2664.5</v>
      </c>
      <c r="W607">
        <v>500</v>
      </c>
      <c r="X607">
        <v>0.25</v>
      </c>
      <c r="Y607">
        <f t="shared" si="117"/>
        <v>151.49597843783599</v>
      </c>
    </row>
    <row r="608" spans="1:25">
      <c r="A608" t="s">
        <v>1242</v>
      </c>
      <c r="B608" t="s">
        <v>3</v>
      </c>
      <c r="C608" t="s">
        <v>1243</v>
      </c>
      <c r="D608">
        <v>189.93</v>
      </c>
      <c r="E608">
        <v>320.98</v>
      </c>
      <c r="F608">
        <v>489</v>
      </c>
      <c r="G608">
        <v>198</v>
      </c>
      <c r="H608">
        <v>185</v>
      </c>
      <c r="I608">
        <v>30</v>
      </c>
      <c r="J608">
        <v>2</v>
      </c>
      <c r="K608">
        <f t="shared" si="108"/>
        <v>502</v>
      </c>
      <c r="L608">
        <f t="shared" si="109"/>
        <v>6.1666666666666696</v>
      </c>
      <c r="M608">
        <v>1.5</v>
      </c>
      <c r="N608">
        <f t="shared" si="110"/>
        <v>18.5</v>
      </c>
      <c r="O608">
        <f t="shared" si="111"/>
        <v>30.8333333333333</v>
      </c>
      <c r="P608" t="str">
        <f t="shared" si="112"/>
        <v>OK</v>
      </c>
      <c r="Q608">
        <f t="shared" si="113"/>
        <v>35137.050000000003</v>
      </c>
      <c r="R608">
        <f t="shared" si="118"/>
        <v>0.59199999999999997</v>
      </c>
      <c r="S608" t="str">
        <f t="shared" si="114"/>
        <v>B</v>
      </c>
      <c r="T608">
        <f t="shared" si="119"/>
        <v>0.748</v>
      </c>
      <c r="U608" t="str">
        <f t="shared" si="115"/>
        <v>F</v>
      </c>
      <c r="V608">
        <f t="shared" si="116"/>
        <v>2250.8333333333298</v>
      </c>
      <c r="W608">
        <v>500</v>
      </c>
      <c r="X608">
        <v>0.25</v>
      </c>
      <c r="Y608">
        <f t="shared" si="117"/>
        <v>217.72328615381099</v>
      </c>
    </row>
    <row r="609" spans="1:25">
      <c r="A609" t="s">
        <v>1244</v>
      </c>
      <c r="B609" t="s">
        <v>0</v>
      </c>
      <c r="C609" t="s">
        <v>1245</v>
      </c>
      <c r="D609">
        <v>110.47</v>
      </c>
      <c r="E609">
        <v>196.85</v>
      </c>
      <c r="F609">
        <v>276</v>
      </c>
      <c r="G609">
        <v>102</v>
      </c>
      <c r="H609">
        <v>78</v>
      </c>
      <c r="I609">
        <v>30</v>
      </c>
      <c r="J609">
        <v>12</v>
      </c>
      <c r="K609">
        <f t="shared" si="108"/>
        <v>300</v>
      </c>
      <c r="L609">
        <f t="shared" si="109"/>
        <v>2.6</v>
      </c>
      <c r="M609">
        <v>1.5</v>
      </c>
      <c r="N609">
        <f t="shared" si="110"/>
        <v>46.8</v>
      </c>
      <c r="O609">
        <f t="shared" si="111"/>
        <v>78</v>
      </c>
      <c r="P609" t="str">
        <f t="shared" si="112"/>
        <v>OK</v>
      </c>
      <c r="Q609">
        <f t="shared" si="113"/>
        <v>8616.66</v>
      </c>
      <c r="R609">
        <f t="shared" si="118"/>
        <v>0.13200000000000001</v>
      </c>
      <c r="S609" t="str">
        <f t="shared" si="114"/>
        <v>C</v>
      </c>
      <c r="T609">
        <f t="shared" si="119"/>
        <v>0.27200000000000002</v>
      </c>
      <c r="U609" t="str">
        <f t="shared" si="115"/>
        <v>S</v>
      </c>
      <c r="V609">
        <f t="shared" si="116"/>
        <v>949</v>
      </c>
      <c r="W609">
        <v>500</v>
      </c>
      <c r="X609">
        <v>0.25</v>
      </c>
      <c r="Y609">
        <f t="shared" si="117"/>
        <v>185.37062954963699</v>
      </c>
    </row>
    <row r="610" spans="1:25">
      <c r="A610" t="s">
        <v>1246</v>
      </c>
      <c r="B610" t="s">
        <v>2</v>
      </c>
      <c r="C610" t="s">
        <v>1247</v>
      </c>
      <c r="D610">
        <v>322.24</v>
      </c>
      <c r="E610">
        <v>374.6</v>
      </c>
      <c r="F610">
        <v>276</v>
      </c>
      <c r="G610">
        <v>74</v>
      </c>
      <c r="H610">
        <v>243</v>
      </c>
      <c r="I610">
        <v>30</v>
      </c>
      <c r="J610">
        <v>14</v>
      </c>
      <c r="K610">
        <f t="shared" si="108"/>
        <v>107</v>
      </c>
      <c r="L610">
        <f t="shared" si="109"/>
        <v>8.1</v>
      </c>
      <c r="M610">
        <v>1.5</v>
      </c>
      <c r="N610">
        <f t="shared" si="110"/>
        <v>170.1</v>
      </c>
      <c r="O610">
        <f t="shared" si="111"/>
        <v>283.5</v>
      </c>
      <c r="P610" t="str">
        <f t="shared" si="112"/>
        <v>Reorder</v>
      </c>
      <c r="Q610">
        <f t="shared" si="113"/>
        <v>78304.320000000007</v>
      </c>
      <c r="R610">
        <f t="shared" si="118"/>
        <v>0.91500000000000004</v>
      </c>
      <c r="S610" t="str">
        <f t="shared" si="114"/>
        <v>A</v>
      </c>
      <c r="T610">
        <f t="shared" si="119"/>
        <v>0.97</v>
      </c>
      <c r="U610" t="str">
        <f t="shared" si="115"/>
        <v>F</v>
      </c>
      <c r="V610">
        <f t="shared" si="116"/>
        <v>2956.5</v>
      </c>
      <c r="W610">
        <v>500</v>
      </c>
      <c r="X610">
        <v>0.25</v>
      </c>
      <c r="Y610">
        <f t="shared" si="117"/>
        <v>191.57075590593499</v>
      </c>
    </row>
    <row r="611" spans="1:25">
      <c r="A611" t="s">
        <v>1248</v>
      </c>
      <c r="B611" t="s">
        <v>2</v>
      </c>
      <c r="C611" t="s">
        <v>1249</v>
      </c>
      <c r="D611">
        <v>383.43</v>
      </c>
      <c r="E611">
        <v>625.62</v>
      </c>
      <c r="F611">
        <v>494</v>
      </c>
      <c r="G611">
        <v>115</v>
      </c>
      <c r="H611">
        <v>220</v>
      </c>
      <c r="I611">
        <v>30</v>
      </c>
      <c r="J611">
        <v>1</v>
      </c>
      <c r="K611">
        <f t="shared" si="108"/>
        <v>389</v>
      </c>
      <c r="L611">
        <f t="shared" si="109"/>
        <v>7.3333333333333304</v>
      </c>
      <c r="M611">
        <v>1.5</v>
      </c>
      <c r="N611">
        <f t="shared" si="110"/>
        <v>11</v>
      </c>
      <c r="O611">
        <f t="shared" si="111"/>
        <v>18.3333333333333</v>
      </c>
      <c r="P611" t="str">
        <f t="shared" si="112"/>
        <v>OK</v>
      </c>
      <c r="Q611">
        <f t="shared" si="113"/>
        <v>84354.6</v>
      </c>
      <c r="R611">
        <f t="shared" si="118"/>
        <v>0.93100000000000005</v>
      </c>
      <c r="S611" t="str">
        <f t="shared" si="114"/>
        <v>A</v>
      </c>
      <c r="T611">
        <f t="shared" si="119"/>
        <v>0.88900000000000001</v>
      </c>
      <c r="U611" t="str">
        <f t="shared" si="115"/>
        <v>F</v>
      </c>
      <c r="V611">
        <f t="shared" si="116"/>
        <v>2676.6666666666702</v>
      </c>
      <c r="W611">
        <v>500</v>
      </c>
      <c r="X611">
        <v>0.25</v>
      </c>
      <c r="Y611">
        <f t="shared" si="117"/>
        <v>167.10294201860199</v>
      </c>
    </row>
    <row r="612" spans="1:25">
      <c r="A612" t="s">
        <v>1250</v>
      </c>
      <c r="B612" t="s">
        <v>4</v>
      </c>
      <c r="C612" t="s">
        <v>1251</v>
      </c>
      <c r="D612">
        <v>406.17</v>
      </c>
      <c r="E612">
        <v>465.44</v>
      </c>
      <c r="F612">
        <v>413</v>
      </c>
      <c r="G612">
        <v>149</v>
      </c>
      <c r="H612">
        <v>113</v>
      </c>
      <c r="I612">
        <v>30</v>
      </c>
      <c r="J612">
        <v>3</v>
      </c>
      <c r="K612">
        <f t="shared" si="108"/>
        <v>449</v>
      </c>
      <c r="L612">
        <f t="shared" si="109"/>
        <v>3.7666666666666702</v>
      </c>
      <c r="M612">
        <v>1.5</v>
      </c>
      <c r="N612">
        <f t="shared" si="110"/>
        <v>16.95</v>
      </c>
      <c r="O612">
        <f t="shared" si="111"/>
        <v>28.25</v>
      </c>
      <c r="P612" t="str">
        <f t="shared" si="112"/>
        <v>OK</v>
      </c>
      <c r="Q612">
        <f t="shared" si="113"/>
        <v>45897.21</v>
      </c>
      <c r="R612">
        <f t="shared" si="118"/>
        <v>0.71099999999999997</v>
      </c>
      <c r="S612" t="str">
        <f t="shared" si="114"/>
        <v>A</v>
      </c>
      <c r="T612">
        <f t="shared" si="119"/>
        <v>0.443</v>
      </c>
      <c r="U612" t="str">
        <f t="shared" si="115"/>
        <v>N</v>
      </c>
      <c r="V612">
        <f t="shared" si="116"/>
        <v>1374.8333333333301</v>
      </c>
      <c r="W612">
        <v>500</v>
      </c>
      <c r="X612">
        <v>0.25</v>
      </c>
      <c r="Y612">
        <f t="shared" si="117"/>
        <v>116.359300230842</v>
      </c>
    </row>
    <row r="613" spans="1:25">
      <c r="A613" t="s">
        <v>1252</v>
      </c>
      <c r="B613" t="s">
        <v>4</v>
      </c>
      <c r="C613" t="s">
        <v>1253</v>
      </c>
      <c r="D613">
        <v>445.7</v>
      </c>
      <c r="E613">
        <v>499.3</v>
      </c>
      <c r="F613">
        <v>148</v>
      </c>
      <c r="G613">
        <v>71</v>
      </c>
      <c r="H613">
        <v>224</v>
      </c>
      <c r="I613">
        <v>30</v>
      </c>
      <c r="J613">
        <v>1</v>
      </c>
      <c r="K613">
        <f t="shared" si="108"/>
        <v>-5</v>
      </c>
      <c r="L613">
        <f t="shared" si="109"/>
        <v>7.4666666666666703</v>
      </c>
      <c r="M613">
        <v>1.5</v>
      </c>
      <c r="N613">
        <f t="shared" si="110"/>
        <v>11.2</v>
      </c>
      <c r="O613">
        <f t="shared" si="111"/>
        <v>18.6666666666667</v>
      </c>
      <c r="P613" t="str">
        <f t="shared" si="112"/>
        <v>Reorder</v>
      </c>
      <c r="Q613">
        <f t="shared" si="113"/>
        <v>99836.800000000003</v>
      </c>
      <c r="R613">
        <f t="shared" si="118"/>
        <v>0.97299999999999998</v>
      </c>
      <c r="S613" t="str">
        <f t="shared" si="114"/>
        <v>A</v>
      </c>
      <c r="T613">
        <f t="shared" si="119"/>
        <v>0.90400000000000003</v>
      </c>
      <c r="U613" t="str">
        <f t="shared" si="115"/>
        <v>F</v>
      </c>
      <c r="V613">
        <f t="shared" si="116"/>
        <v>2725.3333333333298</v>
      </c>
      <c r="W613">
        <v>500</v>
      </c>
      <c r="X613">
        <v>0.25</v>
      </c>
      <c r="Y613">
        <f t="shared" si="117"/>
        <v>156.393425684514</v>
      </c>
    </row>
    <row r="614" spans="1:25">
      <c r="A614" t="s">
        <v>1254</v>
      </c>
      <c r="B614" t="s">
        <v>0</v>
      </c>
      <c r="C614" t="s">
        <v>1255</v>
      </c>
      <c r="D614">
        <v>64.88</v>
      </c>
      <c r="E614">
        <v>73.66</v>
      </c>
      <c r="F614">
        <v>234</v>
      </c>
      <c r="G614">
        <v>200</v>
      </c>
      <c r="H614">
        <v>60</v>
      </c>
      <c r="I614">
        <v>30</v>
      </c>
      <c r="J614">
        <v>5</v>
      </c>
      <c r="K614">
        <f t="shared" si="108"/>
        <v>374</v>
      </c>
      <c r="L614">
        <f t="shared" si="109"/>
        <v>2</v>
      </c>
      <c r="M614">
        <v>1.5</v>
      </c>
      <c r="N614">
        <f t="shared" si="110"/>
        <v>15</v>
      </c>
      <c r="O614">
        <f t="shared" si="111"/>
        <v>25</v>
      </c>
      <c r="P614" t="str">
        <f t="shared" si="112"/>
        <v>OK</v>
      </c>
      <c r="Q614">
        <f t="shared" si="113"/>
        <v>3892.8</v>
      </c>
      <c r="R614">
        <f t="shared" si="118"/>
        <v>3.5000000000000003E-2</v>
      </c>
      <c r="S614" t="str">
        <f t="shared" si="114"/>
        <v>C</v>
      </c>
      <c r="T614">
        <f t="shared" si="119"/>
        <v>0.20100000000000001</v>
      </c>
      <c r="U614" t="str">
        <f t="shared" si="115"/>
        <v>S</v>
      </c>
      <c r="V614">
        <f t="shared" si="116"/>
        <v>730</v>
      </c>
      <c r="W614">
        <v>500</v>
      </c>
      <c r="X614">
        <v>0.25</v>
      </c>
      <c r="Y614">
        <f t="shared" si="117"/>
        <v>212.14656544029501</v>
      </c>
    </row>
    <row r="615" spans="1:25">
      <c r="A615" t="s">
        <v>1256</v>
      </c>
      <c r="B615" t="s">
        <v>3</v>
      </c>
      <c r="C615" t="s">
        <v>1257</v>
      </c>
      <c r="D615">
        <v>420.58</v>
      </c>
      <c r="E615">
        <v>611.35</v>
      </c>
      <c r="F615">
        <v>375</v>
      </c>
      <c r="G615">
        <v>51</v>
      </c>
      <c r="H615">
        <v>184</v>
      </c>
      <c r="I615">
        <v>30</v>
      </c>
      <c r="J615">
        <v>1</v>
      </c>
      <c r="K615">
        <f t="shared" si="108"/>
        <v>242</v>
      </c>
      <c r="L615">
        <f t="shared" si="109"/>
        <v>6.1333333333333302</v>
      </c>
      <c r="M615">
        <v>1.5</v>
      </c>
      <c r="N615">
        <f t="shared" si="110"/>
        <v>9.1999999999999993</v>
      </c>
      <c r="O615">
        <f t="shared" si="111"/>
        <v>15.3333333333333</v>
      </c>
      <c r="P615" t="str">
        <f t="shared" si="112"/>
        <v>OK</v>
      </c>
      <c r="Q615">
        <f t="shared" si="113"/>
        <v>77386.720000000001</v>
      </c>
      <c r="R615">
        <f t="shared" si="118"/>
        <v>0.91100000000000003</v>
      </c>
      <c r="S615" t="str">
        <f t="shared" si="114"/>
        <v>A</v>
      </c>
      <c r="T615">
        <f t="shared" si="119"/>
        <v>0.74299999999999999</v>
      </c>
      <c r="U615" t="str">
        <f t="shared" si="115"/>
        <v>F</v>
      </c>
      <c r="V615">
        <f t="shared" si="116"/>
        <v>2238.6666666666702</v>
      </c>
      <c r="W615">
        <v>500</v>
      </c>
      <c r="X615">
        <v>0.25</v>
      </c>
      <c r="Y615">
        <f t="shared" si="117"/>
        <v>145.91515597115401</v>
      </c>
    </row>
    <row r="616" spans="1:25">
      <c r="A616" t="s">
        <v>1258</v>
      </c>
      <c r="B616" t="s">
        <v>0</v>
      </c>
      <c r="C616" t="s">
        <v>1259</v>
      </c>
      <c r="D616">
        <v>217.61</v>
      </c>
      <c r="E616">
        <v>329.86</v>
      </c>
      <c r="F616">
        <v>140</v>
      </c>
      <c r="G616">
        <v>141</v>
      </c>
      <c r="H616">
        <v>160</v>
      </c>
      <c r="I616">
        <v>30</v>
      </c>
      <c r="J616">
        <v>9</v>
      </c>
      <c r="K616">
        <f t="shared" si="108"/>
        <v>121</v>
      </c>
      <c r="L616">
        <f t="shared" si="109"/>
        <v>5.3333333333333304</v>
      </c>
      <c r="M616">
        <v>1.5</v>
      </c>
      <c r="N616">
        <f t="shared" si="110"/>
        <v>72</v>
      </c>
      <c r="O616">
        <f t="shared" si="111"/>
        <v>120</v>
      </c>
      <c r="P616" t="str">
        <f t="shared" si="112"/>
        <v>OK</v>
      </c>
      <c r="Q616">
        <f t="shared" si="113"/>
        <v>34817.599999999999</v>
      </c>
      <c r="R616">
        <f t="shared" si="118"/>
        <v>0.58599999999999997</v>
      </c>
      <c r="S616" t="str">
        <f t="shared" si="114"/>
        <v>B</v>
      </c>
      <c r="T616">
        <f t="shared" si="119"/>
        <v>0.63800000000000001</v>
      </c>
      <c r="U616" t="str">
        <f t="shared" si="115"/>
        <v>N</v>
      </c>
      <c r="V616">
        <f t="shared" si="116"/>
        <v>1946.6666666666699</v>
      </c>
      <c r="W616">
        <v>500</v>
      </c>
      <c r="X616">
        <v>0.25</v>
      </c>
      <c r="Y616">
        <f t="shared" si="117"/>
        <v>189.163075945993</v>
      </c>
    </row>
    <row r="617" spans="1:25">
      <c r="A617" t="s">
        <v>1260</v>
      </c>
      <c r="B617" t="s">
        <v>3</v>
      </c>
      <c r="C617" t="s">
        <v>1261</v>
      </c>
      <c r="D617">
        <v>204.91</v>
      </c>
      <c r="E617">
        <v>345.55</v>
      </c>
      <c r="F617">
        <v>182</v>
      </c>
      <c r="G617">
        <v>196</v>
      </c>
      <c r="H617">
        <v>33</v>
      </c>
      <c r="I617">
        <v>30</v>
      </c>
      <c r="J617">
        <v>5</v>
      </c>
      <c r="K617">
        <f t="shared" si="108"/>
        <v>345</v>
      </c>
      <c r="L617">
        <f t="shared" si="109"/>
        <v>1.1000000000000001</v>
      </c>
      <c r="M617">
        <v>1.5</v>
      </c>
      <c r="N617">
        <f t="shared" si="110"/>
        <v>8.25</v>
      </c>
      <c r="O617">
        <f t="shared" si="111"/>
        <v>13.75</v>
      </c>
      <c r="P617" t="str">
        <f t="shared" si="112"/>
        <v>OK</v>
      </c>
      <c r="Q617">
        <f t="shared" si="113"/>
        <v>6762.03</v>
      </c>
      <c r="R617">
        <f t="shared" si="118"/>
        <v>9.7000000000000003E-2</v>
      </c>
      <c r="S617" t="str">
        <f t="shared" si="114"/>
        <v>C</v>
      </c>
      <c r="T617">
        <f t="shared" si="119"/>
        <v>8.8999999999999996E-2</v>
      </c>
      <c r="U617" t="str">
        <f t="shared" si="115"/>
        <v>S</v>
      </c>
      <c r="V617">
        <f t="shared" si="116"/>
        <v>401.5</v>
      </c>
      <c r="W617">
        <v>500</v>
      </c>
      <c r="X617">
        <v>0.25</v>
      </c>
      <c r="Y617">
        <f t="shared" si="117"/>
        <v>88.530148725841102</v>
      </c>
    </row>
    <row r="618" spans="1:25">
      <c r="A618" t="s">
        <v>1262</v>
      </c>
      <c r="B618" t="s">
        <v>1</v>
      </c>
      <c r="C618" t="s">
        <v>1263</v>
      </c>
      <c r="D618">
        <v>223.95</v>
      </c>
      <c r="E618">
        <v>271.88</v>
      </c>
      <c r="F618">
        <v>342</v>
      </c>
      <c r="G618">
        <v>74</v>
      </c>
      <c r="H618">
        <v>229</v>
      </c>
      <c r="I618">
        <v>30</v>
      </c>
      <c r="J618">
        <v>4</v>
      </c>
      <c r="K618">
        <f t="shared" si="108"/>
        <v>187</v>
      </c>
      <c r="L618">
        <f t="shared" si="109"/>
        <v>7.6333333333333302</v>
      </c>
      <c r="M618">
        <v>1.5</v>
      </c>
      <c r="N618">
        <f t="shared" si="110"/>
        <v>45.8</v>
      </c>
      <c r="O618">
        <f t="shared" si="111"/>
        <v>76.3333333333333</v>
      </c>
      <c r="P618" t="str">
        <f t="shared" si="112"/>
        <v>OK</v>
      </c>
      <c r="Q618">
        <f t="shared" si="113"/>
        <v>51284.55</v>
      </c>
      <c r="R618">
        <f t="shared" si="118"/>
        <v>0.75900000000000001</v>
      </c>
      <c r="S618" t="str">
        <f t="shared" si="114"/>
        <v>A</v>
      </c>
      <c r="T618">
        <f t="shared" si="119"/>
        <v>0.91500000000000004</v>
      </c>
      <c r="U618" t="str">
        <f t="shared" si="115"/>
        <v>F</v>
      </c>
      <c r="V618">
        <f t="shared" si="116"/>
        <v>2786.1666666666702</v>
      </c>
      <c r="W618">
        <v>500</v>
      </c>
      <c r="X618">
        <v>0.25</v>
      </c>
      <c r="Y618">
        <f t="shared" si="117"/>
        <v>223.078650356764</v>
      </c>
    </row>
    <row r="619" spans="1:25">
      <c r="A619" t="s">
        <v>1264</v>
      </c>
      <c r="B619" t="s">
        <v>0</v>
      </c>
      <c r="C619" t="s">
        <v>1265</v>
      </c>
      <c r="D619">
        <v>354.96</v>
      </c>
      <c r="E619">
        <v>457.32</v>
      </c>
      <c r="F619">
        <v>259</v>
      </c>
      <c r="G619">
        <v>151</v>
      </c>
      <c r="H619">
        <v>15</v>
      </c>
      <c r="I619">
        <v>30</v>
      </c>
      <c r="J619">
        <v>14</v>
      </c>
      <c r="K619">
        <f t="shared" si="108"/>
        <v>395</v>
      </c>
      <c r="L619">
        <f t="shared" si="109"/>
        <v>0.5</v>
      </c>
      <c r="M619">
        <v>1.5</v>
      </c>
      <c r="N619">
        <f t="shared" si="110"/>
        <v>10.5</v>
      </c>
      <c r="O619">
        <f t="shared" si="111"/>
        <v>17.5</v>
      </c>
      <c r="P619" t="str">
        <f t="shared" si="112"/>
        <v>OK</v>
      </c>
      <c r="Q619">
        <f t="shared" si="113"/>
        <v>5324.4</v>
      </c>
      <c r="R619">
        <f t="shared" si="118"/>
        <v>6.7000000000000004E-2</v>
      </c>
      <c r="S619" t="str">
        <f t="shared" si="114"/>
        <v>C</v>
      </c>
      <c r="T619">
        <f t="shared" si="119"/>
        <v>2.1999999999999999E-2</v>
      </c>
      <c r="U619" t="str">
        <f t="shared" si="115"/>
        <v>S</v>
      </c>
      <c r="V619">
        <f t="shared" si="116"/>
        <v>182.5</v>
      </c>
      <c r="W619">
        <v>500</v>
      </c>
      <c r="X619">
        <v>0.25</v>
      </c>
      <c r="Y619">
        <f t="shared" si="117"/>
        <v>45.3494184564534</v>
      </c>
    </row>
    <row r="620" spans="1:25">
      <c r="A620" t="s">
        <v>1266</v>
      </c>
      <c r="B620" t="s">
        <v>1</v>
      </c>
      <c r="C620" t="s">
        <v>1267</v>
      </c>
      <c r="D620">
        <v>263.33999999999997</v>
      </c>
      <c r="E620">
        <v>314.06</v>
      </c>
      <c r="F620">
        <v>138</v>
      </c>
      <c r="G620">
        <v>173</v>
      </c>
      <c r="H620">
        <v>215</v>
      </c>
      <c r="I620">
        <v>30</v>
      </c>
      <c r="J620">
        <v>1</v>
      </c>
      <c r="K620">
        <f t="shared" si="108"/>
        <v>96</v>
      </c>
      <c r="L620">
        <f t="shared" si="109"/>
        <v>7.1666666666666696</v>
      </c>
      <c r="M620">
        <v>1.5</v>
      </c>
      <c r="N620">
        <f t="shared" si="110"/>
        <v>10.75</v>
      </c>
      <c r="O620">
        <f t="shared" si="111"/>
        <v>17.9166666666667</v>
      </c>
      <c r="P620" t="str">
        <f t="shared" si="112"/>
        <v>OK</v>
      </c>
      <c r="Q620">
        <f t="shared" si="113"/>
        <v>56618.1</v>
      </c>
      <c r="R620">
        <f t="shared" si="118"/>
        <v>0.80300000000000005</v>
      </c>
      <c r="S620" t="str">
        <f t="shared" si="114"/>
        <v>A</v>
      </c>
      <c r="T620">
        <f t="shared" si="119"/>
        <v>0.86799999999999999</v>
      </c>
      <c r="U620" t="str">
        <f t="shared" si="115"/>
        <v>F</v>
      </c>
      <c r="V620">
        <f t="shared" si="116"/>
        <v>2615.8333333333298</v>
      </c>
      <c r="W620">
        <v>500</v>
      </c>
      <c r="X620">
        <v>0.25</v>
      </c>
      <c r="Y620">
        <f t="shared" si="117"/>
        <v>199.331812092598</v>
      </c>
    </row>
    <row r="621" spans="1:25">
      <c r="A621" t="s">
        <v>1268</v>
      </c>
      <c r="B621" t="s">
        <v>0</v>
      </c>
      <c r="C621" t="s">
        <v>1269</v>
      </c>
      <c r="D621">
        <v>163.58000000000001</v>
      </c>
      <c r="E621">
        <v>272.13</v>
      </c>
      <c r="F621">
        <v>206</v>
      </c>
      <c r="G621">
        <v>184</v>
      </c>
      <c r="H621">
        <v>80</v>
      </c>
      <c r="I621">
        <v>30</v>
      </c>
      <c r="J621">
        <v>7</v>
      </c>
      <c r="K621">
        <f t="shared" si="108"/>
        <v>310</v>
      </c>
      <c r="L621">
        <f t="shared" si="109"/>
        <v>2.6666666666666701</v>
      </c>
      <c r="M621">
        <v>1.5</v>
      </c>
      <c r="N621">
        <f t="shared" si="110"/>
        <v>28</v>
      </c>
      <c r="O621">
        <f t="shared" si="111"/>
        <v>46.6666666666667</v>
      </c>
      <c r="P621" t="str">
        <f t="shared" si="112"/>
        <v>OK</v>
      </c>
      <c r="Q621">
        <f t="shared" si="113"/>
        <v>13086.4</v>
      </c>
      <c r="R621">
        <f t="shared" si="118"/>
        <v>0.22800000000000001</v>
      </c>
      <c r="S621" t="str">
        <f t="shared" si="114"/>
        <v>C</v>
      </c>
      <c r="T621">
        <f t="shared" si="119"/>
        <v>0.28199999999999997</v>
      </c>
      <c r="U621" t="str">
        <f t="shared" si="115"/>
        <v>S</v>
      </c>
      <c r="V621">
        <f t="shared" si="116"/>
        <v>973.33333333333303</v>
      </c>
      <c r="W621">
        <v>500</v>
      </c>
      <c r="X621">
        <v>0.25</v>
      </c>
      <c r="Y621">
        <f t="shared" si="117"/>
        <v>154.27504867185399</v>
      </c>
    </row>
    <row r="622" spans="1:25">
      <c r="A622" t="s">
        <v>1270</v>
      </c>
      <c r="B622" t="s">
        <v>2</v>
      </c>
      <c r="C622" t="s">
        <v>1271</v>
      </c>
      <c r="D622">
        <v>433.21</v>
      </c>
      <c r="E622">
        <v>615.72</v>
      </c>
      <c r="F622">
        <v>161</v>
      </c>
      <c r="G622">
        <v>139</v>
      </c>
      <c r="H622">
        <v>87</v>
      </c>
      <c r="I622">
        <v>30</v>
      </c>
      <c r="J622">
        <v>11</v>
      </c>
      <c r="K622">
        <f t="shared" si="108"/>
        <v>213</v>
      </c>
      <c r="L622">
        <f t="shared" si="109"/>
        <v>2.9</v>
      </c>
      <c r="M622">
        <v>1.5</v>
      </c>
      <c r="N622">
        <f t="shared" si="110"/>
        <v>47.85</v>
      </c>
      <c r="O622">
        <f t="shared" si="111"/>
        <v>79.75</v>
      </c>
      <c r="P622" t="str">
        <f t="shared" si="112"/>
        <v>OK</v>
      </c>
      <c r="Q622">
        <f t="shared" si="113"/>
        <v>37689.269999999997</v>
      </c>
      <c r="R622">
        <f t="shared" si="118"/>
        <v>0.61799999999999999</v>
      </c>
      <c r="S622" t="str">
        <f t="shared" si="114"/>
        <v>B</v>
      </c>
      <c r="T622">
        <f t="shared" si="119"/>
        <v>0.32</v>
      </c>
      <c r="U622" t="str">
        <f t="shared" si="115"/>
        <v>S</v>
      </c>
      <c r="V622">
        <f t="shared" si="116"/>
        <v>1058.5</v>
      </c>
      <c r="W622">
        <v>500</v>
      </c>
      <c r="X622">
        <v>0.25</v>
      </c>
      <c r="Y622">
        <f t="shared" si="117"/>
        <v>98.861271151686594</v>
      </c>
    </row>
    <row r="623" spans="1:25">
      <c r="A623" t="s">
        <v>1272</v>
      </c>
      <c r="B623" t="s">
        <v>4</v>
      </c>
      <c r="C623" t="s">
        <v>1273</v>
      </c>
      <c r="D623">
        <v>420.94</v>
      </c>
      <c r="E623">
        <v>580.05999999999995</v>
      </c>
      <c r="F623">
        <v>102</v>
      </c>
      <c r="G623">
        <v>21</v>
      </c>
      <c r="H623">
        <v>140</v>
      </c>
      <c r="I623">
        <v>30</v>
      </c>
      <c r="J623">
        <v>11</v>
      </c>
      <c r="K623">
        <f t="shared" si="108"/>
        <v>-17</v>
      </c>
      <c r="L623">
        <f t="shared" si="109"/>
        <v>4.6666666666666696</v>
      </c>
      <c r="M623">
        <v>1.5</v>
      </c>
      <c r="N623">
        <f t="shared" si="110"/>
        <v>77</v>
      </c>
      <c r="O623">
        <f t="shared" si="111"/>
        <v>128.333333333333</v>
      </c>
      <c r="P623" t="str">
        <f t="shared" si="112"/>
        <v>Reorder</v>
      </c>
      <c r="Q623">
        <f t="shared" si="113"/>
        <v>58931.6</v>
      </c>
      <c r="R623">
        <f t="shared" si="118"/>
        <v>0.81899999999999995</v>
      </c>
      <c r="S623" t="str">
        <f t="shared" si="114"/>
        <v>A</v>
      </c>
      <c r="T623">
        <f t="shared" si="119"/>
        <v>0.55900000000000005</v>
      </c>
      <c r="U623" t="str">
        <f t="shared" si="115"/>
        <v>N</v>
      </c>
      <c r="V623">
        <f t="shared" si="116"/>
        <v>1703.3333333333301</v>
      </c>
      <c r="W623">
        <v>500</v>
      </c>
      <c r="X623">
        <v>0.25</v>
      </c>
      <c r="Y623">
        <f t="shared" si="117"/>
        <v>127.224197465377</v>
      </c>
    </row>
    <row r="624" spans="1:25">
      <c r="A624" t="s">
        <v>1274</v>
      </c>
      <c r="B624" t="s">
        <v>3</v>
      </c>
      <c r="C624" t="s">
        <v>1275</v>
      </c>
      <c r="D624">
        <v>302.66000000000003</v>
      </c>
      <c r="E624">
        <v>458.72</v>
      </c>
      <c r="F624">
        <v>194</v>
      </c>
      <c r="G624">
        <v>96</v>
      </c>
      <c r="H624">
        <v>185</v>
      </c>
      <c r="I624">
        <v>30</v>
      </c>
      <c r="J624">
        <v>2</v>
      </c>
      <c r="K624">
        <f t="shared" si="108"/>
        <v>105</v>
      </c>
      <c r="L624">
        <f t="shared" si="109"/>
        <v>6.1666666666666696</v>
      </c>
      <c r="M624">
        <v>1.5</v>
      </c>
      <c r="N624">
        <f t="shared" si="110"/>
        <v>18.5</v>
      </c>
      <c r="O624">
        <f t="shared" si="111"/>
        <v>30.8333333333333</v>
      </c>
      <c r="P624" t="str">
        <f t="shared" si="112"/>
        <v>OK</v>
      </c>
      <c r="Q624">
        <f t="shared" si="113"/>
        <v>55992.1</v>
      </c>
      <c r="R624">
        <f t="shared" si="118"/>
        <v>0.79800000000000004</v>
      </c>
      <c r="S624" t="str">
        <f t="shared" si="114"/>
        <v>A</v>
      </c>
      <c r="T624">
        <f t="shared" si="119"/>
        <v>0.748</v>
      </c>
      <c r="U624" t="str">
        <f t="shared" si="115"/>
        <v>F</v>
      </c>
      <c r="V624">
        <f t="shared" si="116"/>
        <v>2250.8333333333298</v>
      </c>
      <c r="W624">
        <v>500</v>
      </c>
      <c r="X624">
        <v>0.25</v>
      </c>
      <c r="Y624">
        <f t="shared" si="117"/>
        <v>172.47420463142799</v>
      </c>
    </row>
    <row r="625" spans="1:25">
      <c r="A625" t="s">
        <v>1276</v>
      </c>
      <c r="B625" t="s">
        <v>2</v>
      </c>
      <c r="C625" t="s">
        <v>1277</v>
      </c>
      <c r="D625">
        <v>78.73</v>
      </c>
      <c r="E625">
        <v>141.07</v>
      </c>
      <c r="F625">
        <v>377</v>
      </c>
      <c r="G625">
        <v>103</v>
      </c>
      <c r="H625">
        <v>230</v>
      </c>
      <c r="I625">
        <v>30</v>
      </c>
      <c r="J625">
        <v>5</v>
      </c>
      <c r="K625">
        <f t="shared" si="108"/>
        <v>250</v>
      </c>
      <c r="L625">
        <f t="shared" si="109"/>
        <v>7.6666666666666696</v>
      </c>
      <c r="M625">
        <v>1.5</v>
      </c>
      <c r="N625">
        <f t="shared" si="110"/>
        <v>57.5</v>
      </c>
      <c r="O625">
        <f t="shared" si="111"/>
        <v>95.8333333333333</v>
      </c>
      <c r="P625" t="str">
        <f t="shared" si="112"/>
        <v>OK</v>
      </c>
      <c r="Q625">
        <f t="shared" si="113"/>
        <v>18107.900000000001</v>
      </c>
      <c r="R625">
        <f t="shared" si="118"/>
        <v>0.33400000000000002</v>
      </c>
      <c r="S625" t="str">
        <f t="shared" si="114"/>
        <v>B</v>
      </c>
      <c r="T625">
        <f t="shared" si="119"/>
        <v>0.91800000000000004</v>
      </c>
      <c r="U625" t="str">
        <f t="shared" si="115"/>
        <v>F</v>
      </c>
      <c r="V625">
        <f t="shared" si="116"/>
        <v>2798.3333333333298</v>
      </c>
      <c r="W625">
        <v>500</v>
      </c>
      <c r="X625">
        <v>0.25</v>
      </c>
      <c r="Y625">
        <f t="shared" si="117"/>
        <v>377.05924433336099</v>
      </c>
    </row>
    <row r="626" spans="1:25">
      <c r="A626" t="s">
        <v>1278</v>
      </c>
      <c r="B626" t="s">
        <v>3</v>
      </c>
      <c r="C626" t="s">
        <v>1279</v>
      </c>
      <c r="D626">
        <v>345.25</v>
      </c>
      <c r="E626">
        <v>609.89</v>
      </c>
      <c r="F626">
        <v>383</v>
      </c>
      <c r="G626">
        <v>96</v>
      </c>
      <c r="H626">
        <v>58</v>
      </c>
      <c r="I626">
        <v>30</v>
      </c>
      <c r="J626">
        <v>3</v>
      </c>
      <c r="K626">
        <f t="shared" si="108"/>
        <v>421</v>
      </c>
      <c r="L626">
        <f t="shared" si="109"/>
        <v>1.93333333333333</v>
      </c>
      <c r="M626">
        <v>1.5</v>
      </c>
      <c r="N626">
        <f t="shared" si="110"/>
        <v>8.6999999999999993</v>
      </c>
      <c r="O626">
        <f t="shared" si="111"/>
        <v>14.5</v>
      </c>
      <c r="P626" t="str">
        <f t="shared" si="112"/>
        <v>OK</v>
      </c>
      <c r="Q626">
        <f t="shared" si="113"/>
        <v>20024.5</v>
      </c>
      <c r="R626">
        <f t="shared" si="118"/>
        <v>0.36899999999999999</v>
      </c>
      <c r="S626" t="str">
        <f t="shared" si="114"/>
        <v>B</v>
      </c>
      <c r="T626">
        <f t="shared" si="119"/>
        <v>0.19</v>
      </c>
      <c r="U626" t="str">
        <f t="shared" si="115"/>
        <v>S</v>
      </c>
      <c r="V626">
        <f t="shared" si="116"/>
        <v>705.66666666666697</v>
      </c>
      <c r="W626">
        <v>500</v>
      </c>
      <c r="X626">
        <v>0.25</v>
      </c>
      <c r="Y626">
        <f t="shared" si="117"/>
        <v>90.419677497140796</v>
      </c>
    </row>
    <row r="627" spans="1:25">
      <c r="A627" t="s">
        <v>1280</v>
      </c>
      <c r="B627" t="s">
        <v>4</v>
      </c>
      <c r="C627" t="s">
        <v>1281</v>
      </c>
      <c r="D627">
        <v>394.46</v>
      </c>
      <c r="E627">
        <v>682.33</v>
      </c>
      <c r="F627">
        <v>462</v>
      </c>
      <c r="G627">
        <v>173</v>
      </c>
      <c r="H627">
        <v>113</v>
      </c>
      <c r="I627">
        <v>30</v>
      </c>
      <c r="J627">
        <v>11</v>
      </c>
      <c r="K627">
        <f t="shared" si="108"/>
        <v>522</v>
      </c>
      <c r="L627">
        <f t="shared" si="109"/>
        <v>3.7666666666666702</v>
      </c>
      <c r="M627">
        <v>1.5</v>
      </c>
      <c r="N627">
        <f t="shared" si="110"/>
        <v>62.15</v>
      </c>
      <c r="O627">
        <f t="shared" si="111"/>
        <v>103.583333333333</v>
      </c>
      <c r="P627" t="str">
        <f t="shared" si="112"/>
        <v>OK</v>
      </c>
      <c r="Q627">
        <f t="shared" si="113"/>
        <v>44573.98</v>
      </c>
      <c r="R627">
        <f t="shared" si="118"/>
        <v>0.69799999999999995</v>
      </c>
      <c r="S627" t="str">
        <f t="shared" si="114"/>
        <v>A</v>
      </c>
      <c r="T627">
        <f t="shared" si="119"/>
        <v>0.443</v>
      </c>
      <c r="U627" t="str">
        <f t="shared" si="115"/>
        <v>N</v>
      </c>
      <c r="V627">
        <f t="shared" si="116"/>
        <v>1374.8333333333301</v>
      </c>
      <c r="W627">
        <v>500</v>
      </c>
      <c r="X627">
        <v>0.25</v>
      </c>
      <c r="Y627">
        <f t="shared" si="117"/>
        <v>118.073799076794</v>
      </c>
    </row>
    <row r="628" spans="1:25">
      <c r="A628" t="s">
        <v>1282</v>
      </c>
      <c r="B628" t="s">
        <v>3</v>
      </c>
      <c r="C628" t="s">
        <v>1283</v>
      </c>
      <c r="D628">
        <v>356.34</v>
      </c>
      <c r="E628">
        <v>571.89</v>
      </c>
      <c r="F628">
        <v>385</v>
      </c>
      <c r="G628">
        <v>147</v>
      </c>
      <c r="H628">
        <v>85</v>
      </c>
      <c r="I628">
        <v>30</v>
      </c>
      <c r="J628">
        <v>5</v>
      </c>
      <c r="K628">
        <f t="shared" si="108"/>
        <v>447</v>
      </c>
      <c r="L628">
        <f t="shared" si="109"/>
        <v>2.8333333333333299</v>
      </c>
      <c r="M628">
        <v>1.5</v>
      </c>
      <c r="N628">
        <f t="shared" si="110"/>
        <v>21.25</v>
      </c>
      <c r="O628">
        <f t="shared" si="111"/>
        <v>35.4166666666667</v>
      </c>
      <c r="P628" t="str">
        <f t="shared" si="112"/>
        <v>OK</v>
      </c>
      <c r="Q628">
        <f t="shared" si="113"/>
        <v>30288.9</v>
      </c>
      <c r="R628">
        <f t="shared" si="118"/>
        <v>0.51800000000000002</v>
      </c>
      <c r="S628" t="str">
        <f t="shared" si="114"/>
        <v>B</v>
      </c>
      <c r="T628">
        <f t="shared" si="119"/>
        <v>0.30399999999999999</v>
      </c>
      <c r="U628" t="str">
        <f t="shared" si="115"/>
        <v>S</v>
      </c>
      <c r="V628">
        <f t="shared" si="116"/>
        <v>1034.1666666666699</v>
      </c>
      <c r="W628">
        <v>500</v>
      </c>
      <c r="X628">
        <v>0.25</v>
      </c>
      <c r="Y628">
        <f t="shared" si="117"/>
        <v>107.743970440412</v>
      </c>
    </row>
    <row r="629" spans="1:25">
      <c r="A629" t="s">
        <v>1284</v>
      </c>
      <c r="B629" t="s">
        <v>2</v>
      </c>
      <c r="C629" t="s">
        <v>1285</v>
      </c>
      <c r="D629">
        <v>232.07</v>
      </c>
      <c r="E629">
        <v>374.96</v>
      </c>
      <c r="F629">
        <v>348</v>
      </c>
      <c r="G629">
        <v>166</v>
      </c>
      <c r="H629">
        <v>218</v>
      </c>
      <c r="I629">
        <v>30</v>
      </c>
      <c r="J629">
        <v>4</v>
      </c>
      <c r="K629">
        <f t="shared" si="108"/>
        <v>296</v>
      </c>
      <c r="L629">
        <f t="shared" si="109"/>
        <v>7.2666666666666702</v>
      </c>
      <c r="M629">
        <v>1.5</v>
      </c>
      <c r="N629">
        <f t="shared" si="110"/>
        <v>43.6</v>
      </c>
      <c r="O629">
        <f t="shared" si="111"/>
        <v>72.6666666666667</v>
      </c>
      <c r="P629" t="str">
        <f t="shared" si="112"/>
        <v>OK</v>
      </c>
      <c r="Q629">
        <f t="shared" si="113"/>
        <v>50591.26</v>
      </c>
      <c r="R629">
        <f t="shared" si="118"/>
        <v>0.75</v>
      </c>
      <c r="S629" t="str">
        <f t="shared" si="114"/>
        <v>A</v>
      </c>
      <c r="T629">
        <f t="shared" si="119"/>
        <v>0.88200000000000001</v>
      </c>
      <c r="U629" t="str">
        <f t="shared" si="115"/>
        <v>F</v>
      </c>
      <c r="V629">
        <f t="shared" si="116"/>
        <v>2652.3333333333298</v>
      </c>
      <c r="W629">
        <v>500</v>
      </c>
      <c r="X629">
        <v>0.25</v>
      </c>
      <c r="Y629">
        <f t="shared" si="117"/>
        <v>213.81321617056599</v>
      </c>
    </row>
    <row r="630" spans="1:25">
      <c r="A630" t="s">
        <v>1286</v>
      </c>
      <c r="B630" t="s">
        <v>3</v>
      </c>
      <c r="C630" t="s">
        <v>1287</v>
      </c>
      <c r="D630">
        <v>376.95</v>
      </c>
      <c r="E630">
        <v>473.32</v>
      </c>
      <c r="F630">
        <v>323</v>
      </c>
      <c r="G630">
        <v>183</v>
      </c>
      <c r="H630">
        <v>210</v>
      </c>
      <c r="I630">
        <v>30</v>
      </c>
      <c r="J630">
        <v>8</v>
      </c>
      <c r="K630">
        <f t="shared" si="108"/>
        <v>296</v>
      </c>
      <c r="L630">
        <f t="shared" si="109"/>
        <v>7</v>
      </c>
      <c r="M630">
        <v>1.5</v>
      </c>
      <c r="N630">
        <f t="shared" si="110"/>
        <v>84</v>
      </c>
      <c r="O630">
        <f t="shared" si="111"/>
        <v>140</v>
      </c>
      <c r="P630" t="str">
        <f t="shared" si="112"/>
        <v>OK</v>
      </c>
      <c r="Q630">
        <f t="shared" si="113"/>
        <v>79159.5</v>
      </c>
      <c r="R630">
        <f t="shared" si="118"/>
        <v>0.91900000000000004</v>
      </c>
      <c r="S630" t="str">
        <f t="shared" si="114"/>
        <v>A</v>
      </c>
      <c r="T630">
        <f t="shared" si="119"/>
        <v>0.84899999999999998</v>
      </c>
      <c r="U630" t="str">
        <f t="shared" si="115"/>
        <v>F</v>
      </c>
      <c r="V630">
        <f t="shared" si="116"/>
        <v>2555</v>
      </c>
      <c r="W630">
        <v>500</v>
      </c>
      <c r="X630">
        <v>0.25</v>
      </c>
      <c r="Y630">
        <f t="shared" si="117"/>
        <v>164.65827983408599</v>
      </c>
    </row>
    <row r="631" spans="1:25">
      <c r="A631" t="s">
        <v>1288</v>
      </c>
      <c r="B631" t="s">
        <v>3</v>
      </c>
      <c r="C631" t="s">
        <v>1289</v>
      </c>
      <c r="D631">
        <v>278.29000000000002</v>
      </c>
      <c r="E631">
        <v>470.81</v>
      </c>
      <c r="F631">
        <v>480</v>
      </c>
      <c r="G631">
        <v>188</v>
      </c>
      <c r="H631">
        <v>234</v>
      </c>
      <c r="I631">
        <v>30</v>
      </c>
      <c r="J631">
        <v>9</v>
      </c>
      <c r="K631">
        <f t="shared" si="108"/>
        <v>434</v>
      </c>
      <c r="L631">
        <f t="shared" si="109"/>
        <v>7.8</v>
      </c>
      <c r="M631">
        <v>1.5</v>
      </c>
      <c r="N631">
        <f t="shared" si="110"/>
        <v>105.3</v>
      </c>
      <c r="O631">
        <f t="shared" si="111"/>
        <v>175.5</v>
      </c>
      <c r="P631" t="str">
        <f t="shared" si="112"/>
        <v>OK</v>
      </c>
      <c r="Q631">
        <f t="shared" si="113"/>
        <v>65119.86</v>
      </c>
      <c r="R631">
        <f t="shared" si="118"/>
        <v>0.85299999999999998</v>
      </c>
      <c r="S631" t="str">
        <f t="shared" si="114"/>
        <v>A</v>
      </c>
      <c r="T631">
        <f t="shared" si="119"/>
        <v>0.93500000000000005</v>
      </c>
      <c r="U631" t="str">
        <f t="shared" si="115"/>
        <v>F</v>
      </c>
      <c r="V631">
        <f t="shared" si="116"/>
        <v>2847</v>
      </c>
      <c r="W631">
        <v>500</v>
      </c>
      <c r="X631">
        <v>0.25</v>
      </c>
      <c r="Y631">
        <f t="shared" si="117"/>
        <v>202.29023962393501</v>
      </c>
    </row>
    <row r="632" spans="1:25">
      <c r="A632" t="s">
        <v>1290</v>
      </c>
      <c r="B632" t="s">
        <v>0</v>
      </c>
      <c r="C632" t="s">
        <v>1291</v>
      </c>
      <c r="D632">
        <v>182.2</v>
      </c>
      <c r="E632">
        <v>260.45999999999998</v>
      </c>
      <c r="F632">
        <v>429</v>
      </c>
      <c r="G632">
        <v>86</v>
      </c>
      <c r="H632">
        <v>195</v>
      </c>
      <c r="I632">
        <v>30</v>
      </c>
      <c r="J632">
        <v>13</v>
      </c>
      <c r="K632">
        <f t="shared" si="108"/>
        <v>320</v>
      </c>
      <c r="L632">
        <f t="shared" si="109"/>
        <v>6.5</v>
      </c>
      <c r="M632">
        <v>1.5</v>
      </c>
      <c r="N632">
        <f t="shared" si="110"/>
        <v>126.75</v>
      </c>
      <c r="O632">
        <f t="shared" si="111"/>
        <v>211.25</v>
      </c>
      <c r="P632" t="str">
        <f t="shared" si="112"/>
        <v>OK</v>
      </c>
      <c r="Q632">
        <f t="shared" si="113"/>
        <v>35529</v>
      </c>
      <c r="R632">
        <f t="shared" si="118"/>
        <v>0.59699999999999998</v>
      </c>
      <c r="S632" t="str">
        <f t="shared" si="114"/>
        <v>B</v>
      </c>
      <c r="T632">
        <f t="shared" si="119"/>
        <v>0.79100000000000004</v>
      </c>
      <c r="U632" t="str">
        <f t="shared" si="115"/>
        <v>F</v>
      </c>
      <c r="V632">
        <f t="shared" si="116"/>
        <v>2372.5</v>
      </c>
      <c r="W632">
        <v>500</v>
      </c>
      <c r="X632">
        <v>0.25</v>
      </c>
      <c r="Y632">
        <f t="shared" si="117"/>
        <v>228.22274250736999</v>
      </c>
    </row>
    <row r="633" spans="1:25">
      <c r="A633" t="s">
        <v>1292</v>
      </c>
      <c r="B633" t="s">
        <v>4</v>
      </c>
      <c r="C633" t="s">
        <v>1293</v>
      </c>
      <c r="D633">
        <v>393.31</v>
      </c>
      <c r="E633">
        <v>483.04</v>
      </c>
      <c r="F633">
        <v>398</v>
      </c>
      <c r="G633">
        <v>105</v>
      </c>
      <c r="H633">
        <v>177</v>
      </c>
      <c r="I633">
        <v>30</v>
      </c>
      <c r="J633">
        <v>2</v>
      </c>
      <c r="K633">
        <f t="shared" si="108"/>
        <v>326</v>
      </c>
      <c r="L633">
        <f t="shared" si="109"/>
        <v>5.9</v>
      </c>
      <c r="M633">
        <v>1.5</v>
      </c>
      <c r="N633">
        <f t="shared" si="110"/>
        <v>17.7</v>
      </c>
      <c r="O633">
        <f t="shared" si="111"/>
        <v>29.5</v>
      </c>
      <c r="P633" t="str">
        <f t="shared" si="112"/>
        <v>OK</v>
      </c>
      <c r="Q633">
        <f t="shared" si="113"/>
        <v>69615.87</v>
      </c>
      <c r="R633">
        <f t="shared" si="118"/>
        <v>0.872</v>
      </c>
      <c r="S633" t="str">
        <f t="shared" si="114"/>
        <v>A</v>
      </c>
      <c r="T633">
        <f t="shared" si="119"/>
        <v>0.71499999999999997</v>
      </c>
      <c r="U633" t="str">
        <f t="shared" si="115"/>
        <v>F</v>
      </c>
      <c r="V633">
        <f t="shared" si="116"/>
        <v>2153.5</v>
      </c>
      <c r="W633">
        <v>500</v>
      </c>
      <c r="X633">
        <v>0.25</v>
      </c>
      <c r="Y633">
        <f t="shared" si="117"/>
        <v>147.990875494455</v>
      </c>
    </row>
    <row r="634" spans="1:25">
      <c r="A634" t="s">
        <v>1294</v>
      </c>
      <c r="B634" t="s">
        <v>0</v>
      </c>
      <c r="C634" t="s">
        <v>1295</v>
      </c>
      <c r="D634">
        <v>209.88</v>
      </c>
      <c r="E634">
        <v>340.2</v>
      </c>
      <c r="F634">
        <v>207</v>
      </c>
      <c r="G634">
        <v>127</v>
      </c>
      <c r="H634">
        <v>211</v>
      </c>
      <c r="I634">
        <v>30</v>
      </c>
      <c r="J634">
        <v>15</v>
      </c>
      <c r="K634">
        <f t="shared" si="108"/>
        <v>123</v>
      </c>
      <c r="L634">
        <f t="shared" si="109"/>
        <v>7.0333333333333297</v>
      </c>
      <c r="M634">
        <v>1.5</v>
      </c>
      <c r="N634">
        <f t="shared" si="110"/>
        <v>158.25</v>
      </c>
      <c r="O634">
        <f t="shared" si="111"/>
        <v>263.75</v>
      </c>
      <c r="P634" t="str">
        <f t="shared" si="112"/>
        <v>Reorder</v>
      </c>
      <c r="Q634">
        <f t="shared" si="113"/>
        <v>44284.68</v>
      </c>
      <c r="R634">
        <f t="shared" si="118"/>
        <v>0.69399999999999995</v>
      </c>
      <c r="S634" t="str">
        <f t="shared" si="114"/>
        <v>A</v>
      </c>
      <c r="T634">
        <f t="shared" si="119"/>
        <v>0.85399999999999998</v>
      </c>
      <c r="U634" t="str">
        <f t="shared" si="115"/>
        <v>F</v>
      </c>
      <c r="V634">
        <f t="shared" si="116"/>
        <v>2567.1666666666702</v>
      </c>
      <c r="W634">
        <v>500</v>
      </c>
      <c r="X634">
        <v>0.25</v>
      </c>
      <c r="Y634">
        <f t="shared" si="117"/>
        <v>221.19306188143401</v>
      </c>
    </row>
    <row r="635" spans="1:25">
      <c r="A635" t="s">
        <v>1296</v>
      </c>
      <c r="B635" t="s">
        <v>3</v>
      </c>
      <c r="C635" t="s">
        <v>1297</v>
      </c>
      <c r="D635">
        <v>217.26</v>
      </c>
      <c r="E635">
        <v>328.04</v>
      </c>
      <c r="F635">
        <v>287</v>
      </c>
      <c r="G635">
        <v>50</v>
      </c>
      <c r="H635">
        <v>130</v>
      </c>
      <c r="I635">
        <v>30</v>
      </c>
      <c r="J635">
        <v>1</v>
      </c>
      <c r="K635">
        <f t="shared" si="108"/>
        <v>207</v>
      </c>
      <c r="L635">
        <f t="shared" si="109"/>
        <v>4.3333333333333304</v>
      </c>
      <c r="M635">
        <v>1.5</v>
      </c>
      <c r="N635">
        <f t="shared" si="110"/>
        <v>6.5</v>
      </c>
      <c r="O635">
        <f t="shared" si="111"/>
        <v>10.8333333333333</v>
      </c>
      <c r="P635" t="str">
        <f t="shared" si="112"/>
        <v>OK</v>
      </c>
      <c r="Q635">
        <f t="shared" si="113"/>
        <v>28243.8</v>
      </c>
      <c r="R635">
        <f t="shared" si="118"/>
        <v>0.49099999999999999</v>
      </c>
      <c r="S635" t="str">
        <f t="shared" si="114"/>
        <v>B</v>
      </c>
      <c r="T635">
        <f t="shared" si="119"/>
        <v>0.50800000000000001</v>
      </c>
      <c r="U635" t="str">
        <f t="shared" si="115"/>
        <v>N</v>
      </c>
      <c r="V635">
        <f t="shared" si="116"/>
        <v>1581.6666666666699</v>
      </c>
      <c r="W635">
        <v>500</v>
      </c>
      <c r="X635">
        <v>0.25</v>
      </c>
      <c r="Y635">
        <f t="shared" si="117"/>
        <v>170.64658010305499</v>
      </c>
    </row>
    <row r="636" spans="1:25">
      <c r="A636" t="s">
        <v>1298</v>
      </c>
      <c r="B636" t="s">
        <v>4</v>
      </c>
      <c r="C636" t="s">
        <v>1299</v>
      </c>
      <c r="D636">
        <v>311.14</v>
      </c>
      <c r="E636">
        <v>477.43</v>
      </c>
      <c r="F636">
        <v>291</v>
      </c>
      <c r="G636">
        <v>69</v>
      </c>
      <c r="H636">
        <v>138</v>
      </c>
      <c r="I636">
        <v>30</v>
      </c>
      <c r="J636">
        <v>2</v>
      </c>
      <c r="K636">
        <f t="shared" si="108"/>
        <v>222</v>
      </c>
      <c r="L636">
        <f t="shared" si="109"/>
        <v>4.5999999999999996</v>
      </c>
      <c r="M636">
        <v>1.5</v>
      </c>
      <c r="N636">
        <f t="shared" si="110"/>
        <v>13.8</v>
      </c>
      <c r="O636">
        <f t="shared" si="111"/>
        <v>23</v>
      </c>
      <c r="P636" t="str">
        <f t="shared" si="112"/>
        <v>OK</v>
      </c>
      <c r="Q636">
        <f t="shared" si="113"/>
        <v>42937.32</v>
      </c>
      <c r="R636">
        <f t="shared" si="118"/>
        <v>0.67800000000000005</v>
      </c>
      <c r="S636" t="str">
        <f t="shared" si="114"/>
        <v>A</v>
      </c>
      <c r="T636">
        <f t="shared" si="119"/>
        <v>0.54800000000000004</v>
      </c>
      <c r="U636" t="str">
        <f t="shared" si="115"/>
        <v>N</v>
      </c>
      <c r="V636">
        <f t="shared" si="116"/>
        <v>1679</v>
      </c>
      <c r="W636">
        <v>500</v>
      </c>
      <c r="X636">
        <v>0.25</v>
      </c>
      <c r="Y636">
        <f t="shared" si="117"/>
        <v>146.918816095323</v>
      </c>
    </row>
    <row r="637" spans="1:25">
      <c r="A637" t="s">
        <v>1300</v>
      </c>
      <c r="B637" t="s">
        <v>2</v>
      </c>
      <c r="C637" t="s">
        <v>1301</v>
      </c>
      <c r="D637">
        <v>288.43</v>
      </c>
      <c r="E637">
        <v>400.68</v>
      </c>
      <c r="F637">
        <v>495</v>
      </c>
      <c r="G637">
        <v>58</v>
      </c>
      <c r="H637">
        <v>45</v>
      </c>
      <c r="I637">
        <v>30</v>
      </c>
      <c r="J637">
        <v>4</v>
      </c>
      <c r="K637">
        <f t="shared" si="108"/>
        <v>508</v>
      </c>
      <c r="L637">
        <f t="shared" si="109"/>
        <v>1.5</v>
      </c>
      <c r="M637">
        <v>1.5</v>
      </c>
      <c r="N637">
        <f t="shared" si="110"/>
        <v>9</v>
      </c>
      <c r="O637">
        <f t="shared" si="111"/>
        <v>15</v>
      </c>
      <c r="P637" t="str">
        <f t="shared" si="112"/>
        <v>OK</v>
      </c>
      <c r="Q637">
        <f t="shared" si="113"/>
        <v>12979.35</v>
      </c>
      <c r="R637">
        <f t="shared" si="118"/>
        <v>0.223</v>
      </c>
      <c r="S637" t="str">
        <f t="shared" si="114"/>
        <v>C</v>
      </c>
      <c r="T637">
        <f t="shared" si="119"/>
        <v>0.14199999999999999</v>
      </c>
      <c r="U637" t="str">
        <f t="shared" si="115"/>
        <v>S</v>
      </c>
      <c r="V637">
        <f t="shared" si="116"/>
        <v>547.5</v>
      </c>
      <c r="W637">
        <v>500</v>
      </c>
      <c r="X637">
        <v>0.25</v>
      </c>
      <c r="Y637">
        <f t="shared" si="117"/>
        <v>87.136847254360006</v>
      </c>
    </row>
    <row r="638" spans="1:25">
      <c r="A638" t="s">
        <v>1302</v>
      </c>
      <c r="B638" t="s">
        <v>3</v>
      </c>
      <c r="C638" t="s">
        <v>1303</v>
      </c>
      <c r="D638">
        <v>234.14</v>
      </c>
      <c r="E638">
        <v>350.88</v>
      </c>
      <c r="F638">
        <v>284</v>
      </c>
      <c r="G638">
        <v>56</v>
      </c>
      <c r="H638">
        <v>90</v>
      </c>
      <c r="I638">
        <v>30</v>
      </c>
      <c r="J638">
        <v>14</v>
      </c>
      <c r="K638">
        <f t="shared" si="108"/>
        <v>250</v>
      </c>
      <c r="L638">
        <f t="shared" si="109"/>
        <v>3</v>
      </c>
      <c r="M638">
        <v>1.5</v>
      </c>
      <c r="N638">
        <f t="shared" si="110"/>
        <v>63</v>
      </c>
      <c r="O638">
        <f t="shared" si="111"/>
        <v>105</v>
      </c>
      <c r="P638" t="str">
        <f t="shared" si="112"/>
        <v>OK</v>
      </c>
      <c r="Q638">
        <f t="shared" si="113"/>
        <v>21072.6</v>
      </c>
      <c r="R638">
        <f t="shared" si="118"/>
        <v>0.38600000000000001</v>
      </c>
      <c r="S638" t="str">
        <f t="shared" si="114"/>
        <v>B</v>
      </c>
      <c r="T638">
        <f t="shared" si="119"/>
        <v>0.33500000000000002</v>
      </c>
      <c r="U638" t="str">
        <f t="shared" si="115"/>
        <v>N</v>
      </c>
      <c r="V638">
        <f t="shared" si="116"/>
        <v>1095</v>
      </c>
      <c r="W638">
        <v>500</v>
      </c>
      <c r="X638">
        <v>0.25</v>
      </c>
      <c r="Y638">
        <f t="shared" si="117"/>
        <v>136.77264580801901</v>
      </c>
    </row>
    <row r="639" spans="1:25">
      <c r="A639" t="s">
        <v>1304</v>
      </c>
      <c r="B639" t="s">
        <v>0</v>
      </c>
      <c r="C639" t="s">
        <v>1305</v>
      </c>
      <c r="D639">
        <v>400.52</v>
      </c>
      <c r="E639">
        <v>577.27</v>
      </c>
      <c r="F639">
        <v>373</v>
      </c>
      <c r="G639">
        <v>65</v>
      </c>
      <c r="H639">
        <v>90</v>
      </c>
      <c r="I639">
        <v>30</v>
      </c>
      <c r="J639">
        <v>11</v>
      </c>
      <c r="K639">
        <f t="shared" si="108"/>
        <v>348</v>
      </c>
      <c r="L639">
        <f t="shared" si="109"/>
        <v>3</v>
      </c>
      <c r="M639">
        <v>1.5</v>
      </c>
      <c r="N639">
        <f t="shared" si="110"/>
        <v>49.5</v>
      </c>
      <c r="O639">
        <f t="shared" si="111"/>
        <v>82.5</v>
      </c>
      <c r="P639" t="str">
        <f t="shared" si="112"/>
        <v>OK</v>
      </c>
      <c r="Q639">
        <f t="shared" si="113"/>
        <v>36046.800000000003</v>
      </c>
      <c r="R639">
        <f t="shared" si="118"/>
        <v>0.60199999999999998</v>
      </c>
      <c r="S639" t="str">
        <f t="shared" si="114"/>
        <v>B</v>
      </c>
      <c r="T639">
        <f t="shared" si="119"/>
        <v>0.33500000000000002</v>
      </c>
      <c r="U639" t="str">
        <f t="shared" si="115"/>
        <v>N</v>
      </c>
      <c r="V639">
        <f t="shared" si="116"/>
        <v>1095</v>
      </c>
      <c r="W639">
        <v>500</v>
      </c>
      <c r="X639">
        <v>0.25</v>
      </c>
      <c r="Y639">
        <f t="shared" si="117"/>
        <v>104.574296466551</v>
      </c>
    </row>
    <row r="640" spans="1:25">
      <c r="A640" t="s">
        <v>1306</v>
      </c>
      <c r="B640" t="s">
        <v>1</v>
      </c>
      <c r="C640" t="s">
        <v>1307</v>
      </c>
      <c r="D640">
        <v>52.12</v>
      </c>
      <c r="E640">
        <v>67.31</v>
      </c>
      <c r="F640">
        <v>439</v>
      </c>
      <c r="G640">
        <v>63</v>
      </c>
      <c r="H640">
        <v>157</v>
      </c>
      <c r="I640">
        <v>30</v>
      </c>
      <c r="J640">
        <v>13</v>
      </c>
      <c r="K640">
        <f t="shared" si="108"/>
        <v>345</v>
      </c>
      <c r="L640">
        <f t="shared" si="109"/>
        <v>5.2333333333333298</v>
      </c>
      <c r="M640">
        <v>1.5</v>
      </c>
      <c r="N640">
        <f t="shared" si="110"/>
        <v>102.05</v>
      </c>
      <c r="O640">
        <f t="shared" si="111"/>
        <v>170.083333333333</v>
      </c>
      <c r="P640" t="str">
        <f t="shared" si="112"/>
        <v>OK</v>
      </c>
      <c r="Q640">
        <f t="shared" si="113"/>
        <v>8182.84</v>
      </c>
      <c r="R640">
        <f t="shared" si="118"/>
        <v>0.123</v>
      </c>
      <c r="S640" t="str">
        <f t="shared" si="114"/>
        <v>C</v>
      </c>
      <c r="T640">
        <f t="shared" si="119"/>
        <v>0.627</v>
      </c>
      <c r="U640" t="str">
        <f t="shared" si="115"/>
        <v>N</v>
      </c>
      <c r="V640">
        <f t="shared" si="116"/>
        <v>1910.1666666666699</v>
      </c>
      <c r="W640">
        <v>500</v>
      </c>
      <c r="X640">
        <v>0.25</v>
      </c>
      <c r="Y640">
        <f t="shared" si="117"/>
        <v>382.880654111583</v>
      </c>
    </row>
    <row r="641" spans="1:25">
      <c r="A641" t="s">
        <v>1308</v>
      </c>
      <c r="B641" t="s">
        <v>0</v>
      </c>
      <c r="C641" t="s">
        <v>1309</v>
      </c>
      <c r="D641">
        <v>270.31</v>
      </c>
      <c r="E641">
        <v>441.82</v>
      </c>
      <c r="F641">
        <v>95</v>
      </c>
      <c r="G641">
        <v>53</v>
      </c>
      <c r="H641">
        <v>167</v>
      </c>
      <c r="I641">
        <v>30</v>
      </c>
      <c r="J641">
        <v>7</v>
      </c>
      <c r="K641">
        <f t="shared" si="108"/>
        <v>-19</v>
      </c>
      <c r="L641">
        <f t="shared" si="109"/>
        <v>5.56666666666667</v>
      </c>
      <c r="M641">
        <v>1.5</v>
      </c>
      <c r="N641">
        <f t="shared" si="110"/>
        <v>58.45</v>
      </c>
      <c r="O641">
        <f t="shared" si="111"/>
        <v>97.4166666666667</v>
      </c>
      <c r="P641" t="str">
        <f t="shared" si="112"/>
        <v>Reorder</v>
      </c>
      <c r="Q641">
        <f t="shared" si="113"/>
        <v>45141.77</v>
      </c>
      <c r="R641">
        <f t="shared" si="118"/>
        <v>0.70799999999999996</v>
      </c>
      <c r="S641" t="str">
        <f t="shared" si="114"/>
        <v>A</v>
      </c>
      <c r="T641">
        <f t="shared" si="119"/>
        <v>0.66800000000000004</v>
      </c>
      <c r="U641" t="str">
        <f t="shared" si="115"/>
        <v>N</v>
      </c>
      <c r="V641">
        <f t="shared" si="116"/>
        <v>2031.8333333333301</v>
      </c>
      <c r="W641">
        <v>500</v>
      </c>
      <c r="X641">
        <v>0.25</v>
      </c>
      <c r="Y641">
        <f t="shared" si="117"/>
        <v>173.39755917095499</v>
      </c>
    </row>
    <row r="642" spans="1:25">
      <c r="A642" t="s">
        <v>1310</v>
      </c>
      <c r="B642" t="s">
        <v>2</v>
      </c>
      <c r="C642" t="s">
        <v>1311</v>
      </c>
      <c r="D642">
        <v>231.53</v>
      </c>
      <c r="E642">
        <v>411.13</v>
      </c>
      <c r="F642">
        <v>246</v>
      </c>
      <c r="G642">
        <v>21</v>
      </c>
      <c r="H642">
        <v>19</v>
      </c>
      <c r="I642">
        <v>30</v>
      </c>
      <c r="J642">
        <v>9</v>
      </c>
      <c r="K642">
        <f t="shared" ref="K642:K705" si="120">F642+G642-H642</f>
        <v>248</v>
      </c>
      <c r="L642">
        <f t="shared" ref="L642:L705" si="121">H642/I642</f>
        <v>0.63333333333333297</v>
      </c>
      <c r="M642">
        <v>1.5</v>
      </c>
      <c r="N642">
        <f t="shared" ref="N642:N705" si="122">L642*J642*M642</f>
        <v>8.5500000000000007</v>
      </c>
      <c r="O642">
        <f t="shared" ref="O642:O705" si="123">(L642*J642)+N642</f>
        <v>14.25</v>
      </c>
      <c r="P642" t="str">
        <f t="shared" ref="P642:P705" si="124">IF(K642&lt;=O642,"Reorder","OK")</f>
        <v>OK</v>
      </c>
      <c r="Q642">
        <f t="shared" ref="Q642:Q705" si="125">H642*D642</f>
        <v>4399.07</v>
      </c>
      <c r="R642">
        <f t="shared" si="118"/>
        <v>4.8000000000000001E-2</v>
      </c>
      <c r="S642" t="str">
        <f t="shared" ref="S642:S705" si="126">IF(R642&gt;=0.67,"A",IF(R642&gt;=0.33,"B","C"))</f>
        <v>C</v>
      </c>
      <c r="T642">
        <f t="shared" si="119"/>
        <v>3.2000000000000001E-2</v>
      </c>
      <c r="U642" t="str">
        <f t="shared" ref="U642:U705" si="127">IF(T642&gt;=0.67,"F",IF(T642&gt;=0.33,"N","S"))</f>
        <v>S</v>
      </c>
      <c r="V642">
        <f t="shared" ref="V642:V705" si="128">(H642/I642)*365</f>
        <v>231.166666666667</v>
      </c>
      <c r="W642">
        <v>500</v>
      </c>
      <c r="X642">
        <v>0.25</v>
      </c>
      <c r="Y642">
        <f t="shared" ref="Y642:Y705" si="129">SQRT((2*V642*W642)/(X642*D642))</f>
        <v>63.195909010606599</v>
      </c>
    </row>
    <row r="643" spans="1:25">
      <c r="A643" t="s">
        <v>1312</v>
      </c>
      <c r="B643" t="s">
        <v>0</v>
      </c>
      <c r="C643" t="s">
        <v>1313</v>
      </c>
      <c r="D643">
        <v>378.8</v>
      </c>
      <c r="E643">
        <v>668.6</v>
      </c>
      <c r="F643">
        <v>214</v>
      </c>
      <c r="G643">
        <v>155</v>
      </c>
      <c r="H643">
        <v>58</v>
      </c>
      <c r="I643">
        <v>30</v>
      </c>
      <c r="J643">
        <v>1</v>
      </c>
      <c r="K643">
        <f t="shared" si="120"/>
        <v>311</v>
      </c>
      <c r="L643">
        <f t="shared" si="121"/>
        <v>1.93333333333333</v>
      </c>
      <c r="M643">
        <v>1.5</v>
      </c>
      <c r="N643">
        <f t="shared" si="122"/>
        <v>2.9</v>
      </c>
      <c r="O643">
        <f t="shared" si="123"/>
        <v>4.8333333333333304</v>
      </c>
      <c r="P643" t="str">
        <f t="shared" si="124"/>
        <v>OK</v>
      </c>
      <c r="Q643">
        <f t="shared" si="125"/>
        <v>21970.400000000001</v>
      </c>
      <c r="R643">
        <f t="shared" ref="R643:R706" si="130">_xlfn.PERCENTRANK.INC($Q$2:$Q$1001,Q643)</f>
        <v>0.40400000000000003</v>
      </c>
      <c r="S643" t="str">
        <f t="shared" si="126"/>
        <v>B</v>
      </c>
      <c r="T643">
        <f t="shared" ref="T643:T706" si="131">_xlfn.PERCENTRANK.INC($L$2:$L$1001,L643)</f>
        <v>0.19</v>
      </c>
      <c r="U643" t="str">
        <f t="shared" si="127"/>
        <v>S</v>
      </c>
      <c r="V643">
        <f t="shared" si="128"/>
        <v>705.66666666666697</v>
      </c>
      <c r="W643">
        <v>500</v>
      </c>
      <c r="X643">
        <v>0.25</v>
      </c>
      <c r="Y643">
        <f t="shared" si="129"/>
        <v>86.322659532421994</v>
      </c>
    </row>
    <row r="644" spans="1:25">
      <c r="A644" t="s">
        <v>1314</v>
      </c>
      <c r="B644" t="s">
        <v>1</v>
      </c>
      <c r="C644" t="s">
        <v>1315</v>
      </c>
      <c r="D644">
        <v>332.01</v>
      </c>
      <c r="E644">
        <v>423.04</v>
      </c>
      <c r="F644">
        <v>405</v>
      </c>
      <c r="G644">
        <v>108</v>
      </c>
      <c r="H644">
        <v>89</v>
      </c>
      <c r="I644">
        <v>30</v>
      </c>
      <c r="J644">
        <v>3</v>
      </c>
      <c r="K644">
        <f t="shared" si="120"/>
        <v>424</v>
      </c>
      <c r="L644">
        <f t="shared" si="121"/>
        <v>2.9666666666666699</v>
      </c>
      <c r="M644">
        <v>1.5</v>
      </c>
      <c r="N644">
        <f t="shared" si="122"/>
        <v>13.35</v>
      </c>
      <c r="O644">
        <f t="shared" si="123"/>
        <v>22.25</v>
      </c>
      <c r="P644" t="str">
        <f t="shared" si="124"/>
        <v>OK</v>
      </c>
      <c r="Q644">
        <f t="shared" si="125"/>
        <v>29548.89</v>
      </c>
      <c r="R644">
        <f t="shared" si="130"/>
        <v>0.50900000000000001</v>
      </c>
      <c r="S644" t="str">
        <f t="shared" si="126"/>
        <v>B</v>
      </c>
      <c r="T644">
        <f t="shared" si="131"/>
        <v>0.33200000000000002</v>
      </c>
      <c r="U644" t="str">
        <f t="shared" si="127"/>
        <v>N</v>
      </c>
      <c r="V644">
        <f t="shared" si="128"/>
        <v>1082.8333333333301</v>
      </c>
      <c r="W644">
        <v>500</v>
      </c>
      <c r="X644">
        <v>0.25</v>
      </c>
      <c r="Y644">
        <f t="shared" si="129"/>
        <v>114.21817628302399</v>
      </c>
    </row>
    <row r="645" spans="1:25">
      <c r="A645" t="s">
        <v>1316</v>
      </c>
      <c r="B645" t="s">
        <v>1</v>
      </c>
      <c r="C645" t="s">
        <v>1317</v>
      </c>
      <c r="D645">
        <v>222.6</v>
      </c>
      <c r="E645">
        <v>336.59</v>
      </c>
      <c r="F645">
        <v>135</v>
      </c>
      <c r="G645">
        <v>36</v>
      </c>
      <c r="H645">
        <v>220</v>
      </c>
      <c r="I645">
        <v>30</v>
      </c>
      <c r="J645">
        <v>1</v>
      </c>
      <c r="K645">
        <f t="shared" si="120"/>
        <v>-49</v>
      </c>
      <c r="L645">
        <f t="shared" si="121"/>
        <v>7.3333333333333304</v>
      </c>
      <c r="M645">
        <v>1.5</v>
      </c>
      <c r="N645">
        <f t="shared" si="122"/>
        <v>11</v>
      </c>
      <c r="O645">
        <f t="shared" si="123"/>
        <v>18.3333333333333</v>
      </c>
      <c r="P645" t="str">
        <f t="shared" si="124"/>
        <v>Reorder</v>
      </c>
      <c r="Q645">
        <f t="shared" si="125"/>
        <v>48972</v>
      </c>
      <c r="R645">
        <f t="shared" si="130"/>
        <v>0.73899999999999999</v>
      </c>
      <c r="S645" t="str">
        <f t="shared" si="126"/>
        <v>A</v>
      </c>
      <c r="T645">
        <f t="shared" si="131"/>
        <v>0.88900000000000001</v>
      </c>
      <c r="U645" t="str">
        <f t="shared" si="127"/>
        <v>F</v>
      </c>
      <c r="V645">
        <f t="shared" si="128"/>
        <v>2676.6666666666702</v>
      </c>
      <c r="W645">
        <v>500</v>
      </c>
      <c r="X645">
        <v>0.25</v>
      </c>
      <c r="Y645">
        <f t="shared" si="129"/>
        <v>219.31309355324299</v>
      </c>
    </row>
    <row r="646" spans="1:25">
      <c r="A646" t="s">
        <v>1318</v>
      </c>
      <c r="B646" t="s">
        <v>3</v>
      </c>
      <c r="C646" t="s">
        <v>1319</v>
      </c>
      <c r="D646">
        <v>476.81</v>
      </c>
      <c r="E646">
        <v>676.66</v>
      </c>
      <c r="F646">
        <v>316</v>
      </c>
      <c r="G646">
        <v>172</v>
      </c>
      <c r="H646">
        <v>144</v>
      </c>
      <c r="I646">
        <v>30</v>
      </c>
      <c r="J646">
        <v>6</v>
      </c>
      <c r="K646">
        <f t="shared" si="120"/>
        <v>344</v>
      </c>
      <c r="L646">
        <f t="shared" si="121"/>
        <v>4.8</v>
      </c>
      <c r="M646">
        <v>1.5</v>
      </c>
      <c r="N646">
        <f t="shared" si="122"/>
        <v>43.2</v>
      </c>
      <c r="O646">
        <f t="shared" si="123"/>
        <v>72</v>
      </c>
      <c r="P646" t="str">
        <f t="shared" si="124"/>
        <v>OK</v>
      </c>
      <c r="Q646">
        <f t="shared" si="125"/>
        <v>68660.639999999999</v>
      </c>
      <c r="R646">
        <f t="shared" si="130"/>
        <v>0.86899999999999999</v>
      </c>
      <c r="S646" t="str">
        <f t="shared" si="126"/>
        <v>A</v>
      </c>
      <c r="T646">
        <f t="shared" si="131"/>
        <v>0.57499999999999996</v>
      </c>
      <c r="U646" t="str">
        <f t="shared" si="127"/>
        <v>N</v>
      </c>
      <c r="V646">
        <f t="shared" si="128"/>
        <v>1752</v>
      </c>
      <c r="W646">
        <v>500</v>
      </c>
      <c r="X646">
        <v>0.25</v>
      </c>
      <c r="Y646">
        <f t="shared" si="129"/>
        <v>121.23398170688399</v>
      </c>
    </row>
    <row r="647" spans="1:25">
      <c r="A647" t="s">
        <v>1320</v>
      </c>
      <c r="B647" t="s">
        <v>2</v>
      </c>
      <c r="C647" t="s">
        <v>1321</v>
      </c>
      <c r="D647">
        <v>449.59</v>
      </c>
      <c r="E647">
        <v>807.84</v>
      </c>
      <c r="F647">
        <v>225</v>
      </c>
      <c r="G647">
        <v>145</v>
      </c>
      <c r="H647">
        <v>101</v>
      </c>
      <c r="I647">
        <v>30</v>
      </c>
      <c r="J647">
        <v>13</v>
      </c>
      <c r="K647">
        <f t="shared" si="120"/>
        <v>269</v>
      </c>
      <c r="L647">
        <f t="shared" si="121"/>
        <v>3.3666666666666698</v>
      </c>
      <c r="M647">
        <v>1.5</v>
      </c>
      <c r="N647">
        <f t="shared" si="122"/>
        <v>65.650000000000006</v>
      </c>
      <c r="O647">
        <f t="shared" si="123"/>
        <v>109.416666666667</v>
      </c>
      <c r="P647" t="str">
        <f t="shared" si="124"/>
        <v>OK</v>
      </c>
      <c r="Q647">
        <f t="shared" si="125"/>
        <v>45408.59</v>
      </c>
      <c r="R647">
        <f t="shared" si="130"/>
        <v>0.70899999999999996</v>
      </c>
      <c r="S647" t="str">
        <f t="shared" si="126"/>
        <v>A</v>
      </c>
      <c r="T647">
        <f t="shared" si="131"/>
        <v>0.38400000000000001</v>
      </c>
      <c r="U647" t="str">
        <f t="shared" si="127"/>
        <v>N</v>
      </c>
      <c r="V647">
        <f t="shared" si="128"/>
        <v>1228.8333333333301</v>
      </c>
      <c r="W647">
        <v>500</v>
      </c>
      <c r="X647">
        <v>0.25</v>
      </c>
      <c r="Y647">
        <f t="shared" si="129"/>
        <v>104.560623905759</v>
      </c>
    </row>
    <row r="648" spans="1:25">
      <c r="A648" t="s">
        <v>1322</v>
      </c>
      <c r="B648" t="s">
        <v>0</v>
      </c>
      <c r="C648" t="s">
        <v>1323</v>
      </c>
      <c r="D648">
        <v>124.2</v>
      </c>
      <c r="E648">
        <v>215.47</v>
      </c>
      <c r="F648">
        <v>465</v>
      </c>
      <c r="G648">
        <v>123</v>
      </c>
      <c r="H648">
        <v>14</v>
      </c>
      <c r="I648">
        <v>30</v>
      </c>
      <c r="J648">
        <v>4</v>
      </c>
      <c r="K648">
        <f t="shared" si="120"/>
        <v>574</v>
      </c>
      <c r="L648">
        <f t="shared" si="121"/>
        <v>0.46666666666666701</v>
      </c>
      <c r="M648">
        <v>1.5</v>
      </c>
      <c r="N648">
        <f t="shared" si="122"/>
        <v>2.8</v>
      </c>
      <c r="O648">
        <f t="shared" si="123"/>
        <v>4.6666666666666696</v>
      </c>
      <c r="P648" t="str">
        <f t="shared" si="124"/>
        <v>OK</v>
      </c>
      <c r="Q648">
        <f t="shared" si="125"/>
        <v>1738.8</v>
      </c>
      <c r="R648">
        <f t="shared" si="130"/>
        <v>8.0000000000000002E-3</v>
      </c>
      <c r="S648" t="str">
        <f t="shared" si="126"/>
        <v>C</v>
      </c>
      <c r="T648">
        <f t="shared" si="131"/>
        <v>1.6E-2</v>
      </c>
      <c r="U648" t="str">
        <f t="shared" si="127"/>
        <v>S</v>
      </c>
      <c r="V648">
        <f t="shared" si="128"/>
        <v>170.333333333333</v>
      </c>
      <c r="W648">
        <v>500</v>
      </c>
      <c r="X648">
        <v>0.25</v>
      </c>
      <c r="Y648">
        <f t="shared" si="129"/>
        <v>74.066022106652696</v>
      </c>
    </row>
    <row r="649" spans="1:25">
      <c r="A649" t="s">
        <v>1324</v>
      </c>
      <c r="B649" t="s">
        <v>0</v>
      </c>
      <c r="C649" t="s">
        <v>1325</v>
      </c>
      <c r="D649">
        <v>377.23</v>
      </c>
      <c r="E649">
        <v>449.6</v>
      </c>
      <c r="F649">
        <v>425</v>
      </c>
      <c r="G649">
        <v>25</v>
      </c>
      <c r="H649">
        <v>160</v>
      </c>
      <c r="I649">
        <v>30</v>
      </c>
      <c r="J649">
        <v>9</v>
      </c>
      <c r="K649">
        <f t="shared" si="120"/>
        <v>290</v>
      </c>
      <c r="L649">
        <f t="shared" si="121"/>
        <v>5.3333333333333304</v>
      </c>
      <c r="M649">
        <v>1.5</v>
      </c>
      <c r="N649">
        <f t="shared" si="122"/>
        <v>72</v>
      </c>
      <c r="O649">
        <f t="shared" si="123"/>
        <v>120</v>
      </c>
      <c r="P649" t="str">
        <f t="shared" si="124"/>
        <v>OK</v>
      </c>
      <c r="Q649">
        <f t="shared" si="125"/>
        <v>60356.800000000003</v>
      </c>
      <c r="R649">
        <f t="shared" si="130"/>
        <v>0.82499999999999996</v>
      </c>
      <c r="S649" t="str">
        <f t="shared" si="126"/>
        <v>A</v>
      </c>
      <c r="T649">
        <f t="shared" si="131"/>
        <v>0.63800000000000001</v>
      </c>
      <c r="U649" t="str">
        <f t="shared" si="127"/>
        <v>N</v>
      </c>
      <c r="V649">
        <f t="shared" si="128"/>
        <v>1946.6666666666699</v>
      </c>
      <c r="W649">
        <v>500</v>
      </c>
      <c r="X649">
        <v>0.25</v>
      </c>
      <c r="Y649">
        <f t="shared" si="129"/>
        <v>143.67217950553299</v>
      </c>
    </row>
    <row r="650" spans="1:25">
      <c r="A650" t="s">
        <v>1326</v>
      </c>
      <c r="B650" t="s">
        <v>0</v>
      </c>
      <c r="C650" t="s">
        <v>1327</v>
      </c>
      <c r="D650">
        <v>105.42</v>
      </c>
      <c r="E650">
        <v>168.44</v>
      </c>
      <c r="F650">
        <v>455</v>
      </c>
      <c r="G650">
        <v>29</v>
      </c>
      <c r="H650">
        <v>106</v>
      </c>
      <c r="I650">
        <v>30</v>
      </c>
      <c r="J650">
        <v>15</v>
      </c>
      <c r="K650">
        <f t="shared" si="120"/>
        <v>378</v>
      </c>
      <c r="L650">
        <f t="shared" si="121"/>
        <v>3.5333333333333301</v>
      </c>
      <c r="M650">
        <v>1.5</v>
      </c>
      <c r="N650">
        <f t="shared" si="122"/>
        <v>79.5</v>
      </c>
      <c r="O650">
        <f t="shared" si="123"/>
        <v>132.5</v>
      </c>
      <c r="P650" t="str">
        <f t="shared" si="124"/>
        <v>OK</v>
      </c>
      <c r="Q650">
        <f t="shared" si="125"/>
        <v>11174.52</v>
      </c>
      <c r="R650">
        <f t="shared" si="130"/>
        <v>0.187</v>
      </c>
      <c r="S650" t="str">
        <f t="shared" si="126"/>
        <v>C</v>
      </c>
      <c r="T650">
        <f t="shared" si="131"/>
        <v>0.40400000000000003</v>
      </c>
      <c r="U650" t="str">
        <f t="shared" si="127"/>
        <v>N</v>
      </c>
      <c r="V650">
        <f t="shared" si="128"/>
        <v>1289.6666666666699</v>
      </c>
      <c r="W650">
        <v>500</v>
      </c>
      <c r="X650">
        <v>0.25</v>
      </c>
      <c r="Y650">
        <f t="shared" si="129"/>
        <v>221.21125885897999</v>
      </c>
    </row>
    <row r="651" spans="1:25">
      <c r="A651" t="s">
        <v>1328</v>
      </c>
      <c r="B651" t="s">
        <v>3</v>
      </c>
      <c r="C651" t="s">
        <v>1329</v>
      </c>
      <c r="D651">
        <v>397.06</v>
      </c>
      <c r="E651">
        <v>609.96</v>
      </c>
      <c r="F651">
        <v>354</v>
      </c>
      <c r="G651">
        <v>32</v>
      </c>
      <c r="H651">
        <v>179</v>
      </c>
      <c r="I651">
        <v>30</v>
      </c>
      <c r="J651">
        <v>2</v>
      </c>
      <c r="K651">
        <f t="shared" si="120"/>
        <v>207</v>
      </c>
      <c r="L651">
        <f t="shared" si="121"/>
        <v>5.9666666666666703</v>
      </c>
      <c r="M651">
        <v>1.5</v>
      </c>
      <c r="N651">
        <f t="shared" si="122"/>
        <v>17.899999999999999</v>
      </c>
      <c r="O651">
        <f t="shared" si="123"/>
        <v>29.8333333333333</v>
      </c>
      <c r="P651" t="str">
        <f t="shared" si="124"/>
        <v>OK</v>
      </c>
      <c r="Q651">
        <f t="shared" si="125"/>
        <v>71073.740000000005</v>
      </c>
      <c r="R651">
        <f t="shared" si="130"/>
        <v>0.879</v>
      </c>
      <c r="S651" t="str">
        <f t="shared" si="126"/>
        <v>A</v>
      </c>
      <c r="T651">
        <f t="shared" si="131"/>
        <v>0.72699999999999998</v>
      </c>
      <c r="U651" t="str">
        <f t="shared" si="127"/>
        <v>F</v>
      </c>
      <c r="V651">
        <f t="shared" si="128"/>
        <v>2177.8333333333298</v>
      </c>
      <c r="W651">
        <v>500</v>
      </c>
      <c r="X651">
        <v>0.25</v>
      </c>
      <c r="Y651">
        <f t="shared" si="129"/>
        <v>148.120185372545</v>
      </c>
    </row>
    <row r="652" spans="1:25">
      <c r="A652" t="s">
        <v>1330</v>
      </c>
      <c r="B652" t="s">
        <v>1</v>
      </c>
      <c r="C652" t="s">
        <v>1331</v>
      </c>
      <c r="D652">
        <v>71.709999999999994</v>
      </c>
      <c r="E652">
        <v>84.69</v>
      </c>
      <c r="F652">
        <v>277</v>
      </c>
      <c r="G652">
        <v>117</v>
      </c>
      <c r="H652">
        <v>41</v>
      </c>
      <c r="I652">
        <v>30</v>
      </c>
      <c r="J652">
        <v>9</v>
      </c>
      <c r="K652">
        <f t="shared" si="120"/>
        <v>353</v>
      </c>
      <c r="L652">
        <f t="shared" si="121"/>
        <v>1.36666666666667</v>
      </c>
      <c r="M652">
        <v>1.5</v>
      </c>
      <c r="N652">
        <f t="shared" si="122"/>
        <v>18.45</v>
      </c>
      <c r="O652">
        <f t="shared" si="123"/>
        <v>30.75</v>
      </c>
      <c r="P652" t="str">
        <f t="shared" si="124"/>
        <v>OK</v>
      </c>
      <c r="Q652">
        <f t="shared" si="125"/>
        <v>2940.11</v>
      </c>
      <c r="R652">
        <f t="shared" si="130"/>
        <v>0.02</v>
      </c>
      <c r="S652" t="str">
        <f t="shared" si="126"/>
        <v>C</v>
      </c>
      <c r="T652">
        <f t="shared" si="131"/>
        <v>0.125</v>
      </c>
      <c r="U652" t="str">
        <f t="shared" si="127"/>
        <v>S</v>
      </c>
      <c r="V652">
        <f t="shared" si="128"/>
        <v>498.83333333333297</v>
      </c>
      <c r="W652">
        <v>500</v>
      </c>
      <c r="X652">
        <v>0.25</v>
      </c>
      <c r="Y652">
        <f t="shared" si="129"/>
        <v>166.80838115852899</v>
      </c>
    </row>
    <row r="653" spans="1:25">
      <c r="A653" t="s">
        <v>1332</v>
      </c>
      <c r="B653" t="s">
        <v>3</v>
      </c>
      <c r="C653" t="s">
        <v>1333</v>
      </c>
      <c r="D653">
        <v>263.48</v>
      </c>
      <c r="E653">
        <v>318.07</v>
      </c>
      <c r="F653">
        <v>405</v>
      </c>
      <c r="G653">
        <v>195</v>
      </c>
      <c r="H653">
        <v>171</v>
      </c>
      <c r="I653">
        <v>30</v>
      </c>
      <c r="J653">
        <v>1</v>
      </c>
      <c r="K653">
        <f t="shared" si="120"/>
        <v>429</v>
      </c>
      <c r="L653">
        <f t="shared" si="121"/>
        <v>5.7</v>
      </c>
      <c r="M653">
        <v>1.5</v>
      </c>
      <c r="N653">
        <f t="shared" si="122"/>
        <v>8.5500000000000007</v>
      </c>
      <c r="O653">
        <f t="shared" si="123"/>
        <v>14.25</v>
      </c>
      <c r="P653" t="str">
        <f t="shared" si="124"/>
        <v>OK</v>
      </c>
      <c r="Q653">
        <f t="shared" si="125"/>
        <v>45055.08</v>
      </c>
      <c r="R653">
        <f t="shared" si="130"/>
        <v>0.70599999999999996</v>
      </c>
      <c r="S653" t="str">
        <f t="shared" si="126"/>
        <v>A</v>
      </c>
      <c r="T653">
        <f t="shared" si="131"/>
        <v>0.69099999999999995</v>
      </c>
      <c r="U653" t="str">
        <f t="shared" si="127"/>
        <v>F</v>
      </c>
      <c r="V653">
        <f t="shared" si="128"/>
        <v>2080.5</v>
      </c>
      <c r="W653">
        <v>500</v>
      </c>
      <c r="X653">
        <v>0.25</v>
      </c>
      <c r="Y653">
        <f t="shared" si="129"/>
        <v>177.72152383265001</v>
      </c>
    </row>
    <row r="654" spans="1:25">
      <c r="A654" t="s">
        <v>1334</v>
      </c>
      <c r="B654" t="s">
        <v>3</v>
      </c>
      <c r="C654" t="s">
        <v>1335</v>
      </c>
      <c r="D654">
        <v>239.39</v>
      </c>
      <c r="E654">
        <v>280.25</v>
      </c>
      <c r="F654">
        <v>316</v>
      </c>
      <c r="G654">
        <v>89</v>
      </c>
      <c r="H654">
        <v>169</v>
      </c>
      <c r="I654">
        <v>30</v>
      </c>
      <c r="J654">
        <v>10</v>
      </c>
      <c r="K654">
        <f t="shared" si="120"/>
        <v>236</v>
      </c>
      <c r="L654">
        <f t="shared" si="121"/>
        <v>5.6333333333333302</v>
      </c>
      <c r="M654">
        <v>1.5</v>
      </c>
      <c r="N654">
        <f t="shared" si="122"/>
        <v>84.5</v>
      </c>
      <c r="O654">
        <f t="shared" si="123"/>
        <v>140.833333333333</v>
      </c>
      <c r="P654" t="str">
        <f t="shared" si="124"/>
        <v>OK</v>
      </c>
      <c r="Q654">
        <f t="shared" si="125"/>
        <v>40456.910000000003</v>
      </c>
      <c r="R654">
        <f t="shared" si="130"/>
        <v>0.64100000000000001</v>
      </c>
      <c r="S654" t="str">
        <f t="shared" si="126"/>
        <v>B</v>
      </c>
      <c r="T654">
        <f t="shared" si="131"/>
        <v>0.68</v>
      </c>
      <c r="U654" t="str">
        <f t="shared" si="127"/>
        <v>F</v>
      </c>
      <c r="V654">
        <f t="shared" si="128"/>
        <v>2056.1666666666702</v>
      </c>
      <c r="W654">
        <v>500</v>
      </c>
      <c r="X654">
        <v>0.25</v>
      </c>
      <c r="Y654">
        <f t="shared" si="129"/>
        <v>185.35578732853401</v>
      </c>
    </row>
    <row r="655" spans="1:25">
      <c r="A655" t="s">
        <v>1336</v>
      </c>
      <c r="B655" t="s">
        <v>0</v>
      </c>
      <c r="C655" t="s">
        <v>1337</v>
      </c>
      <c r="D655">
        <v>238.47</v>
      </c>
      <c r="E655">
        <v>412.32</v>
      </c>
      <c r="F655">
        <v>311</v>
      </c>
      <c r="G655">
        <v>178</v>
      </c>
      <c r="H655">
        <v>40</v>
      </c>
      <c r="I655">
        <v>30</v>
      </c>
      <c r="J655">
        <v>5</v>
      </c>
      <c r="K655">
        <f t="shared" si="120"/>
        <v>449</v>
      </c>
      <c r="L655">
        <f t="shared" si="121"/>
        <v>1.3333333333333299</v>
      </c>
      <c r="M655">
        <v>1.5</v>
      </c>
      <c r="N655">
        <f t="shared" si="122"/>
        <v>10</v>
      </c>
      <c r="O655">
        <f t="shared" si="123"/>
        <v>16.6666666666667</v>
      </c>
      <c r="P655" t="str">
        <f t="shared" si="124"/>
        <v>OK</v>
      </c>
      <c r="Q655">
        <f t="shared" si="125"/>
        <v>9538.7999999999993</v>
      </c>
      <c r="R655">
        <f t="shared" si="130"/>
        <v>0.153</v>
      </c>
      <c r="S655" t="str">
        <f t="shared" si="126"/>
        <v>C</v>
      </c>
      <c r="T655">
        <f t="shared" si="131"/>
        <v>0.12</v>
      </c>
      <c r="U655" t="str">
        <f t="shared" si="127"/>
        <v>S</v>
      </c>
      <c r="V655">
        <f t="shared" si="128"/>
        <v>486.66666666666703</v>
      </c>
      <c r="W655">
        <v>500</v>
      </c>
      <c r="X655">
        <v>0.25</v>
      </c>
      <c r="Y655">
        <f t="shared" si="129"/>
        <v>90.350158826707002</v>
      </c>
    </row>
    <row r="656" spans="1:25">
      <c r="A656" t="s">
        <v>1338</v>
      </c>
      <c r="B656" t="s">
        <v>1</v>
      </c>
      <c r="C656" t="s">
        <v>1339</v>
      </c>
      <c r="D656">
        <v>403.14</v>
      </c>
      <c r="E656">
        <v>583.91</v>
      </c>
      <c r="F656">
        <v>361</v>
      </c>
      <c r="G656">
        <v>71</v>
      </c>
      <c r="H656">
        <v>209</v>
      </c>
      <c r="I656">
        <v>30</v>
      </c>
      <c r="J656">
        <v>5</v>
      </c>
      <c r="K656">
        <f t="shared" si="120"/>
        <v>223</v>
      </c>
      <c r="L656">
        <f t="shared" si="121"/>
        <v>6.9666666666666703</v>
      </c>
      <c r="M656">
        <v>1.5</v>
      </c>
      <c r="N656">
        <f t="shared" si="122"/>
        <v>52.25</v>
      </c>
      <c r="O656">
        <f t="shared" si="123"/>
        <v>87.0833333333333</v>
      </c>
      <c r="P656" t="str">
        <f t="shared" si="124"/>
        <v>OK</v>
      </c>
      <c r="Q656">
        <f t="shared" si="125"/>
        <v>84256.26</v>
      </c>
      <c r="R656">
        <f t="shared" si="130"/>
        <v>0.93</v>
      </c>
      <c r="S656" t="str">
        <f t="shared" si="126"/>
        <v>A</v>
      </c>
      <c r="T656">
        <f t="shared" si="131"/>
        <v>0.84699999999999998</v>
      </c>
      <c r="U656" t="str">
        <f t="shared" si="127"/>
        <v>F</v>
      </c>
      <c r="V656">
        <f t="shared" si="128"/>
        <v>2542.8333333333298</v>
      </c>
      <c r="W656">
        <v>500</v>
      </c>
      <c r="X656">
        <v>0.25</v>
      </c>
      <c r="Y656">
        <f t="shared" si="129"/>
        <v>158.84040943452999</v>
      </c>
    </row>
    <row r="657" spans="1:25">
      <c r="A657" t="s">
        <v>1340</v>
      </c>
      <c r="B657" t="s">
        <v>4</v>
      </c>
      <c r="C657" t="s">
        <v>1341</v>
      </c>
      <c r="D657">
        <v>487.9</v>
      </c>
      <c r="E657">
        <v>658.93</v>
      </c>
      <c r="F657">
        <v>259</v>
      </c>
      <c r="G657">
        <v>95</v>
      </c>
      <c r="H657">
        <v>51</v>
      </c>
      <c r="I657">
        <v>30</v>
      </c>
      <c r="J657">
        <v>1</v>
      </c>
      <c r="K657">
        <f t="shared" si="120"/>
        <v>303</v>
      </c>
      <c r="L657">
        <f t="shared" si="121"/>
        <v>1.7</v>
      </c>
      <c r="M657">
        <v>1.5</v>
      </c>
      <c r="N657">
        <f t="shared" si="122"/>
        <v>2.5499999999999998</v>
      </c>
      <c r="O657">
        <f t="shared" si="123"/>
        <v>4.25</v>
      </c>
      <c r="P657" t="str">
        <f t="shared" si="124"/>
        <v>OK</v>
      </c>
      <c r="Q657">
        <f t="shared" si="125"/>
        <v>24882.9</v>
      </c>
      <c r="R657">
        <f t="shared" si="130"/>
        <v>0.45400000000000001</v>
      </c>
      <c r="S657" t="str">
        <f t="shared" si="126"/>
        <v>B</v>
      </c>
      <c r="T657">
        <f t="shared" si="131"/>
        <v>0.16200000000000001</v>
      </c>
      <c r="U657" t="str">
        <f t="shared" si="127"/>
        <v>S</v>
      </c>
      <c r="V657">
        <f t="shared" si="128"/>
        <v>620.5</v>
      </c>
      <c r="W657">
        <v>500</v>
      </c>
      <c r="X657">
        <v>0.25</v>
      </c>
      <c r="Y657">
        <f t="shared" si="129"/>
        <v>71.323965214626696</v>
      </c>
    </row>
    <row r="658" spans="1:25">
      <c r="A658" t="s">
        <v>1342</v>
      </c>
      <c r="B658" t="s">
        <v>4</v>
      </c>
      <c r="C658" t="s">
        <v>1343</v>
      </c>
      <c r="D658">
        <v>273.36</v>
      </c>
      <c r="E658">
        <v>340.44</v>
      </c>
      <c r="F658">
        <v>296</v>
      </c>
      <c r="G658">
        <v>104</v>
      </c>
      <c r="H658">
        <v>70</v>
      </c>
      <c r="I658">
        <v>30</v>
      </c>
      <c r="J658">
        <v>1</v>
      </c>
      <c r="K658">
        <f t="shared" si="120"/>
        <v>330</v>
      </c>
      <c r="L658">
        <f t="shared" si="121"/>
        <v>2.3333333333333299</v>
      </c>
      <c r="M658">
        <v>1.5</v>
      </c>
      <c r="N658">
        <f t="shared" si="122"/>
        <v>3.5</v>
      </c>
      <c r="O658">
        <f t="shared" si="123"/>
        <v>5.8333333333333304</v>
      </c>
      <c r="P658" t="str">
        <f t="shared" si="124"/>
        <v>OK</v>
      </c>
      <c r="Q658">
        <f t="shared" si="125"/>
        <v>19135.2</v>
      </c>
      <c r="R658">
        <f t="shared" si="130"/>
        <v>0.35099999999999998</v>
      </c>
      <c r="S658" t="str">
        <f t="shared" si="126"/>
        <v>B</v>
      </c>
      <c r="T658">
        <f t="shared" si="131"/>
        <v>0.23799999999999999</v>
      </c>
      <c r="U658" t="str">
        <f t="shared" si="127"/>
        <v>S</v>
      </c>
      <c r="V658">
        <f t="shared" si="128"/>
        <v>851.66666666666697</v>
      </c>
      <c r="W658">
        <v>500</v>
      </c>
      <c r="X658">
        <v>0.25</v>
      </c>
      <c r="Y658">
        <f t="shared" si="129"/>
        <v>111.634218812478</v>
      </c>
    </row>
    <row r="659" spans="1:25">
      <c r="A659" t="s">
        <v>1344</v>
      </c>
      <c r="B659" t="s">
        <v>1</v>
      </c>
      <c r="C659" t="s">
        <v>1345</v>
      </c>
      <c r="D659">
        <v>352.23</v>
      </c>
      <c r="E659">
        <v>611.04999999999995</v>
      </c>
      <c r="F659">
        <v>477</v>
      </c>
      <c r="G659">
        <v>166</v>
      </c>
      <c r="H659">
        <v>181</v>
      </c>
      <c r="I659">
        <v>30</v>
      </c>
      <c r="J659">
        <v>8</v>
      </c>
      <c r="K659">
        <f t="shared" si="120"/>
        <v>462</v>
      </c>
      <c r="L659">
        <f t="shared" si="121"/>
        <v>6.0333333333333297</v>
      </c>
      <c r="M659">
        <v>1.5</v>
      </c>
      <c r="N659">
        <f t="shared" si="122"/>
        <v>72.400000000000006</v>
      </c>
      <c r="O659">
        <f t="shared" si="123"/>
        <v>120.666666666667</v>
      </c>
      <c r="P659" t="str">
        <f t="shared" si="124"/>
        <v>OK</v>
      </c>
      <c r="Q659">
        <f t="shared" si="125"/>
        <v>63753.63</v>
      </c>
      <c r="R659">
        <f t="shared" si="130"/>
        <v>0.84499999999999997</v>
      </c>
      <c r="S659" t="str">
        <f t="shared" si="126"/>
        <v>A</v>
      </c>
      <c r="T659">
        <f t="shared" si="131"/>
        <v>0.73299999999999998</v>
      </c>
      <c r="U659" t="str">
        <f t="shared" si="127"/>
        <v>F</v>
      </c>
      <c r="V659">
        <f t="shared" si="128"/>
        <v>2202.1666666666702</v>
      </c>
      <c r="W659">
        <v>500</v>
      </c>
      <c r="X659">
        <v>0.25</v>
      </c>
      <c r="Y659">
        <f t="shared" si="129"/>
        <v>158.14006631542199</v>
      </c>
    </row>
    <row r="660" spans="1:25">
      <c r="A660" t="s">
        <v>1346</v>
      </c>
      <c r="B660" t="s">
        <v>0</v>
      </c>
      <c r="C660" t="s">
        <v>1347</v>
      </c>
      <c r="D660">
        <v>477.25</v>
      </c>
      <c r="E660">
        <v>785.4</v>
      </c>
      <c r="F660">
        <v>88</v>
      </c>
      <c r="G660">
        <v>45</v>
      </c>
      <c r="H660">
        <v>241</v>
      </c>
      <c r="I660">
        <v>30</v>
      </c>
      <c r="J660">
        <v>5</v>
      </c>
      <c r="K660">
        <f t="shared" si="120"/>
        <v>-108</v>
      </c>
      <c r="L660">
        <f t="shared" si="121"/>
        <v>8.0333333333333297</v>
      </c>
      <c r="M660">
        <v>1.5</v>
      </c>
      <c r="N660">
        <f t="shared" si="122"/>
        <v>60.25</v>
      </c>
      <c r="O660">
        <f t="shared" si="123"/>
        <v>100.416666666667</v>
      </c>
      <c r="P660" t="str">
        <f t="shared" si="124"/>
        <v>Reorder</v>
      </c>
      <c r="Q660">
        <f t="shared" si="125"/>
        <v>115017.25</v>
      </c>
      <c r="R660">
        <f t="shared" si="130"/>
        <v>0.997</v>
      </c>
      <c r="S660" t="str">
        <f t="shared" si="126"/>
        <v>A</v>
      </c>
      <c r="T660">
        <f t="shared" si="131"/>
        <v>0.96099999999999997</v>
      </c>
      <c r="U660" t="str">
        <f t="shared" si="127"/>
        <v>F</v>
      </c>
      <c r="V660">
        <f t="shared" si="128"/>
        <v>2932.1666666666702</v>
      </c>
      <c r="W660">
        <v>500</v>
      </c>
      <c r="X660">
        <v>0.25</v>
      </c>
      <c r="Y660">
        <f t="shared" si="129"/>
        <v>156.76581090652701</v>
      </c>
    </row>
    <row r="661" spans="1:25">
      <c r="A661" t="s">
        <v>1348</v>
      </c>
      <c r="B661" t="s">
        <v>0</v>
      </c>
      <c r="C661" t="s">
        <v>1349</v>
      </c>
      <c r="D661">
        <v>255.54</v>
      </c>
      <c r="E661">
        <v>455.91</v>
      </c>
      <c r="F661">
        <v>185</v>
      </c>
      <c r="G661">
        <v>138</v>
      </c>
      <c r="H661">
        <v>22</v>
      </c>
      <c r="I661">
        <v>30</v>
      </c>
      <c r="J661">
        <v>2</v>
      </c>
      <c r="K661">
        <f t="shared" si="120"/>
        <v>301</v>
      </c>
      <c r="L661">
        <f t="shared" si="121"/>
        <v>0.73333333333333295</v>
      </c>
      <c r="M661">
        <v>1.5</v>
      </c>
      <c r="N661">
        <f t="shared" si="122"/>
        <v>2.2000000000000002</v>
      </c>
      <c r="O661">
        <f t="shared" si="123"/>
        <v>3.6666666666666701</v>
      </c>
      <c r="P661" t="str">
        <f t="shared" si="124"/>
        <v>OK</v>
      </c>
      <c r="Q661">
        <f t="shared" si="125"/>
        <v>5621.88</v>
      </c>
      <c r="R661">
        <f t="shared" si="130"/>
        <v>7.3999999999999996E-2</v>
      </c>
      <c r="S661" t="str">
        <f t="shared" si="126"/>
        <v>C</v>
      </c>
      <c r="T661">
        <f t="shared" si="131"/>
        <v>4.1000000000000002E-2</v>
      </c>
      <c r="U661" t="str">
        <f t="shared" si="127"/>
        <v>S</v>
      </c>
      <c r="V661">
        <f t="shared" si="128"/>
        <v>267.66666666666703</v>
      </c>
      <c r="W661">
        <v>500</v>
      </c>
      <c r="X661">
        <v>0.25</v>
      </c>
      <c r="Y661">
        <f t="shared" si="129"/>
        <v>64.728820860017606</v>
      </c>
    </row>
    <row r="662" spans="1:25">
      <c r="A662" t="s">
        <v>1350</v>
      </c>
      <c r="B662" t="s">
        <v>0</v>
      </c>
      <c r="C662" t="s">
        <v>1351</v>
      </c>
      <c r="D662">
        <v>443.36</v>
      </c>
      <c r="E662">
        <v>752.19</v>
      </c>
      <c r="F662">
        <v>234</v>
      </c>
      <c r="G662">
        <v>193</v>
      </c>
      <c r="H662">
        <v>90</v>
      </c>
      <c r="I662">
        <v>30</v>
      </c>
      <c r="J662">
        <v>7</v>
      </c>
      <c r="K662">
        <f t="shared" si="120"/>
        <v>337</v>
      </c>
      <c r="L662">
        <f t="shared" si="121"/>
        <v>3</v>
      </c>
      <c r="M662">
        <v>1.5</v>
      </c>
      <c r="N662">
        <f t="shared" si="122"/>
        <v>31.5</v>
      </c>
      <c r="O662">
        <f t="shared" si="123"/>
        <v>52.5</v>
      </c>
      <c r="P662" t="str">
        <f t="shared" si="124"/>
        <v>OK</v>
      </c>
      <c r="Q662">
        <f t="shared" si="125"/>
        <v>39902.400000000001</v>
      </c>
      <c r="R662">
        <f t="shared" si="130"/>
        <v>0.63500000000000001</v>
      </c>
      <c r="S662" t="str">
        <f t="shared" si="126"/>
        <v>B</v>
      </c>
      <c r="T662">
        <f t="shared" si="131"/>
        <v>0.33500000000000002</v>
      </c>
      <c r="U662" t="str">
        <f t="shared" si="127"/>
        <v>N</v>
      </c>
      <c r="V662">
        <f t="shared" si="128"/>
        <v>1095</v>
      </c>
      <c r="W662">
        <v>500</v>
      </c>
      <c r="X662">
        <v>0.25</v>
      </c>
      <c r="Y662">
        <f t="shared" si="129"/>
        <v>99.393687003952195</v>
      </c>
    </row>
    <row r="663" spans="1:25">
      <c r="A663" t="s">
        <v>1352</v>
      </c>
      <c r="B663" t="s">
        <v>1</v>
      </c>
      <c r="C663" t="s">
        <v>1353</v>
      </c>
      <c r="D663">
        <v>92.75</v>
      </c>
      <c r="E663">
        <v>151.25</v>
      </c>
      <c r="F663">
        <v>73</v>
      </c>
      <c r="G663">
        <v>22</v>
      </c>
      <c r="H663">
        <v>228</v>
      </c>
      <c r="I663">
        <v>30</v>
      </c>
      <c r="J663">
        <v>3</v>
      </c>
      <c r="K663">
        <f t="shared" si="120"/>
        <v>-133</v>
      </c>
      <c r="L663">
        <f t="shared" si="121"/>
        <v>7.6</v>
      </c>
      <c r="M663">
        <v>1.5</v>
      </c>
      <c r="N663">
        <f t="shared" si="122"/>
        <v>34.200000000000003</v>
      </c>
      <c r="O663">
        <f t="shared" si="123"/>
        <v>57</v>
      </c>
      <c r="P663" t="str">
        <f t="shared" si="124"/>
        <v>Reorder</v>
      </c>
      <c r="Q663">
        <f t="shared" si="125"/>
        <v>21147</v>
      </c>
      <c r="R663">
        <f t="shared" si="130"/>
        <v>0.38800000000000001</v>
      </c>
      <c r="S663" t="str">
        <f t="shared" si="126"/>
        <v>B</v>
      </c>
      <c r="T663">
        <f t="shared" si="131"/>
        <v>0.91200000000000003</v>
      </c>
      <c r="U663" t="str">
        <f t="shared" si="127"/>
        <v>F</v>
      </c>
      <c r="V663">
        <f t="shared" si="128"/>
        <v>2774</v>
      </c>
      <c r="W663">
        <v>500</v>
      </c>
      <c r="X663">
        <v>0.25</v>
      </c>
      <c r="Y663">
        <f t="shared" si="129"/>
        <v>345.88064875126099</v>
      </c>
    </row>
    <row r="664" spans="1:25">
      <c r="A664" t="s">
        <v>1354</v>
      </c>
      <c r="B664" t="s">
        <v>0</v>
      </c>
      <c r="C664" t="s">
        <v>1355</v>
      </c>
      <c r="D664">
        <v>197.9</v>
      </c>
      <c r="E664">
        <v>341.61</v>
      </c>
      <c r="F664">
        <v>368</v>
      </c>
      <c r="G664">
        <v>88</v>
      </c>
      <c r="H664">
        <v>234</v>
      </c>
      <c r="I664">
        <v>30</v>
      </c>
      <c r="J664">
        <v>12</v>
      </c>
      <c r="K664">
        <f t="shared" si="120"/>
        <v>222</v>
      </c>
      <c r="L664">
        <f t="shared" si="121"/>
        <v>7.8</v>
      </c>
      <c r="M664">
        <v>1.5</v>
      </c>
      <c r="N664">
        <f t="shared" si="122"/>
        <v>140.4</v>
      </c>
      <c r="O664">
        <f t="shared" si="123"/>
        <v>234</v>
      </c>
      <c r="P664" t="str">
        <f t="shared" si="124"/>
        <v>Reorder</v>
      </c>
      <c r="Q664">
        <f t="shared" si="125"/>
        <v>46308.6</v>
      </c>
      <c r="R664">
        <f t="shared" si="130"/>
        <v>0.71499999999999997</v>
      </c>
      <c r="S664" t="str">
        <f t="shared" si="126"/>
        <v>A</v>
      </c>
      <c r="T664">
        <f t="shared" si="131"/>
        <v>0.93500000000000005</v>
      </c>
      <c r="U664" t="str">
        <f t="shared" si="127"/>
        <v>F</v>
      </c>
      <c r="V664">
        <f t="shared" si="128"/>
        <v>2847</v>
      </c>
      <c r="W664">
        <v>500</v>
      </c>
      <c r="X664">
        <v>0.25</v>
      </c>
      <c r="Y664">
        <f t="shared" si="129"/>
        <v>239.88375153315599</v>
      </c>
    </row>
    <row r="665" spans="1:25">
      <c r="A665" t="s">
        <v>1356</v>
      </c>
      <c r="B665" t="s">
        <v>1</v>
      </c>
      <c r="C665" t="s">
        <v>1357</v>
      </c>
      <c r="D665">
        <v>217.68</v>
      </c>
      <c r="E665">
        <v>291.67</v>
      </c>
      <c r="F665">
        <v>108</v>
      </c>
      <c r="G665">
        <v>122</v>
      </c>
      <c r="H665">
        <v>112</v>
      </c>
      <c r="I665">
        <v>30</v>
      </c>
      <c r="J665">
        <v>8</v>
      </c>
      <c r="K665">
        <f t="shared" si="120"/>
        <v>118</v>
      </c>
      <c r="L665">
        <f t="shared" si="121"/>
        <v>3.7333333333333298</v>
      </c>
      <c r="M665">
        <v>1.5</v>
      </c>
      <c r="N665">
        <f t="shared" si="122"/>
        <v>44.8</v>
      </c>
      <c r="O665">
        <f t="shared" si="123"/>
        <v>74.6666666666667</v>
      </c>
      <c r="P665" t="str">
        <f t="shared" si="124"/>
        <v>OK</v>
      </c>
      <c r="Q665">
        <f t="shared" si="125"/>
        <v>24380.16</v>
      </c>
      <c r="R665">
        <f t="shared" si="130"/>
        <v>0.44600000000000001</v>
      </c>
      <c r="S665" t="str">
        <f t="shared" si="126"/>
        <v>B</v>
      </c>
      <c r="T665">
        <f t="shared" si="131"/>
        <v>0.436</v>
      </c>
      <c r="U665" t="str">
        <f t="shared" si="127"/>
        <v>N</v>
      </c>
      <c r="V665">
        <f t="shared" si="128"/>
        <v>1362.6666666666699</v>
      </c>
      <c r="W665">
        <v>500</v>
      </c>
      <c r="X665">
        <v>0.25</v>
      </c>
      <c r="Y665">
        <f t="shared" si="129"/>
        <v>158.23973519299199</v>
      </c>
    </row>
    <row r="666" spans="1:25">
      <c r="A666" t="s">
        <v>1358</v>
      </c>
      <c r="B666" t="s">
        <v>3</v>
      </c>
      <c r="C666" t="s">
        <v>1359</v>
      </c>
      <c r="D666">
        <v>426.07</v>
      </c>
      <c r="E666">
        <v>674.44</v>
      </c>
      <c r="F666">
        <v>294</v>
      </c>
      <c r="G666">
        <v>127</v>
      </c>
      <c r="H666">
        <v>176</v>
      </c>
      <c r="I666">
        <v>30</v>
      </c>
      <c r="J666">
        <v>15</v>
      </c>
      <c r="K666">
        <f t="shared" si="120"/>
        <v>245</v>
      </c>
      <c r="L666">
        <f t="shared" si="121"/>
        <v>5.8666666666666698</v>
      </c>
      <c r="M666">
        <v>1.5</v>
      </c>
      <c r="N666">
        <f t="shared" si="122"/>
        <v>132</v>
      </c>
      <c r="O666">
        <f t="shared" si="123"/>
        <v>220</v>
      </c>
      <c r="P666" t="str">
        <f t="shared" si="124"/>
        <v>OK</v>
      </c>
      <c r="Q666">
        <f t="shared" si="125"/>
        <v>74988.320000000007</v>
      </c>
      <c r="R666">
        <f t="shared" si="130"/>
        <v>0.90300000000000002</v>
      </c>
      <c r="S666" t="str">
        <f t="shared" si="126"/>
        <v>A</v>
      </c>
      <c r="T666">
        <f t="shared" si="131"/>
        <v>0.71199999999999997</v>
      </c>
      <c r="U666" t="str">
        <f t="shared" si="127"/>
        <v>F</v>
      </c>
      <c r="V666">
        <f t="shared" si="128"/>
        <v>2141.3333333333298</v>
      </c>
      <c r="W666">
        <v>500</v>
      </c>
      <c r="X666">
        <v>0.25</v>
      </c>
      <c r="Y666">
        <f t="shared" si="129"/>
        <v>141.785446880178</v>
      </c>
    </row>
    <row r="667" spans="1:25">
      <c r="A667" t="s">
        <v>1360</v>
      </c>
      <c r="B667" t="s">
        <v>0</v>
      </c>
      <c r="C667" t="s">
        <v>1361</v>
      </c>
      <c r="D667">
        <v>100.88</v>
      </c>
      <c r="E667">
        <v>160.13</v>
      </c>
      <c r="F667">
        <v>80</v>
      </c>
      <c r="G667">
        <v>60</v>
      </c>
      <c r="H667">
        <v>36</v>
      </c>
      <c r="I667">
        <v>30</v>
      </c>
      <c r="J667">
        <v>7</v>
      </c>
      <c r="K667">
        <f t="shared" si="120"/>
        <v>104</v>
      </c>
      <c r="L667">
        <f t="shared" si="121"/>
        <v>1.2</v>
      </c>
      <c r="M667">
        <v>1.5</v>
      </c>
      <c r="N667">
        <f t="shared" si="122"/>
        <v>12.6</v>
      </c>
      <c r="O667">
        <f t="shared" si="123"/>
        <v>21</v>
      </c>
      <c r="P667" t="str">
        <f t="shared" si="124"/>
        <v>OK</v>
      </c>
      <c r="Q667">
        <f t="shared" si="125"/>
        <v>3631.68</v>
      </c>
      <c r="R667">
        <f t="shared" si="130"/>
        <v>2.7E-2</v>
      </c>
      <c r="S667" t="str">
        <f t="shared" si="126"/>
        <v>C</v>
      </c>
      <c r="T667">
        <f t="shared" si="131"/>
        <v>0.10299999999999999</v>
      </c>
      <c r="U667" t="str">
        <f t="shared" si="127"/>
        <v>S</v>
      </c>
      <c r="V667">
        <f t="shared" si="128"/>
        <v>438</v>
      </c>
      <c r="W667">
        <v>500</v>
      </c>
      <c r="X667">
        <v>0.25</v>
      </c>
      <c r="Y667">
        <f t="shared" si="129"/>
        <v>131.78455491278399</v>
      </c>
    </row>
    <row r="668" spans="1:25">
      <c r="A668" t="s">
        <v>1362</v>
      </c>
      <c r="B668" t="s">
        <v>4</v>
      </c>
      <c r="C668" t="s">
        <v>1363</v>
      </c>
      <c r="D668">
        <v>267.2</v>
      </c>
      <c r="E668">
        <v>400.34</v>
      </c>
      <c r="F668">
        <v>274</v>
      </c>
      <c r="G668">
        <v>66</v>
      </c>
      <c r="H668">
        <v>166</v>
      </c>
      <c r="I668">
        <v>30</v>
      </c>
      <c r="J668">
        <v>7</v>
      </c>
      <c r="K668">
        <f t="shared" si="120"/>
        <v>174</v>
      </c>
      <c r="L668">
        <f t="shared" si="121"/>
        <v>5.5333333333333297</v>
      </c>
      <c r="M668">
        <v>1.5</v>
      </c>
      <c r="N668">
        <f t="shared" si="122"/>
        <v>58.1</v>
      </c>
      <c r="O668">
        <f t="shared" si="123"/>
        <v>96.8333333333333</v>
      </c>
      <c r="P668" t="str">
        <f t="shared" si="124"/>
        <v>OK</v>
      </c>
      <c r="Q668">
        <f t="shared" si="125"/>
        <v>44355.199999999997</v>
      </c>
      <c r="R668">
        <f t="shared" si="130"/>
        <v>0.69499999999999995</v>
      </c>
      <c r="S668" t="str">
        <f t="shared" si="126"/>
        <v>A</v>
      </c>
      <c r="T668">
        <f t="shared" si="131"/>
        <v>0.66400000000000003</v>
      </c>
      <c r="U668" t="str">
        <f t="shared" si="127"/>
        <v>N</v>
      </c>
      <c r="V668">
        <f t="shared" si="128"/>
        <v>2019.6666666666699</v>
      </c>
      <c r="W668">
        <v>500</v>
      </c>
      <c r="X668">
        <v>0.25</v>
      </c>
      <c r="Y668">
        <f t="shared" si="129"/>
        <v>173.880795196375</v>
      </c>
    </row>
    <row r="669" spans="1:25">
      <c r="A669" t="s">
        <v>1364</v>
      </c>
      <c r="B669" t="s">
        <v>3</v>
      </c>
      <c r="C669" t="s">
        <v>1365</v>
      </c>
      <c r="D669">
        <v>325.11</v>
      </c>
      <c r="E669">
        <v>553.91999999999996</v>
      </c>
      <c r="F669">
        <v>500</v>
      </c>
      <c r="G669">
        <v>53</v>
      </c>
      <c r="H669">
        <v>133</v>
      </c>
      <c r="I669">
        <v>30</v>
      </c>
      <c r="J669">
        <v>15</v>
      </c>
      <c r="K669">
        <f t="shared" si="120"/>
        <v>420</v>
      </c>
      <c r="L669">
        <f t="shared" si="121"/>
        <v>4.43333333333333</v>
      </c>
      <c r="M669">
        <v>1.5</v>
      </c>
      <c r="N669">
        <f t="shared" si="122"/>
        <v>99.75</v>
      </c>
      <c r="O669">
        <f t="shared" si="123"/>
        <v>166.25</v>
      </c>
      <c r="P669" t="str">
        <f t="shared" si="124"/>
        <v>OK</v>
      </c>
      <c r="Q669">
        <f t="shared" si="125"/>
        <v>43239.63</v>
      </c>
      <c r="R669">
        <f t="shared" si="130"/>
        <v>0.68100000000000005</v>
      </c>
      <c r="S669" t="str">
        <f t="shared" si="126"/>
        <v>A</v>
      </c>
      <c r="T669">
        <f t="shared" si="131"/>
        <v>0.52200000000000002</v>
      </c>
      <c r="U669" t="str">
        <f t="shared" si="127"/>
        <v>N</v>
      </c>
      <c r="V669">
        <f t="shared" si="128"/>
        <v>1618.1666666666699</v>
      </c>
      <c r="W669">
        <v>500</v>
      </c>
      <c r="X669">
        <v>0.25</v>
      </c>
      <c r="Y669">
        <f t="shared" si="129"/>
        <v>141.09981910452399</v>
      </c>
    </row>
    <row r="670" spans="1:25">
      <c r="A670" t="s">
        <v>1366</v>
      </c>
      <c r="B670" t="s">
        <v>2</v>
      </c>
      <c r="C670" t="s">
        <v>1367</v>
      </c>
      <c r="D670">
        <v>100.82</v>
      </c>
      <c r="E670">
        <v>139.93</v>
      </c>
      <c r="F670">
        <v>73</v>
      </c>
      <c r="G670">
        <v>36</v>
      </c>
      <c r="H670">
        <v>76</v>
      </c>
      <c r="I670">
        <v>30</v>
      </c>
      <c r="J670">
        <v>11</v>
      </c>
      <c r="K670">
        <f t="shared" si="120"/>
        <v>33</v>
      </c>
      <c r="L670">
        <f t="shared" si="121"/>
        <v>2.5333333333333301</v>
      </c>
      <c r="M670">
        <v>1.5</v>
      </c>
      <c r="N670">
        <f t="shared" si="122"/>
        <v>41.8</v>
      </c>
      <c r="O670">
        <f t="shared" si="123"/>
        <v>69.6666666666667</v>
      </c>
      <c r="P670" t="str">
        <f t="shared" si="124"/>
        <v>Reorder</v>
      </c>
      <c r="Q670">
        <f t="shared" si="125"/>
        <v>7662.32</v>
      </c>
      <c r="R670">
        <f t="shared" si="130"/>
        <v>0.11</v>
      </c>
      <c r="S670" t="str">
        <f t="shared" si="126"/>
        <v>C</v>
      </c>
      <c r="T670">
        <f t="shared" si="131"/>
        <v>0.26400000000000001</v>
      </c>
      <c r="U670" t="str">
        <f t="shared" si="127"/>
        <v>S</v>
      </c>
      <c r="V670">
        <f t="shared" si="128"/>
        <v>924.66666666666697</v>
      </c>
      <c r="W670">
        <v>500</v>
      </c>
      <c r="X670">
        <v>0.25</v>
      </c>
      <c r="Y670">
        <f t="shared" si="129"/>
        <v>191.535486936669</v>
      </c>
    </row>
    <row r="671" spans="1:25">
      <c r="A671" t="s">
        <v>1368</v>
      </c>
      <c r="B671" t="s">
        <v>3</v>
      </c>
      <c r="C671" t="s">
        <v>1369</v>
      </c>
      <c r="D671">
        <v>55.56</v>
      </c>
      <c r="E671">
        <v>94.89</v>
      </c>
      <c r="F671">
        <v>318</v>
      </c>
      <c r="G671">
        <v>167</v>
      </c>
      <c r="H671">
        <v>195</v>
      </c>
      <c r="I671">
        <v>30</v>
      </c>
      <c r="J671">
        <v>10</v>
      </c>
      <c r="K671">
        <f t="shared" si="120"/>
        <v>290</v>
      </c>
      <c r="L671">
        <f t="shared" si="121"/>
        <v>6.5</v>
      </c>
      <c r="M671">
        <v>1.5</v>
      </c>
      <c r="N671">
        <f t="shared" si="122"/>
        <v>97.5</v>
      </c>
      <c r="O671">
        <f t="shared" si="123"/>
        <v>162.5</v>
      </c>
      <c r="P671" t="str">
        <f t="shared" si="124"/>
        <v>OK</v>
      </c>
      <c r="Q671">
        <f t="shared" si="125"/>
        <v>10834.2</v>
      </c>
      <c r="R671">
        <f t="shared" si="130"/>
        <v>0.18099999999999999</v>
      </c>
      <c r="S671" t="str">
        <f t="shared" si="126"/>
        <v>C</v>
      </c>
      <c r="T671">
        <f t="shared" si="131"/>
        <v>0.79100000000000004</v>
      </c>
      <c r="U671" t="str">
        <f t="shared" si="127"/>
        <v>F</v>
      </c>
      <c r="V671">
        <f t="shared" si="128"/>
        <v>2372.5</v>
      </c>
      <c r="W671">
        <v>500</v>
      </c>
      <c r="X671">
        <v>0.25</v>
      </c>
      <c r="Y671">
        <f t="shared" si="129"/>
        <v>413.28723122443603</v>
      </c>
    </row>
    <row r="672" spans="1:25">
      <c r="A672" t="s">
        <v>1370</v>
      </c>
      <c r="B672" t="s">
        <v>0</v>
      </c>
      <c r="C672" t="s">
        <v>1371</v>
      </c>
      <c r="D672">
        <v>490.05</v>
      </c>
      <c r="E672">
        <v>768.84</v>
      </c>
      <c r="F672">
        <v>223</v>
      </c>
      <c r="G672">
        <v>152</v>
      </c>
      <c r="H672">
        <v>143</v>
      </c>
      <c r="I672">
        <v>30</v>
      </c>
      <c r="J672">
        <v>12</v>
      </c>
      <c r="K672">
        <f t="shared" si="120"/>
        <v>232</v>
      </c>
      <c r="L672">
        <f t="shared" si="121"/>
        <v>4.7666666666666702</v>
      </c>
      <c r="M672">
        <v>1.5</v>
      </c>
      <c r="N672">
        <f t="shared" si="122"/>
        <v>85.8</v>
      </c>
      <c r="O672">
        <f t="shared" si="123"/>
        <v>143</v>
      </c>
      <c r="P672" t="str">
        <f t="shared" si="124"/>
        <v>OK</v>
      </c>
      <c r="Q672">
        <f t="shared" si="125"/>
        <v>70077.149999999994</v>
      </c>
      <c r="R672">
        <f t="shared" si="130"/>
        <v>0.874</v>
      </c>
      <c r="S672" t="str">
        <f t="shared" si="126"/>
        <v>A</v>
      </c>
      <c r="T672">
        <f t="shared" si="131"/>
        <v>0.57199999999999995</v>
      </c>
      <c r="U672" t="str">
        <f t="shared" si="127"/>
        <v>N</v>
      </c>
      <c r="V672">
        <f t="shared" si="128"/>
        <v>1739.8333333333301</v>
      </c>
      <c r="W672">
        <v>500</v>
      </c>
      <c r="X672">
        <v>0.25</v>
      </c>
      <c r="Y672">
        <f t="shared" si="129"/>
        <v>119.16908986415</v>
      </c>
    </row>
    <row r="673" spans="1:25">
      <c r="A673" t="s">
        <v>1372</v>
      </c>
      <c r="B673" t="s">
        <v>4</v>
      </c>
      <c r="C673" t="s">
        <v>1373</v>
      </c>
      <c r="D673">
        <v>92.86</v>
      </c>
      <c r="E673">
        <v>145.16</v>
      </c>
      <c r="F673">
        <v>177</v>
      </c>
      <c r="G673">
        <v>143</v>
      </c>
      <c r="H673">
        <v>98</v>
      </c>
      <c r="I673">
        <v>30</v>
      </c>
      <c r="J673">
        <v>11</v>
      </c>
      <c r="K673">
        <f t="shared" si="120"/>
        <v>222</v>
      </c>
      <c r="L673">
        <f t="shared" si="121"/>
        <v>3.2666666666666702</v>
      </c>
      <c r="M673">
        <v>1.5</v>
      </c>
      <c r="N673">
        <f t="shared" si="122"/>
        <v>53.9</v>
      </c>
      <c r="O673">
        <f t="shared" si="123"/>
        <v>89.8333333333333</v>
      </c>
      <c r="P673" t="str">
        <f t="shared" si="124"/>
        <v>OK</v>
      </c>
      <c r="Q673">
        <f t="shared" si="125"/>
        <v>9100.2800000000007</v>
      </c>
      <c r="R673">
        <f t="shared" si="130"/>
        <v>0.14099999999999999</v>
      </c>
      <c r="S673" t="str">
        <f t="shared" si="126"/>
        <v>C</v>
      </c>
      <c r="T673">
        <f t="shared" si="131"/>
        <v>0.36799999999999999</v>
      </c>
      <c r="U673" t="str">
        <f t="shared" si="127"/>
        <v>N</v>
      </c>
      <c r="V673">
        <f t="shared" si="128"/>
        <v>1192.3333333333301</v>
      </c>
      <c r="W673">
        <v>500</v>
      </c>
      <c r="X673">
        <v>0.25</v>
      </c>
      <c r="Y673">
        <f t="shared" si="129"/>
        <v>226.62848664690799</v>
      </c>
    </row>
    <row r="674" spans="1:25">
      <c r="A674" t="s">
        <v>1374</v>
      </c>
      <c r="B674" t="s">
        <v>2</v>
      </c>
      <c r="C674" t="s">
        <v>1375</v>
      </c>
      <c r="D674">
        <v>116.89</v>
      </c>
      <c r="E674">
        <v>196.2</v>
      </c>
      <c r="F674">
        <v>363</v>
      </c>
      <c r="G674">
        <v>33</v>
      </c>
      <c r="H674">
        <v>12</v>
      </c>
      <c r="I674">
        <v>30</v>
      </c>
      <c r="J674">
        <v>11</v>
      </c>
      <c r="K674">
        <f t="shared" si="120"/>
        <v>384</v>
      </c>
      <c r="L674">
        <f t="shared" si="121"/>
        <v>0.4</v>
      </c>
      <c r="M674">
        <v>1.5</v>
      </c>
      <c r="N674">
        <f t="shared" si="122"/>
        <v>6.6</v>
      </c>
      <c r="O674">
        <f t="shared" si="123"/>
        <v>11</v>
      </c>
      <c r="P674" t="str">
        <f t="shared" si="124"/>
        <v>OK</v>
      </c>
      <c r="Q674">
        <f t="shared" si="125"/>
        <v>1402.68</v>
      </c>
      <c r="R674">
        <f t="shared" si="130"/>
        <v>5.0000000000000001E-3</v>
      </c>
      <c r="S674" t="str">
        <f t="shared" si="126"/>
        <v>C</v>
      </c>
      <c r="T674">
        <f t="shared" si="131"/>
        <v>7.0000000000000001E-3</v>
      </c>
      <c r="U674" t="str">
        <f t="shared" si="127"/>
        <v>S</v>
      </c>
      <c r="V674">
        <f t="shared" si="128"/>
        <v>146</v>
      </c>
      <c r="W674">
        <v>500</v>
      </c>
      <c r="X674">
        <v>0.25</v>
      </c>
      <c r="Y674">
        <f t="shared" si="129"/>
        <v>70.6834508687067</v>
      </c>
    </row>
    <row r="675" spans="1:25">
      <c r="A675" t="s">
        <v>1376</v>
      </c>
      <c r="B675" t="s">
        <v>0</v>
      </c>
      <c r="C675" t="s">
        <v>1377</v>
      </c>
      <c r="D675">
        <v>277.51</v>
      </c>
      <c r="E675">
        <v>396.42</v>
      </c>
      <c r="F675">
        <v>303</v>
      </c>
      <c r="G675">
        <v>62</v>
      </c>
      <c r="H675">
        <v>29</v>
      </c>
      <c r="I675">
        <v>30</v>
      </c>
      <c r="J675">
        <v>13</v>
      </c>
      <c r="K675">
        <f t="shared" si="120"/>
        <v>336</v>
      </c>
      <c r="L675">
        <f t="shared" si="121"/>
        <v>0.96666666666666701</v>
      </c>
      <c r="M675">
        <v>1.5</v>
      </c>
      <c r="N675">
        <f t="shared" si="122"/>
        <v>18.850000000000001</v>
      </c>
      <c r="O675">
        <f t="shared" si="123"/>
        <v>31.4166666666667</v>
      </c>
      <c r="P675" t="str">
        <f t="shared" si="124"/>
        <v>OK</v>
      </c>
      <c r="Q675">
        <f t="shared" si="125"/>
        <v>8047.79</v>
      </c>
      <c r="R675">
        <f t="shared" si="130"/>
        <v>0.12</v>
      </c>
      <c r="S675" t="str">
        <f t="shared" si="126"/>
        <v>C</v>
      </c>
      <c r="T675">
        <f t="shared" si="131"/>
        <v>7.1999999999999995E-2</v>
      </c>
      <c r="U675" t="str">
        <f t="shared" si="127"/>
        <v>S</v>
      </c>
      <c r="V675">
        <f t="shared" si="128"/>
        <v>352.83333333333297</v>
      </c>
      <c r="W675">
        <v>500</v>
      </c>
      <c r="X675">
        <v>0.25</v>
      </c>
      <c r="Y675">
        <f t="shared" si="129"/>
        <v>71.314112329349697</v>
      </c>
    </row>
    <row r="676" spans="1:25">
      <c r="A676" t="s">
        <v>1378</v>
      </c>
      <c r="B676" t="s">
        <v>2</v>
      </c>
      <c r="C676" t="s">
        <v>1379</v>
      </c>
      <c r="D676">
        <v>194.29</v>
      </c>
      <c r="E676">
        <v>258.72000000000003</v>
      </c>
      <c r="F676">
        <v>192</v>
      </c>
      <c r="G676">
        <v>32</v>
      </c>
      <c r="H676">
        <v>139</v>
      </c>
      <c r="I676">
        <v>30</v>
      </c>
      <c r="J676">
        <v>4</v>
      </c>
      <c r="K676">
        <f t="shared" si="120"/>
        <v>85</v>
      </c>
      <c r="L676">
        <f t="shared" si="121"/>
        <v>4.6333333333333302</v>
      </c>
      <c r="M676">
        <v>1.5</v>
      </c>
      <c r="N676">
        <f t="shared" si="122"/>
        <v>27.8</v>
      </c>
      <c r="O676">
        <f t="shared" si="123"/>
        <v>46.3333333333333</v>
      </c>
      <c r="P676" t="str">
        <f t="shared" si="124"/>
        <v>OK</v>
      </c>
      <c r="Q676">
        <f t="shared" si="125"/>
        <v>27006.31</v>
      </c>
      <c r="R676">
        <f t="shared" si="130"/>
        <v>0.47599999999999998</v>
      </c>
      <c r="S676" t="str">
        <f t="shared" si="126"/>
        <v>B</v>
      </c>
      <c r="T676">
        <f t="shared" si="131"/>
        <v>0.55300000000000005</v>
      </c>
      <c r="U676" t="str">
        <f t="shared" si="127"/>
        <v>N</v>
      </c>
      <c r="V676">
        <f t="shared" si="128"/>
        <v>1691.1666666666699</v>
      </c>
      <c r="W676">
        <v>500</v>
      </c>
      <c r="X676">
        <v>0.25</v>
      </c>
      <c r="Y676">
        <f t="shared" si="129"/>
        <v>186.59412966301599</v>
      </c>
    </row>
    <row r="677" spans="1:25">
      <c r="A677" t="s">
        <v>1380</v>
      </c>
      <c r="B677" t="s">
        <v>4</v>
      </c>
      <c r="C677" t="s">
        <v>1381</v>
      </c>
      <c r="D677">
        <v>339.49</v>
      </c>
      <c r="E677">
        <v>469.27</v>
      </c>
      <c r="F677">
        <v>170</v>
      </c>
      <c r="G677">
        <v>40</v>
      </c>
      <c r="H677">
        <v>127</v>
      </c>
      <c r="I677">
        <v>30</v>
      </c>
      <c r="J677">
        <v>8</v>
      </c>
      <c r="K677">
        <f t="shared" si="120"/>
        <v>83</v>
      </c>
      <c r="L677">
        <f t="shared" si="121"/>
        <v>4.2333333333333298</v>
      </c>
      <c r="M677">
        <v>1.5</v>
      </c>
      <c r="N677">
        <f t="shared" si="122"/>
        <v>50.8</v>
      </c>
      <c r="O677">
        <f t="shared" si="123"/>
        <v>84.6666666666667</v>
      </c>
      <c r="P677" t="str">
        <f t="shared" si="124"/>
        <v>Reorder</v>
      </c>
      <c r="Q677">
        <f t="shared" si="125"/>
        <v>43115.23</v>
      </c>
      <c r="R677">
        <f t="shared" si="130"/>
        <v>0.68</v>
      </c>
      <c r="S677" t="str">
        <f t="shared" si="126"/>
        <v>A</v>
      </c>
      <c r="T677">
        <f t="shared" si="131"/>
        <v>0.497</v>
      </c>
      <c r="U677" t="str">
        <f t="shared" si="127"/>
        <v>N</v>
      </c>
      <c r="V677">
        <f t="shared" si="128"/>
        <v>1545.1666666666699</v>
      </c>
      <c r="W677">
        <v>500</v>
      </c>
      <c r="X677">
        <v>0.25</v>
      </c>
      <c r="Y677">
        <f t="shared" si="129"/>
        <v>134.928647745847</v>
      </c>
    </row>
    <row r="678" spans="1:25">
      <c r="A678" t="s">
        <v>1382</v>
      </c>
      <c r="B678" t="s">
        <v>4</v>
      </c>
      <c r="C678" t="s">
        <v>1383</v>
      </c>
      <c r="D678">
        <v>251.64</v>
      </c>
      <c r="E678">
        <v>427.69</v>
      </c>
      <c r="F678">
        <v>278</v>
      </c>
      <c r="G678">
        <v>100</v>
      </c>
      <c r="H678">
        <v>40</v>
      </c>
      <c r="I678">
        <v>30</v>
      </c>
      <c r="J678">
        <v>8</v>
      </c>
      <c r="K678">
        <f t="shared" si="120"/>
        <v>338</v>
      </c>
      <c r="L678">
        <f t="shared" si="121"/>
        <v>1.3333333333333299</v>
      </c>
      <c r="M678">
        <v>1.5</v>
      </c>
      <c r="N678">
        <f t="shared" si="122"/>
        <v>16</v>
      </c>
      <c r="O678">
        <f t="shared" si="123"/>
        <v>26.6666666666667</v>
      </c>
      <c r="P678" t="str">
        <f t="shared" si="124"/>
        <v>OK</v>
      </c>
      <c r="Q678">
        <f t="shared" si="125"/>
        <v>10065.6</v>
      </c>
      <c r="R678">
        <f t="shared" si="130"/>
        <v>0.16400000000000001</v>
      </c>
      <c r="S678" t="str">
        <f t="shared" si="126"/>
        <v>C</v>
      </c>
      <c r="T678">
        <f t="shared" si="131"/>
        <v>0.12</v>
      </c>
      <c r="U678" t="str">
        <f t="shared" si="127"/>
        <v>S</v>
      </c>
      <c r="V678">
        <f t="shared" si="128"/>
        <v>486.66666666666703</v>
      </c>
      <c r="W678">
        <v>500</v>
      </c>
      <c r="X678">
        <v>0.25</v>
      </c>
      <c r="Y678">
        <f t="shared" si="129"/>
        <v>87.954073457565599</v>
      </c>
    </row>
    <row r="679" spans="1:25">
      <c r="A679" t="s">
        <v>1384</v>
      </c>
      <c r="B679" t="s">
        <v>1</v>
      </c>
      <c r="C679" t="s">
        <v>1385</v>
      </c>
      <c r="D679">
        <v>96.19</v>
      </c>
      <c r="E679">
        <v>133.57</v>
      </c>
      <c r="F679">
        <v>335</v>
      </c>
      <c r="G679">
        <v>160</v>
      </c>
      <c r="H679">
        <v>10</v>
      </c>
      <c r="I679">
        <v>30</v>
      </c>
      <c r="J679">
        <v>14</v>
      </c>
      <c r="K679">
        <f t="shared" si="120"/>
        <v>485</v>
      </c>
      <c r="L679">
        <f t="shared" si="121"/>
        <v>0.33333333333333298</v>
      </c>
      <c r="M679">
        <v>1.5</v>
      </c>
      <c r="N679">
        <f t="shared" si="122"/>
        <v>7</v>
      </c>
      <c r="O679">
        <f t="shared" si="123"/>
        <v>11.6666666666667</v>
      </c>
      <c r="P679" t="str">
        <f t="shared" si="124"/>
        <v>OK</v>
      </c>
      <c r="Q679">
        <f t="shared" si="125"/>
        <v>961.9</v>
      </c>
      <c r="R679">
        <f t="shared" si="130"/>
        <v>4.0000000000000001E-3</v>
      </c>
      <c r="S679" t="str">
        <f t="shared" si="126"/>
        <v>C</v>
      </c>
      <c r="T679">
        <f t="shared" si="131"/>
        <v>0</v>
      </c>
      <c r="U679" t="str">
        <f t="shared" si="127"/>
        <v>S</v>
      </c>
      <c r="V679">
        <f t="shared" si="128"/>
        <v>121.666666666667</v>
      </c>
      <c r="W679">
        <v>500</v>
      </c>
      <c r="X679">
        <v>0.25</v>
      </c>
      <c r="Y679">
        <f t="shared" si="129"/>
        <v>71.1296772611975</v>
      </c>
    </row>
    <row r="680" spans="1:25">
      <c r="A680" t="s">
        <v>1386</v>
      </c>
      <c r="B680" t="s">
        <v>1</v>
      </c>
      <c r="C680" t="s">
        <v>1387</v>
      </c>
      <c r="D680">
        <v>406.3</v>
      </c>
      <c r="E680">
        <v>720.87</v>
      </c>
      <c r="F680">
        <v>376</v>
      </c>
      <c r="G680">
        <v>97</v>
      </c>
      <c r="H680">
        <v>237</v>
      </c>
      <c r="I680">
        <v>30</v>
      </c>
      <c r="J680">
        <v>9</v>
      </c>
      <c r="K680">
        <f t="shared" si="120"/>
        <v>236</v>
      </c>
      <c r="L680">
        <f t="shared" si="121"/>
        <v>7.9</v>
      </c>
      <c r="M680">
        <v>1.5</v>
      </c>
      <c r="N680">
        <f t="shared" si="122"/>
        <v>106.65</v>
      </c>
      <c r="O680">
        <f t="shared" si="123"/>
        <v>177.75</v>
      </c>
      <c r="P680" t="str">
        <f t="shared" si="124"/>
        <v>OK</v>
      </c>
      <c r="Q680">
        <f t="shared" si="125"/>
        <v>96293.1</v>
      </c>
      <c r="R680">
        <f t="shared" si="130"/>
        <v>0.96699999999999997</v>
      </c>
      <c r="S680" t="str">
        <f t="shared" si="126"/>
        <v>A</v>
      </c>
      <c r="T680">
        <f t="shared" si="131"/>
        <v>0.95</v>
      </c>
      <c r="U680" t="str">
        <f t="shared" si="127"/>
        <v>F</v>
      </c>
      <c r="V680">
        <f t="shared" si="128"/>
        <v>2883.5</v>
      </c>
      <c r="W680">
        <v>500</v>
      </c>
      <c r="X680">
        <v>0.25</v>
      </c>
      <c r="Y680">
        <f t="shared" si="129"/>
        <v>168.48706395786601</v>
      </c>
    </row>
    <row r="681" spans="1:25">
      <c r="A681" t="s">
        <v>1388</v>
      </c>
      <c r="B681" t="s">
        <v>4</v>
      </c>
      <c r="C681" t="s">
        <v>1389</v>
      </c>
      <c r="D681">
        <v>143.08000000000001</v>
      </c>
      <c r="E681">
        <v>224.64</v>
      </c>
      <c r="F681">
        <v>224</v>
      </c>
      <c r="G681">
        <v>113</v>
      </c>
      <c r="H681">
        <v>221</v>
      </c>
      <c r="I681">
        <v>30</v>
      </c>
      <c r="J681">
        <v>1</v>
      </c>
      <c r="K681">
        <f t="shared" si="120"/>
        <v>116</v>
      </c>
      <c r="L681">
        <f t="shared" si="121"/>
        <v>7.3666666666666698</v>
      </c>
      <c r="M681">
        <v>1.5</v>
      </c>
      <c r="N681">
        <f t="shared" si="122"/>
        <v>11.05</v>
      </c>
      <c r="O681">
        <f t="shared" si="123"/>
        <v>18.4166666666667</v>
      </c>
      <c r="P681" t="str">
        <f t="shared" si="124"/>
        <v>OK</v>
      </c>
      <c r="Q681">
        <f t="shared" si="125"/>
        <v>31620.68</v>
      </c>
      <c r="R681">
        <f t="shared" si="130"/>
        <v>0.54400000000000004</v>
      </c>
      <c r="S681" t="str">
        <f t="shared" si="126"/>
        <v>B</v>
      </c>
      <c r="T681">
        <f t="shared" si="131"/>
        <v>0.89500000000000002</v>
      </c>
      <c r="U681" t="str">
        <f t="shared" si="127"/>
        <v>F</v>
      </c>
      <c r="V681">
        <f t="shared" si="128"/>
        <v>2688.8333333333298</v>
      </c>
      <c r="W681">
        <v>500</v>
      </c>
      <c r="X681">
        <v>0.25</v>
      </c>
      <c r="Y681">
        <f t="shared" si="129"/>
        <v>274.17160324732902</v>
      </c>
    </row>
    <row r="682" spans="1:25">
      <c r="A682" t="s">
        <v>1390</v>
      </c>
      <c r="B682" t="s">
        <v>0</v>
      </c>
      <c r="C682" t="s">
        <v>1391</v>
      </c>
      <c r="D682">
        <v>429.94</v>
      </c>
      <c r="E682">
        <v>572.84</v>
      </c>
      <c r="F682">
        <v>442</v>
      </c>
      <c r="G682">
        <v>178</v>
      </c>
      <c r="H682">
        <v>163</v>
      </c>
      <c r="I682">
        <v>30</v>
      </c>
      <c r="J682">
        <v>8</v>
      </c>
      <c r="K682">
        <f t="shared" si="120"/>
        <v>457</v>
      </c>
      <c r="L682">
        <f t="shared" si="121"/>
        <v>5.43333333333333</v>
      </c>
      <c r="M682">
        <v>1.5</v>
      </c>
      <c r="N682">
        <f t="shared" si="122"/>
        <v>65.2</v>
      </c>
      <c r="O682">
        <f t="shared" si="123"/>
        <v>108.666666666667</v>
      </c>
      <c r="P682" t="str">
        <f t="shared" si="124"/>
        <v>OK</v>
      </c>
      <c r="Q682">
        <f t="shared" si="125"/>
        <v>70080.22</v>
      </c>
      <c r="R682">
        <f t="shared" si="130"/>
        <v>0.875</v>
      </c>
      <c r="S682" t="str">
        <f t="shared" si="126"/>
        <v>A</v>
      </c>
      <c r="T682">
        <f t="shared" si="131"/>
        <v>0.65400000000000003</v>
      </c>
      <c r="U682" t="str">
        <f t="shared" si="127"/>
        <v>N</v>
      </c>
      <c r="V682">
        <f t="shared" si="128"/>
        <v>1983.1666666666699</v>
      </c>
      <c r="W682">
        <v>500</v>
      </c>
      <c r="X682">
        <v>0.25</v>
      </c>
      <c r="Y682">
        <f t="shared" si="129"/>
        <v>135.83312012512101</v>
      </c>
    </row>
    <row r="683" spans="1:25">
      <c r="A683" t="s">
        <v>1392</v>
      </c>
      <c r="B683" t="s">
        <v>3</v>
      </c>
      <c r="C683" t="s">
        <v>1393</v>
      </c>
      <c r="D683">
        <v>372.16</v>
      </c>
      <c r="E683">
        <v>439.08</v>
      </c>
      <c r="F683">
        <v>438</v>
      </c>
      <c r="G683">
        <v>188</v>
      </c>
      <c r="H683">
        <v>66</v>
      </c>
      <c r="I683">
        <v>30</v>
      </c>
      <c r="J683">
        <v>1</v>
      </c>
      <c r="K683">
        <f t="shared" si="120"/>
        <v>560</v>
      </c>
      <c r="L683">
        <f t="shared" si="121"/>
        <v>2.2000000000000002</v>
      </c>
      <c r="M683">
        <v>1.5</v>
      </c>
      <c r="N683">
        <f t="shared" si="122"/>
        <v>3.3</v>
      </c>
      <c r="O683">
        <f t="shared" si="123"/>
        <v>5.5</v>
      </c>
      <c r="P683" t="str">
        <f t="shared" si="124"/>
        <v>OK</v>
      </c>
      <c r="Q683">
        <f t="shared" si="125"/>
        <v>24562.560000000001</v>
      </c>
      <c r="R683">
        <f t="shared" si="130"/>
        <v>0.45</v>
      </c>
      <c r="S683" t="str">
        <f t="shared" si="126"/>
        <v>B</v>
      </c>
      <c r="T683">
        <f t="shared" si="131"/>
        <v>0.22</v>
      </c>
      <c r="U683" t="str">
        <f t="shared" si="127"/>
        <v>S</v>
      </c>
      <c r="V683">
        <f t="shared" si="128"/>
        <v>803</v>
      </c>
      <c r="W683">
        <v>500</v>
      </c>
      <c r="X683">
        <v>0.25</v>
      </c>
      <c r="Y683">
        <f t="shared" si="129"/>
        <v>92.901541831309601</v>
      </c>
    </row>
    <row r="684" spans="1:25">
      <c r="A684" t="s">
        <v>1394</v>
      </c>
      <c r="B684" t="s">
        <v>3</v>
      </c>
      <c r="C684" t="s">
        <v>1395</v>
      </c>
      <c r="D684">
        <v>209.81</v>
      </c>
      <c r="E684">
        <v>323.85000000000002</v>
      </c>
      <c r="F684">
        <v>459</v>
      </c>
      <c r="G684">
        <v>94</v>
      </c>
      <c r="H684">
        <v>150</v>
      </c>
      <c r="I684">
        <v>30</v>
      </c>
      <c r="J684">
        <v>9</v>
      </c>
      <c r="K684">
        <f t="shared" si="120"/>
        <v>403</v>
      </c>
      <c r="L684">
        <f t="shared" si="121"/>
        <v>5</v>
      </c>
      <c r="M684">
        <v>1.5</v>
      </c>
      <c r="N684">
        <f t="shared" si="122"/>
        <v>67.5</v>
      </c>
      <c r="O684">
        <f t="shared" si="123"/>
        <v>112.5</v>
      </c>
      <c r="P684" t="str">
        <f t="shared" si="124"/>
        <v>OK</v>
      </c>
      <c r="Q684">
        <f t="shared" si="125"/>
        <v>31471.5</v>
      </c>
      <c r="R684">
        <f t="shared" si="130"/>
        <v>0.54200000000000004</v>
      </c>
      <c r="S684" t="str">
        <f t="shared" si="126"/>
        <v>B</v>
      </c>
      <c r="T684">
        <f t="shared" si="131"/>
        <v>0.60399999999999998</v>
      </c>
      <c r="U684" t="str">
        <f t="shared" si="127"/>
        <v>N</v>
      </c>
      <c r="V684">
        <f t="shared" si="128"/>
        <v>1825</v>
      </c>
      <c r="W684">
        <v>500</v>
      </c>
      <c r="X684">
        <v>0.25</v>
      </c>
      <c r="Y684">
        <f t="shared" si="129"/>
        <v>186.52984879297401</v>
      </c>
    </row>
    <row r="685" spans="1:25">
      <c r="A685" t="s">
        <v>1396</v>
      </c>
      <c r="B685" t="s">
        <v>3</v>
      </c>
      <c r="C685" t="s">
        <v>1397</v>
      </c>
      <c r="D685">
        <v>365.94</v>
      </c>
      <c r="E685">
        <v>414.26</v>
      </c>
      <c r="F685">
        <v>134</v>
      </c>
      <c r="G685">
        <v>146</v>
      </c>
      <c r="H685">
        <v>45</v>
      </c>
      <c r="I685">
        <v>30</v>
      </c>
      <c r="J685">
        <v>14</v>
      </c>
      <c r="K685">
        <f t="shared" si="120"/>
        <v>235</v>
      </c>
      <c r="L685">
        <f t="shared" si="121"/>
        <v>1.5</v>
      </c>
      <c r="M685">
        <v>1.5</v>
      </c>
      <c r="N685">
        <f t="shared" si="122"/>
        <v>31.5</v>
      </c>
      <c r="O685">
        <f t="shared" si="123"/>
        <v>52.5</v>
      </c>
      <c r="P685" t="str">
        <f t="shared" si="124"/>
        <v>OK</v>
      </c>
      <c r="Q685">
        <f t="shared" si="125"/>
        <v>16467.3</v>
      </c>
      <c r="R685">
        <f t="shared" si="130"/>
        <v>0.29699999999999999</v>
      </c>
      <c r="S685" t="str">
        <f t="shared" si="126"/>
        <v>C</v>
      </c>
      <c r="T685">
        <f t="shared" si="131"/>
        <v>0.14199999999999999</v>
      </c>
      <c r="U685" t="str">
        <f t="shared" si="127"/>
        <v>S</v>
      </c>
      <c r="V685">
        <f t="shared" si="128"/>
        <v>547.5</v>
      </c>
      <c r="W685">
        <v>500</v>
      </c>
      <c r="X685">
        <v>0.25</v>
      </c>
      <c r="Y685">
        <f t="shared" si="129"/>
        <v>77.360116580299902</v>
      </c>
    </row>
    <row r="686" spans="1:25">
      <c r="A686" t="s">
        <v>1398</v>
      </c>
      <c r="B686" t="s">
        <v>2</v>
      </c>
      <c r="C686" t="s">
        <v>1399</v>
      </c>
      <c r="D686">
        <v>98.13</v>
      </c>
      <c r="E686">
        <v>149.9</v>
      </c>
      <c r="F686">
        <v>146</v>
      </c>
      <c r="G686">
        <v>50</v>
      </c>
      <c r="H686">
        <v>248</v>
      </c>
      <c r="I686">
        <v>30</v>
      </c>
      <c r="J686">
        <v>14</v>
      </c>
      <c r="K686">
        <f t="shared" si="120"/>
        <v>-52</v>
      </c>
      <c r="L686">
        <f t="shared" si="121"/>
        <v>8.2666666666666693</v>
      </c>
      <c r="M686">
        <v>1.5</v>
      </c>
      <c r="N686">
        <f t="shared" si="122"/>
        <v>173.6</v>
      </c>
      <c r="O686">
        <f t="shared" si="123"/>
        <v>289.33333333333297</v>
      </c>
      <c r="P686" t="str">
        <f t="shared" si="124"/>
        <v>Reorder</v>
      </c>
      <c r="Q686">
        <f t="shared" si="125"/>
        <v>24336.240000000002</v>
      </c>
      <c r="R686">
        <f t="shared" si="130"/>
        <v>0.44500000000000001</v>
      </c>
      <c r="S686" t="str">
        <f t="shared" si="126"/>
        <v>B</v>
      </c>
      <c r="T686">
        <f t="shared" si="131"/>
        <v>0.99</v>
      </c>
      <c r="U686" t="str">
        <f t="shared" si="127"/>
        <v>F</v>
      </c>
      <c r="V686">
        <f t="shared" si="128"/>
        <v>3017.3333333333298</v>
      </c>
      <c r="W686">
        <v>500</v>
      </c>
      <c r="X686">
        <v>0.25</v>
      </c>
      <c r="Y686">
        <f t="shared" si="129"/>
        <v>350.70401793622199</v>
      </c>
    </row>
    <row r="687" spans="1:25">
      <c r="A687" t="s">
        <v>1400</v>
      </c>
      <c r="B687" t="s">
        <v>2</v>
      </c>
      <c r="C687" t="s">
        <v>1401</v>
      </c>
      <c r="D687">
        <v>147.02000000000001</v>
      </c>
      <c r="E687">
        <v>246.58</v>
      </c>
      <c r="F687">
        <v>147</v>
      </c>
      <c r="G687">
        <v>106</v>
      </c>
      <c r="H687">
        <v>37</v>
      </c>
      <c r="I687">
        <v>30</v>
      </c>
      <c r="J687">
        <v>13</v>
      </c>
      <c r="K687">
        <f t="shared" si="120"/>
        <v>216</v>
      </c>
      <c r="L687">
        <f t="shared" si="121"/>
        <v>1.2333333333333301</v>
      </c>
      <c r="M687">
        <v>1.5</v>
      </c>
      <c r="N687">
        <f t="shared" si="122"/>
        <v>24.05</v>
      </c>
      <c r="O687">
        <f t="shared" si="123"/>
        <v>40.0833333333333</v>
      </c>
      <c r="P687" t="str">
        <f t="shared" si="124"/>
        <v>OK</v>
      </c>
      <c r="Q687">
        <f t="shared" si="125"/>
        <v>5439.74</v>
      </c>
      <c r="R687">
        <f t="shared" si="130"/>
        <v>7.0000000000000007E-2</v>
      </c>
      <c r="S687" t="str">
        <f t="shared" si="126"/>
        <v>C</v>
      </c>
      <c r="T687">
        <f t="shared" si="131"/>
        <v>0.109</v>
      </c>
      <c r="U687" t="str">
        <f t="shared" si="127"/>
        <v>S</v>
      </c>
      <c r="V687">
        <f t="shared" si="128"/>
        <v>450.16666666666703</v>
      </c>
      <c r="W687">
        <v>500</v>
      </c>
      <c r="X687">
        <v>0.25</v>
      </c>
      <c r="Y687">
        <f t="shared" si="129"/>
        <v>110.669628822698</v>
      </c>
    </row>
    <row r="688" spans="1:25">
      <c r="A688" t="s">
        <v>1402</v>
      </c>
      <c r="B688" t="s">
        <v>2</v>
      </c>
      <c r="C688" t="s">
        <v>1403</v>
      </c>
      <c r="D688">
        <v>70.930000000000007</v>
      </c>
      <c r="E688">
        <v>109.46</v>
      </c>
      <c r="F688">
        <v>394</v>
      </c>
      <c r="G688">
        <v>170</v>
      </c>
      <c r="H688">
        <v>41</v>
      </c>
      <c r="I688">
        <v>30</v>
      </c>
      <c r="J688">
        <v>13</v>
      </c>
      <c r="K688">
        <f t="shared" si="120"/>
        <v>523</v>
      </c>
      <c r="L688">
        <f t="shared" si="121"/>
        <v>1.36666666666667</v>
      </c>
      <c r="M688">
        <v>1.5</v>
      </c>
      <c r="N688">
        <f t="shared" si="122"/>
        <v>26.65</v>
      </c>
      <c r="O688">
        <f t="shared" si="123"/>
        <v>44.4166666666667</v>
      </c>
      <c r="P688" t="str">
        <f t="shared" si="124"/>
        <v>OK</v>
      </c>
      <c r="Q688">
        <f t="shared" si="125"/>
        <v>2908.13</v>
      </c>
      <c r="R688">
        <f t="shared" si="130"/>
        <v>1.7999999999999999E-2</v>
      </c>
      <c r="S688" t="str">
        <f t="shared" si="126"/>
        <v>C</v>
      </c>
      <c r="T688">
        <f t="shared" si="131"/>
        <v>0.125</v>
      </c>
      <c r="U688" t="str">
        <f t="shared" si="127"/>
        <v>S</v>
      </c>
      <c r="V688">
        <f t="shared" si="128"/>
        <v>498.83333333333297</v>
      </c>
      <c r="W688">
        <v>500</v>
      </c>
      <c r="X688">
        <v>0.25</v>
      </c>
      <c r="Y688">
        <f t="shared" si="129"/>
        <v>167.723049085703</v>
      </c>
    </row>
    <row r="689" spans="1:25">
      <c r="A689" t="s">
        <v>1404</v>
      </c>
      <c r="B689" t="s">
        <v>2</v>
      </c>
      <c r="C689" t="s">
        <v>1405</v>
      </c>
      <c r="D689">
        <v>255.82</v>
      </c>
      <c r="E689">
        <v>386.93</v>
      </c>
      <c r="F689">
        <v>308</v>
      </c>
      <c r="G689">
        <v>54</v>
      </c>
      <c r="H689">
        <v>137</v>
      </c>
      <c r="I689">
        <v>30</v>
      </c>
      <c r="J689">
        <v>1</v>
      </c>
      <c r="K689">
        <f t="shared" si="120"/>
        <v>225</v>
      </c>
      <c r="L689">
        <f t="shared" si="121"/>
        <v>4.56666666666667</v>
      </c>
      <c r="M689">
        <v>1.5</v>
      </c>
      <c r="N689">
        <f t="shared" si="122"/>
        <v>6.85</v>
      </c>
      <c r="O689">
        <f t="shared" si="123"/>
        <v>11.4166666666667</v>
      </c>
      <c r="P689" t="str">
        <f t="shared" si="124"/>
        <v>OK</v>
      </c>
      <c r="Q689">
        <f t="shared" si="125"/>
        <v>35047.339999999997</v>
      </c>
      <c r="R689">
        <f t="shared" si="130"/>
        <v>0.58899999999999997</v>
      </c>
      <c r="S689" t="str">
        <f t="shared" si="126"/>
        <v>B</v>
      </c>
      <c r="T689">
        <f t="shared" si="131"/>
        <v>0.54400000000000004</v>
      </c>
      <c r="U689" t="str">
        <f t="shared" si="127"/>
        <v>N</v>
      </c>
      <c r="V689">
        <f t="shared" si="128"/>
        <v>1666.8333333333301</v>
      </c>
      <c r="W689">
        <v>500</v>
      </c>
      <c r="X689">
        <v>0.25</v>
      </c>
      <c r="Y689">
        <f t="shared" si="129"/>
        <v>161.43914053355701</v>
      </c>
    </row>
    <row r="690" spans="1:25">
      <c r="A690" t="s">
        <v>1406</v>
      </c>
      <c r="B690" t="s">
        <v>4</v>
      </c>
      <c r="C690" t="s">
        <v>1407</v>
      </c>
      <c r="D690">
        <v>381.3</v>
      </c>
      <c r="E690">
        <v>567.09</v>
      </c>
      <c r="F690">
        <v>271</v>
      </c>
      <c r="G690">
        <v>169</v>
      </c>
      <c r="H690">
        <v>133</v>
      </c>
      <c r="I690">
        <v>30</v>
      </c>
      <c r="J690">
        <v>15</v>
      </c>
      <c r="K690">
        <f t="shared" si="120"/>
        <v>307</v>
      </c>
      <c r="L690">
        <f t="shared" si="121"/>
        <v>4.43333333333333</v>
      </c>
      <c r="M690">
        <v>1.5</v>
      </c>
      <c r="N690">
        <f t="shared" si="122"/>
        <v>99.75</v>
      </c>
      <c r="O690">
        <f t="shared" si="123"/>
        <v>166.25</v>
      </c>
      <c r="P690" t="str">
        <f t="shared" si="124"/>
        <v>OK</v>
      </c>
      <c r="Q690">
        <f t="shared" si="125"/>
        <v>50712.9</v>
      </c>
      <c r="R690">
        <f t="shared" si="130"/>
        <v>0.753</v>
      </c>
      <c r="S690" t="str">
        <f t="shared" si="126"/>
        <v>A</v>
      </c>
      <c r="T690">
        <f t="shared" si="131"/>
        <v>0.52200000000000002</v>
      </c>
      <c r="U690" t="str">
        <f t="shared" si="127"/>
        <v>N</v>
      </c>
      <c r="V690">
        <f t="shared" si="128"/>
        <v>1618.1666666666699</v>
      </c>
      <c r="W690">
        <v>500</v>
      </c>
      <c r="X690">
        <v>0.25</v>
      </c>
      <c r="Y690">
        <f t="shared" si="129"/>
        <v>130.289140281074</v>
      </c>
    </row>
    <row r="691" spans="1:25">
      <c r="A691" t="s">
        <v>1408</v>
      </c>
      <c r="B691" t="s">
        <v>4</v>
      </c>
      <c r="C691" t="s">
        <v>1409</v>
      </c>
      <c r="D691">
        <v>401.49</v>
      </c>
      <c r="E691">
        <v>697.44</v>
      </c>
      <c r="F691">
        <v>404</v>
      </c>
      <c r="G691">
        <v>168</v>
      </c>
      <c r="H691">
        <v>54</v>
      </c>
      <c r="I691">
        <v>30</v>
      </c>
      <c r="J691">
        <v>12</v>
      </c>
      <c r="K691">
        <f t="shared" si="120"/>
        <v>518</v>
      </c>
      <c r="L691">
        <f t="shared" si="121"/>
        <v>1.8</v>
      </c>
      <c r="M691">
        <v>1.5</v>
      </c>
      <c r="N691">
        <f t="shared" si="122"/>
        <v>32.4</v>
      </c>
      <c r="O691">
        <f t="shared" si="123"/>
        <v>54</v>
      </c>
      <c r="P691" t="str">
        <f t="shared" si="124"/>
        <v>OK</v>
      </c>
      <c r="Q691">
        <f t="shared" si="125"/>
        <v>21680.46</v>
      </c>
      <c r="R691">
        <f t="shared" si="130"/>
        <v>0.39500000000000002</v>
      </c>
      <c r="S691" t="str">
        <f t="shared" si="126"/>
        <v>B</v>
      </c>
      <c r="T691">
        <f t="shared" si="131"/>
        <v>0.17499999999999999</v>
      </c>
      <c r="U691" t="str">
        <f t="shared" si="127"/>
        <v>S</v>
      </c>
      <c r="V691">
        <f t="shared" si="128"/>
        <v>657</v>
      </c>
      <c r="W691">
        <v>500</v>
      </c>
      <c r="X691">
        <v>0.25</v>
      </c>
      <c r="Y691">
        <f t="shared" si="129"/>
        <v>80.904991035997597</v>
      </c>
    </row>
    <row r="692" spans="1:25">
      <c r="A692" t="s">
        <v>1410</v>
      </c>
      <c r="B692" t="s">
        <v>0</v>
      </c>
      <c r="C692" t="s">
        <v>1411</v>
      </c>
      <c r="D692">
        <v>96.6</v>
      </c>
      <c r="E692">
        <v>150.72</v>
      </c>
      <c r="F692">
        <v>360</v>
      </c>
      <c r="G692">
        <v>102</v>
      </c>
      <c r="H692">
        <v>139</v>
      </c>
      <c r="I692">
        <v>30</v>
      </c>
      <c r="J692">
        <v>15</v>
      </c>
      <c r="K692">
        <f t="shared" si="120"/>
        <v>323</v>
      </c>
      <c r="L692">
        <f t="shared" si="121"/>
        <v>4.6333333333333302</v>
      </c>
      <c r="M692">
        <v>1.5</v>
      </c>
      <c r="N692">
        <f t="shared" si="122"/>
        <v>104.25</v>
      </c>
      <c r="O692">
        <f t="shared" si="123"/>
        <v>173.75</v>
      </c>
      <c r="P692" t="str">
        <f t="shared" si="124"/>
        <v>OK</v>
      </c>
      <c r="Q692">
        <f t="shared" si="125"/>
        <v>13427.4</v>
      </c>
      <c r="R692">
        <f t="shared" si="130"/>
        <v>0.23300000000000001</v>
      </c>
      <c r="S692" t="str">
        <f t="shared" si="126"/>
        <v>C</v>
      </c>
      <c r="T692">
        <f t="shared" si="131"/>
        <v>0.55300000000000005</v>
      </c>
      <c r="U692" t="str">
        <f t="shared" si="127"/>
        <v>N</v>
      </c>
      <c r="V692">
        <f t="shared" si="128"/>
        <v>1691.1666666666699</v>
      </c>
      <c r="W692">
        <v>500</v>
      </c>
      <c r="X692">
        <v>0.25</v>
      </c>
      <c r="Y692">
        <f t="shared" si="129"/>
        <v>264.62729497350898</v>
      </c>
    </row>
    <row r="693" spans="1:25">
      <c r="A693" t="s">
        <v>1412</v>
      </c>
      <c r="B693" t="s">
        <v>2</v>
      </c>
      <c r="C693" t="s">
        <v>1413</v>
      </c>
      <c r="D693">
        <v>238.4</v>
      </c>
      <c r="E693">
        <v>363.87</v>
      </c>
      <c r="F693">
        <v>404</v>
      </c>
      <c r="G693">
        <v>83</v>
      </c>
      <c r="H693">
        <v>80</v>
      </c>
      <c r="I693">
        <v>30</v>
      </c>
      <c r="J693">
        <v>7</v>
      </c>
      <c r="K693">
        <f t="shared" si="120"/>
        <v>407</v>
      </c>
      <c r="L693">
        <f t="shared" si="121"/>
        <v>2.6666666666666701</v>
      </c>
      <c r="M693">
        <v>1.5</v>
      </c>
      <c r="N693">
        <f t="shared" si="122"/>
        <v>28</v>
      </c>
      <c r="O693">
        <f t="shared" si="123"/>
        <v>46.6666666666667</v>
      </c>
      <c r="P693" t="str">
        <f t="shared" si="124"/>
        <v>OK</v>
      </c>
      <c r="Q693">
        <f t="shared" si="125"/>
        <v>19072</v>
      </c>
      <c r="R693">
        <f t="shared" si="130"/>
        <v>0.34799999999999998</v>
      </c>
      <c r="S693" t="str">
        <f t="shared" si="126"/>
        <v>B</v>
      </c>
      <c r="T693">
        <f t="shared" si="131"/>
        <v>0.28199999999999997</v>
      </c>
      <c r="U693" t="str">
        <f t="shared" si="127"/>
        <v>S</v>
      </c>
      <c r="V693">
        <f t="shared" si="128"/>
        <v>973.33333333333303</v>
      </c>
      <c r="W693">
        <v>500</v>
      </c>
      <c r="X693">
        <v>0.25</v>
      </c>
      <c r="Y693">
        <f t="shared" si="129"/>
        <v>127.793177426919</v>
      </c>
    </row>
    <row r="694" spans="1:25">
      <c r="A694" t="s">
        <v>1414</v>
      </c>
      <c r="B694" t="s">
        <v>3</v>
      </c>
      <c r="C694" t="s">
        <v>1415</v>
      </c>
      <c r="D694">
        <v>486.72</v>
      </c>
      <c r="E694">
        <v>689.68</v>
      </c>
      <c r="F694">
        <v>118</v>
      </c>
      <c r="G694">
        <v>55</v>
      </c>
      <c r="H694">
        <v>115</v>
      </c>
      <c r="I694">
        <v>30</v>
      </c>
      <c r="J694">
        <v>10</v>
      </c>
      <c r="K694">
        <f t="shared" si="120"/>
        <v>58</v>
      </c>
      <c r="L694">
        <f t="shared" si="121"/>
        <v>3.8333333333333299</v>
      </c>
      <c r="M694">
        <v>1.5</v>
      </c>
      <c r="N694">
        <f t="shared" si="122"/>
        <v>57.5</v>
      </c>
      <c r="O694">
        <f t="shared" si="123"/>
        <v>95.8333333333333</v>
      </c>
      <c r="P694" t="str">
        <f t="shared" si="124"/>
        <v>Reorder</v>
      </c>
      <c r="Q694">
        <f t="shared" si="125"/>
        <v>55972.800000000003</v>
      </c>
      <c r="R694">
        <f t="shared" si="130"/>
        <v>0.79700000000000004</v>
      </c>
      <c r="S694" t="str">
        <f t="shared" si="126"/>
        <v>A</v>
      </c>
      <c r="T694">
        <f t="shared" si="131"/>
        <v>0.45300000000000001</v>
      </c>
      <c r="U694" t="str">
        <f t="shared" si="127"/>
        <v>N</v>
      </c>
      <c r="V694">
        <f t="shared" si="128"/>
        <v>1399.1666666666699</v>
      </c>
      <c r="W694">
        <v>500</v>
      </c>
      <c r="X694">
        <v>0.25</v>
      </c>
      <c r="Y694">
        <f t="shared" si="129"/>
        <v>107.23217737285999</v>
      </c>
    </row>
    <row r="695" spans="1:25">
      <c r="A695" t="s">
        <v>1416</v>
      </c>
      <c r="B695" t="s">
        <v>4</v>
      </c>
      <c r="C695" t="s">
        <v>1417</v>
      </c>
      <c r="D695">
        <v>184.51</v>
      </c>
      <c r="E695">
        <v>293.56</v>
      </c>
      <c r="F695">
        <v>490</v>
      </c>
      <c r="G695">
        <v>100</v>
      </c>
      <c r="H695">
        <v>192</v>
      </c>
      <c r="I695">
        <v>30</v>
      </c>
      <c r="J695">
        <v>12</v>
      </c>
      <c r="K695">
        <f t="shared" si="120"/>
        <v>398</v>
      </c>
      <c r="L695">
        <f t="shared" si="121"/>
        <v>6.4</v>
      </c>
      <c r="M695">
        <v>1.5</v>
      </c>
      <c r="N695">
        <f t="shared" si="122"/>
        <v>115.2</v>
      </c>
      <c r="O695">
        <f t="shared" si="123"/>
        <v>192</v>
      </c>
      <c r="P695" t="str">
        <f t="shared" si="124"/>
        <v>OK</v>
      </c>
      <c r="Q695">
        <f t="shared" si="125"/>
        <v>35425.919999999998</v>
      </c>
      <c r="R695">
        <f t="shared" si="130"/>
        <v>0.59499999999999997</v>
      </c>
      <c r="S695" t="str">
        <f t="shared" si="126"/>
        <v>B</v>
      </c>
      <c r="T695">
        <f t="shared" si="131"/>
        <v>0.78100000000000003</v>
      </c>
      <c r="U695" t="str">
        <f t="shared" si="127"/>
        <v>F</v>
      </c>
      <c r="V695">
        <f t="shared" si="128"/>
        <v>2336</v>
      </c>
      <c r="W695">
        <v>500</v>
      </c>
      <c r="X695">
        <v>0.25</v>
      </c>
      <c r="Y695">
        <f t="shared" si="129"/>
        <v>225.03831143367699</v>
      </c>
    </row>
    <row r="696" spans="1:25">
      <c r="A696" t="s">
        <v>1418</v>
      </c>
      <c r="B696" t="s">
        <v>4</v>
      </c>
      <c r="C696" t="s">
        <v>1419</v>
      </c>
      <c r="D696">
        <v>334.66</v>
      </c>
      <c r="E696">
        <v>415.19</v>
      </c>
      <c r="F696">
        <v>369</v>
      </c>
      <c r="G696">
        <v>94</v>
      </c>
      <c r="H696">
        <v>185</v>
      </c>
      <c r="I696">
        <v>30</v>
      </c>
      <c r="J696">
        <v>6</v>
      </c>
      <c r="K696">
        <f t="shared" si="120"/>
        <v>278</v>
      </c>
      <c r="L696">
        <f t="shared" si="121"/>
        <v>6.1666666666666696</v>
      </c>
      <c r="M696">
        <v>1.5</v>
      </c>
      <c r="N696">
        <f t="shared" si="122"/>
        <v>55.5</v>
      </c>
      <c r="O696">
        <f t="shared" si="123"/>
        <v>92.5</v>
      </c>
      <c r="P696" t="str">
        <f t="shared" si="124"/>
        <v>OK</v>
      </c>
      <c r="Q696">
        <f t="shared" si="125"/>
        <v>61912.1</v>
      </c>
      <c r="R696">
        <f t="shared" si="130"/>
        <v>0.83599999999999997</v>
      </c>
      <c r="S696" t="str">
        <f t="shared" si="126"/>
        <v>A</v>
      </c>
      <c r="T696">
        <f t="shared" si="131"/>
        <v>0.748</v>
      </c>
      <c r="U696" t="str">
        <f t="shared" si="127"/>
        <v>F</v>
      </c>
      <c r="V696">
        <f t="shared" si="128"/>
        <v>2250.8333333333298</v>
      </c>
      <c r="W696">
        <v>500</v>
      </c>
      <c r="X696">
        <v>0.25</v>
      </c>
      <c r="Y696">
        <f t="shared" si="129"/>
        <v>164.02111557087599</v>
      </c>
    </row>
    <row r="697" spans="1:25">
      <c r="A697" t="s">
        <v>1420</v>
      </c>
      <c r="B697" t="s">
        <v>0</v>
      </c>
      <c r="C697" t="s">
        <v>1421</v>
      </c>
      <c r="D697">
        <v>491.6</v>
      </c>
      <c r="E697">
        <v>764.47</v>
      </c>
      <c r="F697">
        <v>141</v>
      </c>
      <c r="G697">
        <v>148</v>
      </c>
      <c r="H697">
        <v>148</v>
      </c>
      <c r="I697">
        <v>30</v>
      </c>
      <c r="J697">
        <v>12</v>
      </c>
      <c r="K697">
        <f t="shared" si="120"/>
        <v>141</v>
      </c>
      <c r="L697">
        <f t="shared" si="121"/>
        <v>4.93333333333333</v>
      </c>
      <c r="M697">
        <v>1.5</v>
      </c>
      <c r="N697">
        <f t="shared" si="122"/>
        <v>88.8</v>
      </c>
      <c r="O697">
        <f t="shared" si="123"/>
        <v>148</v>
      </c>
      <c r="P697" t="str">
        <f t="shared" si="124"/>
        <v>Reorder</v>
      </c>
      <c r="Q697">
        <f t="shared" si="125"/>
        <v>72756.800000000003</v>
      </c>
      <c r="R697">
        <f t="shared" si="130"/>
        <v>0.89</v>
      </c>
      <c r="S697" t="str">
        <f t="shared" si="126"/>
        <v>A</v>
      </c>
      <c r="T697">
        <f t="shared" si="131"/>
        <v>0.59399999999999997</v>
      </c>
      <c r="U697" t="str">
        <f t="shared" si="127"/>
        <v>N</v>
      </c>
      <c r="V697">
        <f t="shared" si="128"/>
        <v>1800.6666666666699</v>
      </c>
      <c r="W697">
        <v>500</v>
      </c>
      <c r="X697">
        <v>0.25</v>
      </c>
      <c r="Y697">
        <f t="shared" si="129"/>
        <v>121.043290464739</v>
      </c>
    </row>
    <row r="698" spans="1:25">
      <c r="A698" t="s">
        <v>1422</v>
      </c>
      <c r="B698" t="s">
        <v>3</v>
      </c>
      <c r="C698" t="s">
        <v>1423</v>
      </c>
      <c r="D698">
        <v>369.66</v>
      </c>
      <c r="E698">
        <v>603.49</v>
      </c>
      <c r="F698">
        <v>337</v>
      </c>
      <c r="G698">
        <v>142</v>
      </c>
      <c r="H698">
        <v>159</v>
      </c>
      <c r="I698">
        <v>30</v>
      </c>
      <c r="J698">
        <v>10</v>
      </c>
      <c r="K698">
        <f t="shared" si="120"/>
        <v>320</v>
      </c>
      <c r="L698">
        <f t="shared" si="121"/>
        <v>5.3</v>
      </c>
      <c r="M698">
        <v>1.5</v>
      </c>
      <c r="N698">
        <f t="shared" si="122"/>
        <v>79.5</v>
      </c>
      <c r="O698">
        <f t="shared" si="123"/>
        <v>132.5</v>
      </c>
      <c r="P698" t="str">
        <f t="shared" si="124"/>
        <v>OK</v>
      </c>
      <c r="Q698">
        <f t="shared" si="125"/>
        <v>58775.94</v>
      </c>
      <c r="R698">
        <f t="shared" si="130"/>
        <v>0.81799999999999995</v>
      </c>
      <c r="S698" t="str">
        <f t="shared" si="126"/>
        <v>A</v>
      </c>
      <c r="T698">
        <f t="shared" si="131"/>
        <v>0.63400000000000001</v>
      </c>
      <c r="U698" t="str">
        <f t="shared" si="127"/>
        <v>N</v>
      </c>
      <c r="V698">
        <f t="shared" si="128"/>
        <v>1934.5</v>
      </c>
      <c r="W698">
        <v>500</v>
      </c>
      <c r="X698">
        <v>0.25</v>
      </c>
      <c r="Y698">
        <f t="shared" si="129"/>
        <v>144.68154344147101</v>
      </c>
    </row>
    <row r="699" spans="1:25">
      <c r="A699" t="s">
        <v>1424</v>
      </c>
      <c r="B699" t="s">
        <v>2</v>
      </c>
      <c r="C699" t="s">
        <v>1425</v>
      </c>
      <c r="D699">
        <v>353.41</v>
      </c>
      <c r="E699">
        <v>609.88</v>
      </c>
      <c r="F699">
        <v>323</v>
      </c>
      <c r="G699">
        <v>93</v>
      </c>
      <c r="H699">
        <v>234</v>
      </c>
      <c r="I699">
        <v>30</v>
      </c>
      <c r="J699">
        <v>14</v>
      </c>
      <c r="K699">
        <f t="shared" si="120"/>
        <v>182</v>
      </c>
      <c r="L699">
        <f t="shared" si="121"/>
        <v>7.8</v>
      </c>
      <c r="M699">
        <v>1.5</v>
      </c>
      <c r="N699">
        <f t="shared" si="122"/>
        <v>163.80000000000001</v>
      </c>
      <c r="O699">
        <f t="shared" si="123"/>
        <v>273</v>
      </c>
      <c r="P699" t="str">
        <f t="shared" si="124"/>
        <v>Reorder</v>
      </c>
      <c r="Q699">
        <f t="shared" si="125"/>
        <v>82697.94</v>
      </c>
      <c r="R699">
        <f t="shared" si="130"/>
        <v>0.92900000000000005</v>
      </c>
      <c r="S699" t="str">
        <f t="shared" si="126"/>
        <v>A</v>
      </c>
      <c r="T699">
        <f t="shared" si="131"/>
        <v>0.93500000000000005</v>
      </c>
      <c r="U699" t="str">
        <f t="shared" si="127"/>
        <v>F</v>
      </c>
      <c r="V699">
        <f t="shared" si="128"/>
        <v>2847</v>
      </c>
      <c r="W699">
        <v>500</v>
      </c>
      <c r="X699">
        <v>0.25</v>
      </c>
      <c r="Y699">
        <f t="shared" si="129"/>
        <v>179.50820831792899</v>
      </c>
    </row>
    <row r="700" spans="1:25">
      <c r="A700" t="s">
        <v>1426</v>
      </c>
      <c r="B700" t="s">
        <v>2</v>
      </c>
      <c r="C700" t="s">
        <v>1427</v>
      </c>
      <c r="D700">
        <v>413.74</v>
      </c>
      <c r="E700">
        <v>606.51</v>
      </c>
      <c r="F700">
        <v>62</v>
      </c>
      <c r="G700">
        <v>117</v>
      </c>
      <c r="H700">
        <v>47</v>
      </c>
      <c r="I700">
        <v>30</v>
      </c>
      <c r="J700">
        <v>1</v>
      </c>
      <c r="K700">
        <f t="shared" si="120"/>
        <v>132</v>
      </c>
      <c r="L700">
        <f t="shared" si="121"/>
        <v>1.56666666666667</v>
      </c>
      <c r="M700">
        <v>1.5</v>
      </c>
      <c r="N700">
        <f t="shared" si="122"/>
        <v>2.35</v>
      </c>
      <c r="O700">
        <f t="shared" si="123"/>
        <v>3.9166666666666701</v>
      </c>
      <c r="P700" t="str">
        <f t="shared" si="124"/>
        <v>OK</v>
      </c>
      <c r="Q700">
        <f t="shared" si="125"/>
        <v>19445.78</v>
      </c>
      <c r="R700">
        <f t="shared" si="130"/>
        <v>0.35799999999999998</v>
      </c>
      <c r="S700" t="str">
        <f t="shared" si="126"/>
        <v>B</v>
      </c>
      <c r="T700">
        <f t="shared" si="131"/>
        <v>0.14799999999999999</v>
      </c>
      <c r="U700" t="str">
        <f t="shared" si="127"/>
        <v>S</v>
      </c>
      <c r="V700">
        <f t="shared" si="128"/>
        <v>571.83333333333303</v>
      </c>
      <c r="W700">
        <v>500</v>
      </c>
      <c r="X700">
        <v>0.25</v>
      </c>
      <c r="Y700">
        <f t="shared" si="129"/>
        <v>74.353424294318401</v>
      </c>
    </row>
    <row r="701" spans="1:25">
      <c r="A701" t="s">
        <v>1428</v>
      </c>
      <c r="B701" t="s">
        <v>1</v>
      </c>
      <c r="C701" t="s">
        <v>1429</v>
      </c>
      <c r="D701">
        <v>139.96</v>
      </c>
      <c r="E701">
        <v>227.45</v>
      </c>
      <c r="F701">
        <v>132</v>
      </c>
      <c r="G701">
        <v>93</v>
      </c>
      <c r="H701">
        <v>184</v>
      </c>
      <c r="I701">
        <v>30</v>
      </c>
      <c r="J701">
        <v>5</v>
      </c>
      <c r="K701">
        <f t="shared" si="120"/>
        <v>41</v>
      </c>
      <c r="L701">
        <f t="shared" si="121"/>
        <v>6.1333333333333302</v>
      </c>
      <c r="M701">
        <v>1.5</v>
      </c>
      <c r="N701">
        <f t="shared" si="122"/>
        <v>46</v>
      </c>
      <c r="O701">
        <f t="shared" si="123"/>
        <v>76.6666666666667</v>
      </c>
      <c r="P701" t="str">
        <f t="shared" si="124"/>
        <v>Reorder</v>
      </c>
      <c r="Q701">
        <f t="shared" si="125"/>
        <v>25752.639999999999</v>
      </c>
      <c r="R701">
        <f t="shared" si="130"/>
        <v>0.46500000000000002</v>
      </c>
      <c r="S701" t="str">
        <f t="shared" si="126"/>
        <v>B</v>
      </c>
      <c r="T701">
        <f t="shared" si="131"/>
        <v>0.74299999999999999</v>
      </c>
      <c r="U701" t="str">
        <f t="shared" si="127"/>
        <v>F</v>
      </c>
      <c r="V701">
        <f t="shared" si="128"/>
        <v>2238.6666666666702</v>
      </c>
      <c r="W701">
        <v>500</v>
      </c>
      <c r="X701">
        <v>0.25</v>
      </c>
      <c r="Y701">
        <f t="shared" si="129"/>
        <v>252.94304658303801</v>
      </c>
    </row>
    <row r="702" spans="1:25">
      <c r="A702" t="s">
        <v>1430</v>
      </c>
      <c r="B702" t="s">
        <v>0</v>
      </c>
      <c r="C702" t="s">
        <v>1431</v>
      </c>
      <c r="D702">
        <v>427.72</v>
      </c>
      <c r="E702">
        <v>677.26</v>
      </c>
      <c r="F702">
        <v>201</v>
      </c>
      <c r="G702">
        <v>72</v>
      </c>
      <c r="H702">
        <v>202</v>
      </c>
      <c r="I702">
        <v>30</v>
      </c>
      <c r="J702">
        <v>9</v>
      </c>
      <c r="K702">
        <f t="shared" si="120"/>
        <v>71</v>
      </c>
      <c r="L702">
        <f t="shared" si="121"/>
        <v>6.7333333333333298</v>
      </c>
      <c r="M702">
        <v>1.5</v>
      </c>
      <c r="N702">
        <f t="shared" si="122"/>
        <v>90.9</v>
      </c>
      <c r="O702">
        <f t="shared" si="123"/>
        <v>151.5</v>
      </c>
      <c r="P702" t="str">
        <f t="shared" si="124"/>
        <v>Reorder</v>
      </c>
      <c r="Q702">
        <f t="shared" si="125"/>
        <v>86399.44</v>
      </c>
      <c r="R702">
        <f t="shared" si="130"/>
        <v>0.94299999999999995</v>
      </c>
      <c r="S702" t="str">
        <f t="shared" si="126"/>
        <v>A</v>
      </c>
      <c r="T702">
        <f t="shared" si="131"/>
        <v>0.81799999999999995</v>
      </c>
      <c r="U702" t="str">
        <f t="shared" si="127"/>
        <v>F</v>
      </c>
      <c r="V702">
        <f t="shared" si="128"/>
        <v>2457.6666666666702</v>
      </c>
      <c r="W702">
        <v>500</v>
      </c>
      <c r="X702">
        <v>0.25</v>
      </c>
      <c r="Y702">
        <f t="shared" si="129"/>
        <v>151.60436516643199</v>
      </c>
    </row>
    <row r="703" spans="1:25">
      <c r="A703" t="s">
        <v>1432</v>
      </c>
      <c r="B703" t="s">
        <v>1</v>
      </c>
      <c r="C703" t="s">
        <v>1433</v>
      </c>
      <c r="D703">
        <v>211.41</v>
      </c>
      <c r="E703">
        <v>299.52999999999997</v>
      </c>
      <c r="F703">
        <v>365</v>
      </c>
      <c r="G703">
        <v>192</v>
      </c>
      <c r="H703">
        <v>199</v>
      </c>
      <c r="I703">
        <v>30</v>
      </c>
      <c r="J703">
        <v>9</v>
      </c>
      <c r="K703">
        <f t="shared" si="120"/>
        <v>358</v>
      </c>
      <c r="L703">
        <f t="shared" si="121"/>
        <v>6.6333333333333302</v>
      </c>
      <c r="M703">
        <v>1.5</v>
      </c>
      <c r="N703">
        <f t="shared" si="122"/>
        <v>89.55</v>
      </c>
      <c r="O703">
        <f t="shared" si="123"/>
        <v>149.25</v>
      </c>
      <c r="P703" t="str">
        <f t="shared" si="124"/>
        <v>OK</v>
      </c>
      <c r="Q703">
        <f t="shared" si="125"/>
        <v>42070.59</v>
      </c>
      <c r="R703">
        <f t="shared" si="130"/>
        <v>0.66100000000000003</v>
      </c>
      <c r="S703" t="str">
        <f t="shared" si="126"/>
        <v>B</v>
      </c>
      <c r="T703">
        <f t="shared" si="131"/>
        <v>0.80500000000000005</v>
      </c>
      <c r="U703" t="str">
        <f t="shared" si="127"/>
        <v>F</v>
      </c>
      <c r="V703">
        <f t="shared" si="128"/>
        <v>2421.1666666666702</v>
      </c>
      <c r="W703">
        <v>500</v>
      </c>
      <c r="X703">
        <v>0.25</v>
      </c>
      <c r="Y703">
        <f t="shared" si="129"/>
        <v>214.03242674099599</v>
      </c>
    </row>
    <row r="704" spans="1:25">
      <c r="A704" t="s">
        <v>1434</v>
      </c>
      <c r="B704" t="s">
        <v>0</v>
      </c>
      <c r="C704" t="s">
        <v>1435</v>
      </c>
      <c r="D704">
        <v>384.09</v>
      </c>
      <c r="E704">
        <v>573.4</v>
      </c>
      <c r="F704">
        <v>171</v>
      </c>
      <c r="G704">
        <v>150</v>
      </c>
      <c r="H704">
        <v>210</v>
      </c>
      <c r="I704">
        <v>30</v>
      </c>
      <c r="J704">
        <v>13</v>
      </c>
      <c r="K704">
        <f t="shared" si="120"/>
        <v>111</v>
      </c>
      <c r="L704">
        <f t="shared" si="121"/>
        <v>7</v>
      </c>
      <c r="M704">
        <v>1.5</v>
      </c>
      <c r="N704">
        <f t="shared" si="122"/>
        <v>136.5</v>
      </c>
      <c r="O704">
        <f t="shared" si="123"/>
        <v>227.5</v>
      </c>
      <c r="P704" t="str">
        <f t="shared" si="124"/>
        <v>Reorder</v>
      </c>
      <c r="Q704">
        <f t="shared" si="125"/>
        <v>80658.899999999994</v>
      </c>
      <c r="R704">
        <f t="shared" si="130"/>
        <v>0.92500000000000004</v>
      </c>
      <c r="S704" t="str">
        <f t="shared" si="126"/>
        <v>A</v>
      </c>
      <c r="T704">
        <f t="shared" si="131"/>
        <v>0.84899999999999998</v>
      </c>
      <c r="U704" t="str">
        <f t="shared" si="127"/>
        <v>F</v>
      </c>
      <c r="V704">
        <f t="shared" si="128"/>
        <v>2555</v>
      </c>
      <c r="W704">
        <v>500</v>
      </c>
      <c r="X704">
        <v>0.25</v>
      </c>
      <c r="Y704">
        <f t="shared" si="129"/>
        <v>163.120651672327</v>
      </c>
    </row>
    <row r="705" spans="1:25">
      <c r="A705" t="s">
        <v>1436</v>
      </c>
      <c r="B705" t="s">
        <v>3</v>
      </c>
      <c r="C705" t="s">
        <v>1437</v>
      </c>
      <c r="D705">
        <v>361.82</v>
      </c>
      <c r="E705">
        <v>409.9</v>
      </c>
      <c r="F705">
        <v>245</v>
      </c>
      <c r="G705">
        <v>119</v>
      </c>
      <c r="H705">
        <v>116</v>
      </c>
      <c r="I705">
        <v>30</v>
      </c>
      <c r="J705">
        <v>13</v>
      </c>
      <c r="K705">
        <f t="shared" si="120"/>
        <v>248</v>
      </c>
      <c r="L705">
        <f t="shared" si="121"/>
        <v>3.8666666666666698</v>
      </c>
      <c r="M705">
        <v>1.5</v>
      </c>
      <c r="N705">
        <f t="shared" si="122"/>
        <v>75.400000000000006</v>
      </c>
      <c r="O705">
        <f t="shared" si="123"/>
        <v>125.666666666667</v>
      </c>
      <c r="P705" t="str">
        <f t="shared" si="124"/>
        <v>OK</v>
      </c>
      <c r="Q705">
        <f t="shared" si="125"/>
        <v>41971.12</v>
      </c>
      <c r="R705">
        <f t="shared" si="130"/>
        <v>0.66</v>
      </c>
      <c r="S705" t="str">
        <f t="shared" si="126"/>
        <v>B</v>
      </c>
      <c r="T705">
        <f t="shared" si="131"/>
        <v>0.46300000000000002</v>
      </c>
      <c r="U705" t="str">
        <f t="shared" si="127"/>
        <v>N</v>
      </c>
      <c r="V705">
        <f t="shared" si="128"/>
        <v>1411.3333333333301</v>
      </c>
      <c r="W705">
        <v>500</v>
      </c>
      <c r="X705">
        <v>0.25</v>
      </c>
      <c r="Y705">
        <f t="shared" si="129"/>
        <v>124.910374516964</v>
      </c>
    </row>
    <row r="706" spans="1:25">
      <c r="A706" t="s">
        <v>1438</v>
      </c>
      <c r="B706" t="s">
        <v>3</v>
      </c>
      <c r="C706" t="s">
        <v>1439</v>
      </c>
      <c r="D706">
        <v>484.62</v>
      </c>
      <c r="E706">
        <v>551.33000000000004</v>
      </c>
      <c r="F706">
        <v>430</v>
      </c>
      <c r="G706">
        <v>84</v>
      </c>
      <c r="H706">
        <v>61</v>
      </c>
      <c r="I706">
        <v>30</v>
      </c>
      <c r="J706">
        <v>10</v>
      </c>
      <c r="K706">
        <f t="shared" ref="K706:K769" si="132">F706+G706-H706</f>
        <v>453</v>
      </c>
      <c r="L706">
        <f t="shared" ref="L706:L769" si="133">H706/I706</f>
        <v>2.0333333333333301</v>
      </c>
      <c r="M706">
        <v>1.5</v>
      </c>
      <c r="N706">
        <f t="shared" ref="N706:N769" si="134">L706*J706*M706</f>
        <v>30.5</v>
      </c>
      <c r="O706">
        <f t="shared" ref="O706:O769" si="135">(L706*J706)+N706</f>
        <v>50.8333333333333</v>
      </c>
      <c r="P706" t="str">
        <f t="shared" ref="P706:P769" si="136">IF(K706&lt;=O706,"Reorder","OK")</f>
        <v>OK</v>
      </c>
      <c r="Q706">
        <f t="shared" ref="Q706:Q769" si="137">H706*D706</f>
        <v>29561.82</v>
      </c>
      <c r="R706">
        <f t="shared" si="130"/>
        <v>0.51100000000000001</v>
      </c>
      <c r="S706" t="str">
        <f t="shared" ref="S706:S769" si="138">IF(R706&gt;=0.67,"A",IF(R706&gt;=0.33,"B","C"))</f>
        <v>B</v>
      </c>
      <c r="T706">
        <f t="shared" si="131"/>
        <v>0.20300000000000001</v>
      </c>
      <c r="U706" t="str">
        <f t="shared" ref="U706:U769" si="139">IF(T706&gt;=0.67,"F",IF(T706&gt;=0.33,"N","S"))</f>
        <v>S</v>
      </c>
      <c r="V706">
        <f t="shared" ref="V706:V769" si="140">(H706/I706)*365</f>
        <v>742.16666666666697</v>
      </c>
      <c r="W706">
        <v>500</v>
      </c>
      <c r="X706">
        <v>0.25</v>
      </c>
      <c r="Y706">
        <f t="shared" ref="Y706:Y769" si="141">SQRT((2*V706*W706)/(X706*D706))</f>
        <v>78.267245800729896</v>
      </c>
    </row>
    <row r="707" spans="1:25">
      <c r="A707" t="s">
        <v>1440</v>
      </c>
      <c r="B707" t="s">
        <v>2</v>
      </c>
      <c r="C707" t="s">
        <v>1441</v>
      </c>
      <c r="D707">
        <v>423.49</v>
      </c>
      <c r="E707">
        <v>736.04</v>
      </c>
      <c r="F707">
        <v>410</v>
      </c>
      <c r="G707">
        <v>185</v>
      </c>
      <c r="H707">
        <v>104</v>
      </c>
      <c r="I707">
        <v>30</v>
      </c>
      <c r="J707">
        <v>13</v>
      </c>
      <c r="K707">
        <f t="shared" si="132"/>
        <v>491</v>
      </c>
      <c r="L707">
        <f t="shared" si="133"/>
        <v>3.4666666666666699</v>
      </c>
      <c r="M707">
        <v>1.5</v>
      </c>
      <c r="N707">
        <f t="shared" si="134"/>
        <v>67.599999999999994</v>
      </c>
      <c r="O707">
        <f t="shared" si="135"/>
        <v>112.666666666667</v>
      </c>
      <c r="P707" t="str">
        <f t="shared" si="136"/>
        <v>OK</v>
      </c>
      <c r="Q707">
        <f t="shared" si="137"/>
        <v>44042.96</v>
      </c>
      <c r="R707">
        <f t="shared" ref="R707:R770" si="142">_xlfn.PERCENTRANK.INC($Q$2:$Q$1001,Q707)</f>
        <v>0.69099999999999995</v>
      </c>
      <c r="S707" t="str">
        <f t="shared" si="138"/>
        <v>A</v>
      </c>
      <c r="T707">
        <f t="shared" ref="T707:T770" si="143">_xlfn.PERCENTRANK.INC($L$2:$L$1001,L707)</f>
        <v>0.39500000000000002</v>
      </c>
      <c r="U707" t="str">
        <f t="shared" si="139"/>
        <v>N</v>
      </c>
      <c r="V707">
        <f t="shared" si="140"/>
        <v>1265.3333333333301</v>
      </c>
      <c r="W707">
        <v>500</v>
      </c>
      <c r="X707">
        <v>0.25</v>
      </c>
      <c r="Y707">
        <f t="shared" si="141"/>
        <v>109.322836233864</v>
      </c>
    </row>
    <row r="708" spans="1:25">
      <c r="A708" t="s">
        <v>1442</v>
      </c>
      <c r="B708" t="s">
        <v>4</v>
      </c>
      <c r="C708" t="s">
        <v>1443</v>
      </c>
      <c r="D708">
        <v>295.98</v>
      </c>
      <c r="E708">
        <v>450.59</v>
      </c>
      <c r="F708">
        <v>447</v>
      </c>
      <c r="G708">
        <v>69</v>
      </c>
      <c r="H708">
        <v>85</v>
      </c>
      <c r="I708">
        <v>30</v>
      </c>
      <c r="J708">
        <v>8</v>
      </c>
      <c r="K708">
        <f t="shared" si="132"/>
        <v>431</v>
      </c>
      <c r="L708">
        <f t="shared" si="133"/>
        <v>2.8333333333333299</v>
      </c>
      <c r="M708">
        <v>1.5</v>
      </c>
      <c r="N708">
        <f t="shared" si="134"/>
        <v>34</v>
      </c>
      <c r="O708">
        <f t="shared" si="135"/>
        <v>56.6666666666667</v>
      </c>
      <c r="P708" t="str">
        <f t="shared" si="136"/>
        <v>OK</v>
      </c>
      <c r="Q708">
        <f t="shared" si="137"/>
        <v>25158.3</v>
      </c>
      <c r="R708">
        <f t="shared" si="142"/>
        <v>0.46</v>
      </c>
      <c r="S708" t="str">
        <f t="shared" si="138"/>
        <v>B</v>
      </c>
      <c r="T708">
        <f t="shared" si="143"/>
        <v>0.30399999999999999</v>
      </c>
      <c r="U708" t="str">
        <f t="shared" si="139"/>
        <v>S</v>
      </c>
      <c r="V708">
        <f t="shared" si="140"/>
        <v>1034.1666666666699</v>
      </c>
      <c r="W708">
        <v>500</v>
      </c>
      <c r="X708">
        <v>0.25</v>
      </c>
      <c r="Y708">
        <f t="shared" si="141"/>
        <v>118.22085078786399</v>
      </c>
    </row>
    <row r="709" spans="1:25">
      <c r="A709" t="s">
        <v>1444</v>
      </c>
      <c r="B709" t="s">
        <v>0</v>
      </c>
      <c r="C709" t="s">
        <v>1445</v>
      </c>
      <c r="D709">
        <v>492.55</v>
      </c>
      <c r="E709">
        <v>567.48</v>
      </c>
      <c r="F709">
        <v>138</v>
      </c>
      <c r="G709">
        <v>151</v>
      </c>
      <c r="H709">
        <v>40</v>
      </c>
      <c r="I709">
        <v>30</v>
      </c>
      <c r="J709">
        <v>7</v>
      </c>
      <c r="K709">
        <f t="shared" si="132"/>
        <v>249</v>
      </c>
      <c r="L709">
        <f t="shared" si="133"/>
        <v>1.3333333333333299</v>
      </c>
      <c r="M709">
        <v>1.5</v>
      </c>
      <c r="N709">
        <f t="shared" si="134"/>
        <v>14</v>
      </c>
      <c r="O709">
        <f t="shared" si="135"/>
        <v>23.3333333333333</v>
      </c>
      <c r="P709" t="str">
        <f t="shared" si="136"/>
        <v>OK</v>
      </c>
      <c r="Q709">
        <f t="shared" si="137"/>
        <v>19702</v>
      </c>
      <c r="R709">
        <f t="shared" si="142"/>
        <v>0.36399999999999999</v>
      </c>
      <c r="S709" t="str">
        <f t="shared" si="138"/>
        <v>B</v>
      </c>
      <c r="T709">
        <f t="shared" si="143"/>
        <v>0.12</v>
      </c>
      <c r="U709" t="str">
        <f t="shared" si="139"/>
        <v>S</v>
      </c>
      <c r="V709">
        <f t="shared" si="140"/>
        <v>486.66666666666703</v>
      </c>
      <c r="W709">
        <v>500</v>
      </c>
      <c r="X709">
        <v>0.25</v>
      </c>
      <c r="Y709">
        <f t="shared" si="141"/>
        <v>62.866695735343598</v>
      </c>
    </row>
    <row r="710" spans="1:25">
      <c r="A710" t="s">
        <v>1446</v>
      </c>
      <c r="B710" t="s">
        <v>1</v>
      </c>
      <c r="C710" t="s">
        <v>1447</v>
      </c>
      <c r="D710">
        <v>242.83</v>
      </c>
      <c r="E710">
        <v>361.72</v>
      </c>
      <c r="F710">
        <v>116</v>
      </c>
      <c r="G710">
        <v>61</v>
      </c>
      <c r="H710">
        <v>159</v>
      </c>
      <c r="I710">
        <v>30</v>
      </c>
      <c r="J710">
        <v>14</v>
      </c>
      <c r="K710">
        <f t="shared" si="132"/>
        <v>18</v>
      </c>
      <c r="L710">
        <f t="shared" si="133"/>
        <v>5.3</v>
      </c>
      <c r="M710">
        <v>1.5</v>
      </c>
      <c r="N710">
        <f t="shared" si="134"/>
        <v>111.3</v>
      </c>
      <c r="O710">
        <f t="shared" si="135"/>
        <v>185.5</v>
      </c>
      <c r="P710" t="str">
        <f t="shared" si="136"/>
        <v>Reorder</v>
      </c>
      <c r="Q710">
        <f t="shared" si="137"/>
        <v>38609.97</v>
      </c>
      <c r="R710">
        <f t="shared" si="142"/>
        <v>0.62</v>
      </c>
      <c r="S710" t="str">
        <f t="shared" si="138"/>
        <v>B</v>
      </c>
      <c r="T710">
        <f t="shared" si="143"/>
        <v>0.63400000000000001</v>
      </c>
      <c r="U710" t="str">
        <f t="shared" si="139"/>
        <v>N</v>
      </c>
      <c r="V710">
        <f t="shared" si="140"/>
        <v>1934.5</v>
      </c>
      <c r="W710">
        <v>500</v>
      </c>
      <c r="X710">
        <v>0.25</v>
      </c>
      <c r="Y710">
        <f t="shared" si="141"/>
        <v>178.51026420273399</v>
      </c>
    </row>
    <row r="711" spans="1:25">
      <c r="A711" t="s">
        <v>1448</v>
      </c>
      <c r="B711" t="s">
        <v>3</v>
      </c>
      <c r="C711" t="s">
        <v>1449</v>
      </c>
      <c r="D711">
        <v>52.54</v>
      </c>
      <c r="E711">
        <v>74.94</v>
      </c>
      <c r="F711">
        <v>129</v>
      </c>
      <c r="G711">
        <v>30</v>
      </c>
      <c r="H711">
        <v>49</v>
      </c>
      <c r="I711">
        <v>30</v>
      </c>
      <c r="J711">
        <v>15</v>
      </c>
      <c r="K711">
        <f t="shared" si="132"/>
        <v>110</v>
      </c>
      <c r="L711">
        <f t="shared" si="133"/>
        <v>1.63333333333333</v>
      </c>
      <c r="M711">
        <v>1.5</v>
      </c>
      <c r="N711">
        <f t="shared" si="134"/>
        <v>36.75</v>
      </c>
      <c r="O711">
        <f t="shared" si="135"/>
        <v>61.25</v>
      </c>
      <c r="P711" t="str">
        <f t="shared" si="136"/>
        <v>OK</v>
      </c>
      <c r="Q711">
        <f t="shared" si="137"/>
        <v>2574.46</v>
      </c>
      <c r="R711">
        <f t="shared" si="142"/>
        <v>1.4999999999999999E-2</v>
      </c>
      <c r="S711" t="str">
        <f t="shared" si="138"/>
        <v>C</v>
      </c>
      <c r="T711">
        <f t="shared" si="143"/>
        <v>0.156</v>
      </c>
      <c r="U711" t="str">
        <f t="shared" si="139"/>
        <v>S</v>
      </c>
      <c r="V711">
        <f t="shared" si="140"/>
        <v>596.16666666666697</v>
      </c>
      <c r="W711">
        <v>500</v>
      </c>
      <c r="X711">
        <v>0.25</v>
      </c>
      <c r="Y711">
        <f t="shared" si="141"/>
        <v>213.04375410297499</v>
      </c>
    </row>
    <row r="712" spans="1:25">
      <c r="A712" t="s">
        <v>1450</v>
      </c>
      <c r="B712" t="s">
        <v>3</v>
      </c>
      <c r="C712" t="s">
        <v>1451</v>
      </c>
      <c r="D712">
        <v>318.60000000000002</v>
      </c>
      <c r="E712">
        <v>523</v>
      </c>
      <c r="F712">
        <v>370</v>
      </c>
      <c r="G712">
        <v>177</v>
      </c>
      <c r="H712">
        <v>225</v>
      </c>
      <c r="I712">
        <v>30</v>
      </c>
      <c r="J712">
        <v>11</v>
      </c>
      <c r="K712">
        <f t="shared" si="132"/>
        <v>322</v>
      </c>
      <c r="L712">
        <f t="shared" si="133"/>
        <v>7.5</v>
      </c>
      <c r="M712">
        <v>1.5</v>
      </c>
      <c r="N712">
        <f t="shared" si="134"/>
        <v>123.75</v>
      </c>
      <c r="O712">
        <f t="shared" si="135"/>
        <v>206.25</v>
      </c>
      <c r="P712" t="str">
        <f t="shared" si="136"/>
        <v>OK</v>
      </c>
      <c r="Q712">
        <f t="shared" si="137"/>
        <v>71685</v>
      </c>
      <c r="R712">
        <f t="shared" si="142"/>
        <v>0.88300000000000001</v>
      </c>
      <c r="S712" t="str">
        <f t="shared" si="138"/>
        <v>A</v>
      </c>
      <c r="T712">
        <f t="shared" si="143"/>
        <v>0.90700000000000003</v>
      </c>
      <c r="U712" t="str">
        <f t="shared" si="139"/>
        <v>F</v>
      </c>
      <c r="V712">
        <f t="shared" si="140"/>
        <v>2737.5</v>
      </c>
      <c r="W712">
        <v>500</v>
      </c>
      <c r="X712">
        <v>0.25</v>
      </c>
      <c r="Y712">
        <f t="shared" si="141"/>
        <v>185.38909050316201</v>
      </c>
    </row>
    <row r="713" spans="1:25">
      <c r="A713" t="s">
        <v>1452</v>
      </c>
      <c r="B713" t="s">
        <v>3</v>
      </c>
      <c r="C713" t="s">
        <v>1453</v>
      </c>
      <c r="D713">
        <v>270.75</v>
      </c>
      <c r="E713">
        <v>406.36</v>
      </c>
      <c r="F713">
        <v>233</v>
      </c>
      <c r="G713">
        <v>38</v>
      </c>
      <c r="H713">
        <v>210</v>
      </c>
      <c r="I713">
        <v>30</v>
      </c>
      <c r="J713">
        <v>12</v>
      </c>
      <c r="K713">
        <f t="shared" si="132"/>
        <v>61</v>
      </c>
      <c r="L713">
        <f t="shared" si="133"/>
        <v>7</v>
      </c>
      <c r="M713">
        <v>1.5</v>
      </c>
      <c r="N713">
        <f t="shared" si="134"/>
        <v>126</v>
      </c>
      <c r="O713">
        <f t="shared" si="135"/>
        <v>210</v>
      </c>
      <c r="P713" t="str">
        <f t="shared" si="136"/>
        <v>Reorder</v>
      </c>
      <c r="Q713">
        <f t="shared" si="137"/>
        <v>56857.5</v>
      </c>
      <c r="R713">
        <f t="shared" si="142"/>
        <v>0.80600000000000005</v>
      </c>
      <c r="S713" t="str">
        <f t="shared" si="138"/>
        <v>A</v>
      </c>
      <c r="T713">
        <f t="shared" si="143"/>
        <v>0.84899999999999998</v>
      </c>
      <c r="U713" t="str">
        <f t="shared" si="139"/>
        <v>F</v>
      </c>
      <c r="V713">
        <f t="shared" si="140"/>
        <v>2555</v>
      </c>
      <c r="W713">
        <v>500</v>
      </c>
      <c r="X713">
        <v>0.25</v>
      </c>
      <c r="Y713">
        <f t="shared" si="141"/>
        <v>194.28586947238099</v>
      </c>
    </row>
    <row r="714" spans="1:25">
      <c r="A714" t="s">
        <v>1454</v>
      </c>
      <c r="B714" t="s">
        <v>3</v>
      </c>
      <c r="C714" t="s">
        <v>1455</v>
      </c>
      <c r="D714">
        <v>286.43</v>
      </c>
      <c r="E714">
        <v>506.95</v>
      </c>
      <c r="F714">
        <v>316</v>
      </c>
      <c r="G714">
        <v>37</v>
      </c>
      <c r="H714">
        <v>211</v>
      </c>
      <c r="I714">
        <v>30</v>
      </c>
      <c r="J714">
        <v>9</v>
      </c>
      <c r="K714">
        <f t="shared" si="132"/>
        <v>142</v>
      </c>
      <c r="L714">
        <f t="shared" si="133"/>
        <v>7.0333333333333297</v>
      </c>
      <c r="M714">
        <v>1.5</v>
      </c>
      <c r="N714">
        <f t="shared" si="134"/>
        <v>94.95</v>
      </c>
      <c r="O714">
        <f t="shared" si="135"/>
        <v>158.25</v>
      </c>
      <c r="P714" t="str">
        <f t="shared" si="136"/>
        <v>Reorder</v>
      </c>
      <c r="Q714">
        <f t="shared" si="137"/>
        <v>60436.73</v>
      </c>
      <c r="R714">
        <f t="shared" si="142"/>
        <v>0.82599999999999996</v>
      </c>
      <c r="S714" t="str">
        <f t="shared" si="138"/>
        <v>A</v>
      </c>
      <c r="T714">
        <f t="shared" si="143"/>
        <v>0.85399999999999998</v>
      </c>
      <c r="U714" t="str">
        <f t="shared" si="139"/>
        <v>F</v>
      </c>
      <c r="V714">
        <f t="shared" si="140"/>
        <v>2567.1666666666702</v>
      </c>
      <c r="W714">
        <v>500</v>
      </c>
      <c r="X714">
        <v>0.25</v>
      </c>
      <c r="Y714">
        <f t="shared" si="141"/>
        <v>189.34235596213401</v>
      </c>
    </row>
    <row r="715" spans="1:25">
      <c r="A715" t="s">
        <v>1456</v>
      </c>
      <c r="B715" t="s">
        <v>0</v>
      </c>
      <c r="C715" t="s">
        <v>1457</v>
      </c>
      <c r="D715">
        <v>237.17</v>
      </c>
      <c r="E715">
        <v>350.05</v>
      </c>
      <c r="F715">
        <v>97</v>
      </c>
      <c r="G715">
        <v>109</v>
      </c>
      <c r="H715">
        <v>66</v>
      </c>
      <c r="I715">
        <v>30</v>
      </c>
      <c r="J715">
        <v>15</v>
      </c>
      <c r="K715">
        <f t="shared" si="132"/>
        <v>140</v>
      </c>
      <c r="L715">
        <f t="shared" si="133"/>
        <v>2.2000000000000002</v>
      </c>
      <c r="M715">
        <v>1.5</v>
      </c>
      <c r="N715">
        <f t="shared" si="134"/>
        <v>49.5</v>
      </c>
      <c r="O715">
        <f t="shared" si="135"/>
        <v>82.5</v>
      </c>
      <c r="P715" t="str">
        <f t="shared" si="136"/>
        <v>OK</v>
      </c>
      <c r="Q715">
        <f t="shared" si="137"/>
        <v>15653.22</v>
      </c>
      <c r="R715">
        <f t="shared" si="142"/>
        <v>0.27800000000000002</v>
      </c>
      <c r="S715" t="str">
        <f t="shared" si="138"/>
        <v>C</v>
      </c>
      <c r="T715">
        <f t="shared" si="143"/>
        <v>0.22</v>
      </c>
      <c r="U715" t="str">
        <f t="shared" si="139"/>
        <v>S</v>
      </c>
      <c r="V715">
        <f t="shared" si="140"/>
        <v>803</v>
      </c>
      <c r="W715">
        <v>500</v>
      </c>
      <c r="X715">
        <v>0.25</v>
      </c>
      <c r="Y715">
        <f t="shared" si="141"/>
        <v>116.37451700271301</v>
      </c>
    </row>
    <row r="716" spans="1:25">
      <c r="A716" t="s">
        <v>1458</v>
      </c>
      <c r="B716" t="s">
        <v>0</v>
      </c>
      <c r="C716" t="s">
        <v>1459</v>
      </c>
      <c r="D716">
        <v>348.5</v>
      </c>
      <c r="E716">
        <v>464.11</v>
      </c>
      <c r="F716">
        <v>200</v>
      </c>
      <c r="G716">
        <v>75</v>
      </c>
      <c r="H716">
        <v>202</v>
      </c>
      <c r="I716">
        <v>30</v>
      </c>
      <c r="J716">
        <v>10</v>
      </c>
      <c r="K716">
        <f t="shared" si="132"/>
        <v>73</v>
      </c>
      <c r="L716">
        <f t="shared" si="133"/>
        <v>6.7333333333333298</v>
      </c>
      <c r="M716">
        <v>1.5</v>
      </c>
      <c r="N716">
        <f t="shared" si="134"/>
        <v>101</v>
      </c>
      <c r="O716">
        <f t="shared" si="135"/>
        <v>168.333333333333</v>
      </c>
      <c r="P716" t="str">
        <f t="shared" si="136"/>
        <v>Reorder</v>
      </c>
      <c r="Q716">
        <f t="shared" si="137"/>
        <v>70397</v>
      </c>
      <c r="R716">
        <f t="shared" si="142"/>
        <v>0.876</v>
      </c>
      <c r="S716" t="str">
        <f t="shared" si="138"/>
        <v>A</v>
      </c>
      <c r="T716">
        <f t="shared" si="143"/>
        <v>0.81799999999999995</v>
      </c>
      <c r="U716" t="str">
        <f t="shared" si="139"/>
        <v>F</v>
      </c>
      <c r="V716">
        <f t="shared" si="140"/>
        <v>2457.6666666666702</v>
      </c>
      <c r="W716">
        <v>500</v>
      </c>
      <c r="X716">
        <v>0.25</v>
      </c>
      <c r="Y716">
        <f t="shared" si="141"/>
        <v>167.95390044105</v>
      </c>
    </row>
    <row r="717" spans="1:25">
      <c r="A717" t="s">
        <v>1460</v>
      </c>
      <c r="B717" t="s">
        <v>4</v>
      </c>
      <c r="C717" t="s">
        <v>1461</v>
      </c>
      <c r="D717">
        <v>263.69</v>
      </c>
      <c r="E717">
        <v>393.67</v>
      </c>
      <c r="F717">
        <v>435</v>
      </c>
      <c r="G717">
        <v>186</v>
      </c>
      <c r="H717">
        <v>12</v>
      </c>
      <c r="I717">
        <v>30</v>
      </c>
      <c r="J717">
        <v>2</v>
      </c>
      <c r="K717">
        <f t="shared" si="132"/>
        <v>609</v>
      </c>
      <c r="L717">
        <f t="shared" si="133"/>
        <v>0.4</v>
      </c>
      <c r="M717">
        <v>1.5</v>
      </c>
      <c r="N717">
        <f t="shared" si="134"/>
        <v>1.2</v>
      </c>
      <c r="O717">
        <f t="shared" si="135"/>
        <v>2</v>
      </c>
      <c r="P717" t="str">
        <f t="shared" si="136"/>
        <v>OK</v>
      </c>
      <c r="Q717">
        <f t="shared" si="137"/>
        <v>3164.28</v>
      </c>
      <c r="R717">
        <f t="shared" si="142"/>
        <v>2.1999999999999999E-2</v>
      </c>
      <c r="S717" t="str">
        <f t="shared" si="138"/>
        <v>C</v>
      </c>
      <c r="T717">
        <f t="shared" si="143"/>
        <v>7.0000000000000001E-3</v>
      </c>
      <c r="U717" t="str">
        <f t="shared" si="139"/>
        <v>S</v>
      </c>
      <c r="V717">
        <f t="shared" si="140"/>
        <v>146</v>
      </c>
      <c r="W717">
        <v>500</v>
      </c>
      <c r="X717">
        <v>0.25</v>
      </c>
      <c r="Y717">
        <f t="shared" si="141"/>
        <v>47.0608311917116</v>
      </c>
    </row>
    <row r="718" spans="1:25">
      <c r="A718" t="s">
        <v>1462</v>
      </c>
      <c r="B718" t="s">
        <v>3</v>
      </c>
      <c r="C718" t="s">
        <v>1463</v>
      </c>
      <c r="D718">
        <v>250.55</v>
      </c>
      <c r="E718">
        <v>434.24</v>
      </c>
      <c r="F718">
        <v>364</v>
      </c>
      <c r="G718">
        <v>179</v>
      </c>
      <c r="H718">
        <v>72</v>
      </c>
      <c r="I718">
        <v>30</v>
      </c>
      <c r="J718">
        <v>1</v>
      </c>
      <c r="K718">
        <f t="shared" si="132"/>
        <v>471</v>
      </c>
      <c r="L718">
        <f t="shared" si="133"/>
        <v>2.4</v>
      </c>
      <c r="M718">
        <v>1.5</v>
      </c>
      <c r="N718">
        <f t="shared" si="134"/>
        <v>3.6</v>
      </c>
      <c r="O718">
        <f t="shared" si="135"/>
        <v>6</v>
      </c>
      <c r="P718" t="str">
        <f t="shared" si="136"/>
        <v>OK</v>
      </c>
      <c r="Q718">
        <f t="shared" si="137"/>
        <v>18039.599999999999</v>
      </c>
      <c r="R718">
        <f t="shared" si="142"/>
        <v>0.33300000000000002</v>
      </c>
      <c r="S718" t="str">
        <f t="shared" si="138"/>
        <v>B</v>
      </c>
      <c r="T718">
        <f t="shared" si="143"/>
        <v>0.247</v>
      </c>
      <c r="U718" t="str">
        <f t="shared" si="139"/>
        <v>S</v>
      </c>
      <c r="V718">
        <f t="shared" si="140"/>
        <v>876</v>
      </c>
      <c r="W718">
        <v>500</v>
      </c>
      <c r="X718">
        <v>0.25</v>
      </c>
      <c r="Y718">
        <f t="shared" si="141"/>
        <v>118.259175071219</v>
      </c>
    </row>
    <row r="719" spans="1:25">
      <c r="A719" t="s">
        <v>1464</v>
      </c>
      <c r="B719" t="s">
        <v>3</v>
      </c>
      <c r="C719" t="s">
        <v>1465</v>
      </c>
      <c r="D719">
        <v>221.62</v>
      </c>
      <c r="E719">
        <v>367.3</v>
      </c>
      <c r="F719">
        <v>108</v>
      </c>
      <c r="G719">
        <v>118</v>
      </c>
      <c r="H719">
        <v>75</v>
      </c>
      <c r="I719">
        <v>30</v>
      </c>
      <c r="J719">
        <v>9</v>
      </c>
      <c r="K719">
        <f t="shared" si="132"/>
        <v>151</v>
      </c>
      <c r="L719">
        <f t="shared" si="133"/>
        <v>2.5</v>
      </c>
      <c r="M719">
        <v>1.5</v>
      </c>
      <c r="N719">
        <f t="shared" si="134"/>
        <v>33.75</v>
      </c>
      <c r="O719">
        <f t="shared" si="135"/>
        <v>56.25</v>
      </c>
      <c r="P719" t="str">
        <f t="shared" si="136"/>
        <v>OK</v>
      </c>
      <c r="Q719">
        <f t="shared" si="137"/>
        <v>16621.5</v>
      </c>
      <c r="R719">
        <f t="shared" si="142"/>
        <v>0.30299999999999999</v>
      </c>
      <c r="S719" t="str">
        <f t="shared" si="138"/>
        <v>C</v>
      </c>
      <c r="T719">
        <f t="shared" si="143"/>
        <v>0.26100000000000001</v>
      </c>
      <c r="U719" t="str">
        <f t="shared" si="139"/>
        <v>S</v>
      </c>
      <c r="V719">
        <f t="shared" si="140"/>
        <v>912.5</v>
      </c>
      <c r="W719">
        <v>500</v>
      </c>
      <c r="X719">
        <v>0.25</v>
      </c>
      <c r="Y719">
        <f t="shared" si="141"/>
        <v>128.334066812478</v>
      </c>
    </row>
    <row r="720" spans="1:25">
      <c r="A720" t="s">
        <v>1466</v>
      </c>
      <c r="B720" t="s">
        <v>3</v>
      </c>
      <c r="C720" t="s">
        <v>1467</v>
      </c>
      <c r="D720">
        <v>61.12</v>
      </c>
      <c r="E720">
        <v>89.35</v>
      </c>
      <c r="F720">
        <v>444</v>
      </c>
      <c r="G720">
        <v>115</v>
      </c>
      <c r="H720">
        <v>141</v>
      </c>
      <c r="I720">
        <v>30</v>
      </c>
      <c r="J720">
        <v>13</v>
      </c>
      <c r="K720">
        <f t="shared" si="132"/>
        <v>418</v>
      </c>
      <c r="L720">
        <f t="shared" si="133"/>
        <v>4.7</v>
      </c>
      <c r="M720">
        <v>1.5</v>
      </c>
      <c r="N720">
        <f t="shared" si="134"/>
        <v>91.65</v>
      </c>
      <c r="O720">
        <f t="shared" si="135"/>
        <v>152.75</v>
      </c>
      <c r="P720" t="str">
        <f t="shared" si="136"/>
        <v>OK</v>
      </c>
      <c r="Q720">
        <f t="shared" si="137"/>
        <v>8617.92</v>
      </c>
      <c r="R720">
        <f t="shared" si="142"/>
        <v>0.13300000000000001</v>
      </c>
      <c r="S720" t="str">
        <f t="shared" si="138"/>
        <v>C</v>
      </c>
      <c r="T720">
        <f t="shared" si="143"/>
        <v>0.56499999999999995</v>
      </c>
      <c r="U720" t="str">
        <f t="shared" si="139"/>
        <v>N</v>
      </c>
      <c r="V720">
        <f t="shared" si="140"/>
        <v>1715.5</v>
      </c>
      <c r="W720">
        <v>500</v>
      </c>
      <c r="X720">
        <v>0.25</v>
      </c>
      <c r="Y720">
        <f t="shared" si="141"/>
        <v>335.06856374237299</v>
      </c>
    </row>
    <row r="721" spans="1:25">
      <c r="A721" t="s">
        <v>1468</v>
      </c>
      <c r="B721" t="s">
        <v>4</v>
      </c>
      <c r="C721" t="s">
        <v>1469</v>
      </c>
      <c r="D721">
        <v>250.5</v>
      </c>
      <c r="E721">
        <v>283.24</v>
      </c>
      <c r="F721">
        <v>383</v>
      </c>
      <c r="G721">
        <v>69</v>
      </c>
      <c r="H721">
        <v>92</v>
      </c>
      <c r="I721">
        <v>30</v>
      </c>
      <c r="J721">
        <v>9</v>
      </c>
      <c r="K721">
        <f t="shared" si="132"/>
        <v>360</v>
      </c>
      <c r="L721">
        <f t="shared" si="133"/>
        <v>3.06666666666667</v>
      </c>
      <c r="M721">
        <v>1.5</v>
      </c>
      <c r="N721">
        <f t="shared" si="134"/>
        <v>41.4</v>
      </c>
      <c r="O721">
        <f t="shared" si="135"/>
        <v>69</v>
      </c>
      <c r="P721" t="str">
        <f t="shared" si="136"/>
        <v>OK</v>
      </c>
      <c r="Q721">
        <f t="shared" si="137"/>
        <v>23046</v>
      </c>
      <c r="R721">
        <f t="shared" si="142"/>
        <v>0.42599999999999999</v>
      </c>
      <c r="S721" t="str">
        <f t="shared" si="138"/>
        <v>B</v>
      </c>
      <c r="T721">
        <f t="shared" si="143"/>
        <v>0.35</v>
      </c>
      <c r="U721" t="str">
        <f t="shared" si="139"/>
        <v>N</v>
      </c>
      <c r="V721">
        <f t="shared" si="140"/>
        <v>1119.3333333333301</v>
      </c>
      <c r="W721">
        <v>500</v>
      </c>
      <c r="X721">
        <v>0.25</v>
      </c>
      <c r="Y721">
        <f t="shared" si="141"/>
        <v>133.69213200862399</v>
      </c>
    </row>
    <row r="722" spans="1:25">
      <c r="A722" t="s">
        <v>1470</v>
      </c>
      <c r="B722" t="s">
        <v>1</v>
      </c>
      <c r="C722" t="s">
        <v>1471</v>
      </c>
      <c r="D722">
        <v>476.7</v>
      </c>
      <c r="E722">
        <v>580.23</v>
      </c>
      <c r="F722">
        <v>445</v>
      </c>
      <c r="G722">
        <v>157</v>
      </c>
      <c r="H722">
        <v>146</v>
      </c>
      <c r="I722">
        <v>30</v>
      </c>
      <c r="J722">
        <v>1</v>
      </c>
      <c r="K722">
        <f t="shared" si="132"/>
        <v>456</v>
      </c>
      <c r="L722">
        <f t="shared" si="133"/>
        <v>4.8666666666666698</v>
      </c>
      <c r="M722">
        <v>1.5</v>
      </c>
      <c r="N722">
        <f t="shared" si="134"/>
        <v>7.3</v>
      </c>
      <c r="O722">
        <f t="shared" si="135"/>
        <v>12.1666666666667</v>
      </c>
      <c r="P722" t="str">
        <f t="shared" si="136"/>
        <v>OK</v>
      </c>
      <c r="Q722">
        <f t="shared" si="137"/>
        <v>69598.2</v>
      </c>
      <c r="R722">
        <f t="shared" si="142"/>
        <v>0.871</v>
      </c>
      <c r="S722" t="str">
        <f t="shared" si="138"/>
        <v>A</v>
      </c>
      <c r="T722">
        <f t="shared" si="143"/>
        <v>0.58699999999999997</v>
      </c>
      <c r="U722" t="str">
        <f t="shared" si="139"/>
        <v>N</v>
      </c>
      <c r="V722">
        <f t="shared" si="140"/>
        <v>1776.3333333333301</v>
      </c>
      <c r="W722">
        <v>500</v>
      </c>
      <c r="X722">
        <v>0.25</v>
      </c>
      <c r="Y722">
        <f t="shared" si="141"/>
        <v>122.08706475717401</v>
      </c>
    </row>
    <row r="723" spans="1:25">
      <c r="A723" t="s">
        <v>1472</v>
      </c>
      <c r="B723" t="s">
        <v>1</v>
      </c>
      <c r="C723" t="s">
        <v>1473</v>
      </c>
      <c r="D723">
        <v>144.85</v>
      </c>
      <c r="E723">
        <v>223.16</v>
      </c>
      <c r="F723">
        <v>159</v>
      </c>
      <c r="G723">
        <v>195</v>
      </c>
      <c r="H723">
        <v>118</v>
      </c>
      <c r="I723">
        <v>30</v>
      </c>
      <c r="J723">
        <v>14</v>
      </c>
      <c r="K723">
        <f t="shared" si="132"/>
        <v>236</v>
      </c>
      <c r="L723">
        <f t="shared" si="133"/>
        <v>3.93333333333333</v>
      </c>
      <c r="M723">
        <v>1.5</v>
      </c>
      <c r="N723">
        <f t="shared" si="134"/>
        <v>82.6</v>
      </c>
      <c r="O723">
        <f t="shared" si="135"/>
        <v>137.666666666667</v>
      </c>
      <c r="P723" t="str">
        <f t="shared" si="136"/>
        <v>OK</v>
      </c>
      <c r="Q723">
        <f t="shared" si="137"/>
        <v>17092.3</v>
      </c>
      <c r="R723">
        <f t="shared" si="142"/>
        <v>0.313</v>
      </c>
      <c r="S723" t="str">
        <f t="shared" si="138"/>
        <v>C</v>
      </c>
      <c r="T723">
        <f t="shared" si="143"/>
        <v>0.47099999999999997</v>
      </c>
      <c r="U723" t="str">
        <f t="shared" si="139"/>
        <v>N</v>
      </c>
      <c r="V723">
        <f t="shared" si="140"/>
        <v>1435.6666666666699</v>
      </c>
      <c r="W723">
        <v>500</v>
      </c>
      <c r="X723">
        <v>0.25</v>
      </c>
      <c r="Y723">
        <f t="shared" si="141"/>
        <v>199.11205488760601</v>
      </c>
    </row>
    <row r="724" spans="1:25">
      <c r="A724" t="s">
        <v>1474</v>
      </c>
      <c r="B724" t="s">
        <v>1</v>
      </c>
      <c r="C724" t="s">
        <v>1475</v>
      </c>
      <c r="D724">
        <v>142.51</v>
      </c>
      <c r="E724">
        <v>239.43</v>
      </c>
      <c r="F724">
        <v>499</v>
      </c>
      <c r="G724">
        <v>131</v>
      </c>
      <c r="H724">
        <v>175</v>
      </c>
      <c r="I724">
        <v>30</v>
      </c>
      <c r="J724">
        <v>14</v>
      </c>
      <c r="K724">
        <f t="shared" si="132"/>
        <v>455</v>
      </c>
      <c r="L724">
        <f t="shared" si="133"/>
        <v>5.8333333333333304</v>
      </c>
      <c r="M724">
        <v>1.5</v>
      </c>
      <c r="N724">
        <f t="shared" si="134"/>
        <v>122.5</v>
      </c>
      <c r="O724">
        <f t="shared" si="135"/>
        <v>204.166666666667</v>
      </c>
      <c r="P724" t="str">
        <f t="shared" si="136"/>
        <v>OK</v>
      </c>
      <c r="Q724">
        <f t="shared" si="137"/>
        <v>24939.25</v>
      </c>
      <c r="R724">
        <f t="shared" si="142"/>
        <v>0.45500000000000002</v>
      </c>
      <c r="S724" t="str">
        <f t="shared" si="138"/>
        <v>B</v>
      </c>
      <c r="T724">
        <f t="shared" si="143"/>
        <v>0.70599999999999996</v>
      </c>
      <c r="U724" t="str">
        <f t="shared" si="139"/>
        <v>F</v>
      </c>
      <c r="V724">
        <f t="shared" si="140"/>
        <v>2129.1666666666702</v>
      </c>
      <c r="W724">
        <v>500</v>
      </c>
      <c r="X724">
        <v>0.25</v>
      </c>
      <c r="Y724">
        <f t="shared" si="141"/>
        <v>244.462447125605</v>
      </c>
    </row>
    <row r="725" spans="1:25">
      <c r="A725" t="s">
        <v>1476</v>
      </c>
      <c r="B725" t="s">
        <v>1</v>
      </c>
      <c r="C725" t="s">
        <v>1477</v>
      </c>
      <c r="D725">
        <v>386.1</v>
      </c>
      <c r="E725">
        <v>466.27</v>
      </c>
      <c r="F725">
        <v>285</v>
      </c>
      <c r="G725">
        <v>104</v>
      </c>
      <c r="H725">
        <v>19</v>
      </c>
      <c r="I725">
        <v>30</v>
      </c>
      <c r="J725">
        <v>2</v>
      </c>
      <c r="K725">
        <f t="shared" si="132"/>
        <v>370</v>
      </c>
      <c r="L725">
        <f t="shared" si="133"/>
        <v>0.63333333333333297</v>
      </c>
      <c r="M725">
        <v>1.5</v>
      </c>
      <c r="N725">
        <f t="shared" si="134"/>
        <v>1.9</v>
      </c>
      <c r="O725">
        <f t="shared" si="135"/>
        <v>3.1666666666666701</v>
      </c>
      <c r="P725" t="str">
        <f t="shared" si="136"/>
        <v>OK</v>
      </c>
      <c r="Q725">
        <f t="shared" si="137"/>
        <v>7335.9</v>
      </c>
      <c r="R725">
        <f t="shared" si="142"/>
        <v>0.105</v>
      </c>
      <c r="S725" t="str">
        <f t="shared" si="138"/>
        <v>C</v>
      </c>
      <c r="T725">
        <f t="shared" si="143"/>
        <v>3.2000000000000001E-2</v>
      </c>
      <c r="U725" t="str">
        <f t="shared" si="139"/>
        <v>S</v>
      </c>
      <c r="V725">
        <f t="shared" si="140"/>
        <v>231.166666666667</v>
      </c>
      <c r="W725">
        <v>500</v>
      </c>
      <c r="X725">
        <v>0.25</v>
      </c>
      <c r="Y725">
        <f t="shared" si="141"/>
        <v>48.937603757802897</v>
      </c>
    </row>
    <row r="726" spans="1:25">
      <c r="A726" t="s">
        <v>1478</v>
      </c>
      <c r="B726" t="s">
        <v>1</v>
      </c>
      <c r="C726" t="s">
        <v>1479</v>
      </c>
      <c r="D726">
        <v>74.42</v>
      </c>
      <c r="E726">
        <v>123.24</v>
      </c>
      <c r="F726">
        <v>335</v>
      </c>
      <c r="G726">
        <v>38</v>
      </c>
      <c r="H726">
        <v>157</v>
      </c>
      <c r="I726">
        <v>30</v>
      </c>
      <c r="J726">
        <v>14</v>
      </c>
      <c r="K726">
        <f t="shared" si="132"/>
        <v>216</v>
      </c>
      <c r="L726">
        <f t="shared" si="133"/>
        <v>5.2333333333333298</v>
      </c>
      <c r="M726">
        <v>1.5</v>
      </c>
      <c r="N726">
        <f t="shared" si="134"/>
        <v>109.9</v>
      </c>
      <c r="O726">
        <f t="shared" si="135"/>
        <v>183.166666666667</v>
      </c>
      <c r="P726" t="str">
        <f t="shared" si="136"/>
        <v>OK</v>
      </c>
      <c r="Q726">
        <f t="shared" si="137"/>
        <v>11683.94</v>
      </c>
      <c r="R726">
        <f t="shared" si="142"/>
        <v>0.19800000000000001</v>
      </c>
      <c r="S726" t="str">
        <f t="shared" si="138"/>
        <v>C</v>
      </c>
      <c r="T726">
        <f t="shared" si="143"/>
        <v>0.627</v>
      </c>
      <c r="U726" t="str">
        <f t="shared" si="139"/>
        <v>N</v>
      </c>
      <c r="V726">
        <f t="shared" si="140"/>
        <v>1910.1666666666699</v>
      </c>
      <c r="W726">
        <v>500</v>
      </c>
      <c r="X726">
        <v>0.25</v>
      </c>
      <c r="Y726">
        <f t="shared" si="141"/>
        <v>320.42086898263102</v>
      </c>
    </row>
    <row r="727" spans="1:25">
      <c r="A727" t="s">
        <v>1480</v>
      </c>
      <c r="B727" t="s">
        <v>0</v>
      </c>
      <c r="C727" t="s">
        <v>1481</v>
      </c>
      <c r="D727">
        <v>459.94</v>
      </c>
      <c r="E727">
        <v>637.16999999999996</v>
      </c>
      <c r="F727">
        <v>280</v>
      </c>
      <c r="G727">
        <v>181</v>
      </c>
      <c r="H727">
        <v>113</v>
      </c>
      <c r="I727">
        <v>30</v>
      </c>
      <c r="J727">
        <v>7</v>
      </c>
      <c r="K727">
        <f t="shared" si="132"/>
        <v>348</v>
      </c>
      <c r="L727">
        <f t="shared" si="133"/>
        <v>3.7666666666666702</v>
      </c>
      <c r="M727">
        <v>1.5</v>
      </c>
      <c r="N727">
        <f t="shared" si="134"/>
        <v>39.549999999999997</v>
      </c>
      <c r="O727">
        <f t="shared" si="135"/>
        <v>65.9166666666667</v>
      </c>
      <c r="P727" t="str">
        <f t="shared" si="136"/>
        <v>OK</v>
      </c>
      <c r="Q727">
        <f t="shared" si="137"/>
        <v>51973.22</v>
      </c>
      <c r="R727">
        <f t="shared" si="142"/>
        <v>0.76500000000000001</v>
      </c>
      <c r="S727" t="str">
        <f t="shared" si="138"/>
        <v>A</v>
      </c>
      <c r="T727">
        <f t="shared" si="143"/>
        <v>0.443</v>
      </c>
      <c r="U727" t="str">
        <f t="shared" si="139"/>
        <v>N</v>
      </c>
      <c r="V727">
        <f t="shared" si="140"/>
        <v>1374.8333333333301</v>
      </c>
      <c r="W727">
        <v>500</v>
      </c>
      <c r="X727">
        <v>0.25</v>
      </c>
      <c r="Y727">
        <f t="shared" si="141"/>
        <v>109.346385511671</v>
      </c>
    </row>
    <row r="728" spans="1:25">
      <c r="A728" t="s">
        <v>1482</v>
      </c>
      <c r="B728" t="s">
        <v>3</v>
      </c>
      <c r="C728" t="s">
        <v>1483</v>
      </c>
      <c r="D728">
        <v>57.6</v>
      </c>
      <c r="E728">
        <v>90.51</v>
      </c>
      <c r="F728">
        <v>323</v>
      </c>
      <c r="G728">
        <v>21</v>
      </c>
      <c r="H728">
        <v>174</v>
      </c>
      <c r="I728">
        <v>30</v>
      </c>
      <c r="J728">
        <v>12</v>
      </c>
      <c r="K728">
        <f t="shared" si="132"/>
        <v>170</v>
      </c>
      <c r="L728">
        <f t="shared" si="133"/>
        <v>5.8</v>
      </c>
      <c r="M728">
        <v>1.5</v>
      </c>
      <c r="N728">
        <f t="shared" si="134"/>
        <v>104.4</v>
      </c>
      <c r="O728">
        <f t="shared" si="135"/>
        <v>174</v>
      </c>
      <c r="P728" t="str">
        <f t="shared" si="136"/>
        <v>Reorder</v>
      </c>
      <c r="Q728">
        <f t="shared" si="137"/>
        <v>10022.4</v>
      </c>
      <c r="R728">
        <f t="shared" si="142"/>
        <v>0.16200000000000001</v>
      </c>
      <c r="S728" t="str">
        <f t="shared" si="138"/>
        <v>C</v>
      </c>
      <c r="T728">
        <f t="shared" si="143"/>
        <v>0.70199999999999996</v>
      </c>
      <c r="U728" t="str">
        <f t="shared" si="139"/>
        <v>F</v>
      </c>
      <c r="V728">
        <f t="shared" si="140"/>
        <v>2117</v>
      </c>
      <c r="W728">
        <v>500</v>
      </c>
      <c r="X728">
        <v>0.25</v>
      </c>
      <c r="Y728">
        <f t="shared" si="141"/>
        <v>383.42390234424499</v>
      </c>
    </row>
    <row r="729" spans="1:25">
      <c r="A729" t="s">
        <v>1484</v>
      </c>
      <c r="B729" t="s">
        <v>4</v>
      </c>
      <c r="C729" t="s">
        <v>1485</v>
      </c>
      <c r="D729">
        <v>78.459999999999994</v>
      </c>
      <c r="E729">
        <v>127.28</v>
      </c>
      <c r="F729">
        <v>73</v>
      </c>
      <c r="G729">
        <v>199</v>
      </c>
      <c r="H729">
        <v>227</v>
      </c>
      <c r="I729">
        <v>30</v>
      </c>
      <c r="J729">
        <v>2</v>
      </c>
      <c r="K729">
        <f t="shared" si="132"/>
        <v>45</v>
      </c>
      <c r="L729">
        <f t="shared" si="133"/>
        <v>7.56666666666667</v>
      </c>
      <c r="M729">
        <v>1.5</v>
      </c>
      <c r="N729">
        <f t="shared" si="134"/>
        <v>22.7</v>
      </c>
      <c r="O729">
        <f t="shared" si="135"/>
        <v>37.8333333333333</v>
      </c>
      <c r="P729" t="str">
        <f t="shared" si="136"/>
        <v>OK</v>
      </c>
      <c r="Q729">
        <f t="shared" si="137"/>
        <v>17810.419999999998</v>
      </c>
      <c r="R729">
        <f t="shared" si="142"/>
        <v>0.32900000000000001</v>
      </c>
      <c r="S729" t="str">
        <f t="shared" si="138"/>
        <v>C</v>
      </c>
      <c r="T729">
        <f t="shared" si="143"/>
        <v>0.91</v>
      </c>
      <c r="U729" t="str">
        <f t="shared" si="139"/>
        <v>F</v>
      </c>
      <c r="V729">
        <f t="shared" si="140"/>
        <v>2761.8333333333298</v>
      </c>
      <c r="W729">
        <v>500</v>
      </c>
      <c r="X729">
        <v>0.25</v>
      </c>
      <c r="Y729">
        <f t="shared" si="141"/>
        <v>375.23606866992498</v>
      </c>
    </row>
    <row r="730" spans="1:25">
      <c r="A730" t="s">
        <v>1486</v>
      </c>
      <c r="B730" t="s">
        <v>3</v>
      </c>
      <c r="C730" t="s">
        <v>1487</v>
      </c>
      <c r="D730">
        <v>467.62</v>
      </c>
      <c r="E730">
        <v>549.12</v>
      </c>
      <c r="F730">
        <v>452</v>
      </c>
      <c r="G730">
        <v>195</v>
      </c>
      <c r="H730">
        <v>87</v>
      </c>
      <c r="I730">
        <v>30</v>
      </c>
      <c r="J730">
        <v>10</v>
      </c>
      <c r="K730">
        <f t="shared" si="132"/>
        <v>560</v>
      </c>
      <c r="L730">
        <f t="shared" si="133"/>
        <v>2.9</v>
      </c>
      <c r="M730">
        <v>1.5</v>
      </c>
      <c r="N730">
        <f t="shared" si="134"/>
        <v>43.5</v>
      </c>
      <c r="O730">
        <f t="shared" si="135"/>
        <v>72.5</v>
      </c>
      <c r="P730" t="str">
        <f t="shared" si="136"/>
        <v>OK</v>
      </c>
      <c r="Q730">
        <f t="shared" si="137"/>
        <v>40682.94</v>
      </c>
      <c r="R730">
        <f t="shared" si="142"/>
        <v>0.64200000000000002</v>
      </c>
      <c r="S730" t="str">
        <f t="shared" si="138"/>
        <v>B</v>
      </c>
      <c r="T730">
        <f t="shared" si="143"/>
        <v>0.32</v>
      </c>
      <c r="U730" t="str">
        <f t="shared" si="139"/>
        <v>S</v>
      </c>
      <c r="V730">
        <f t="shared" si="140"/>
        <v>1058.5</v>
      </c>
      <c r="W730">
        <v>500</v>
      </c>
      <c r="X730">
        <v>0.25</v>
      </c>
      <c r="Y730">
        <f t="shared" si="141"/>
        <v>95.154402830792705</v>
      </c>
    </row>
    <row r="731" spans="1:25">
      <c r="A731" t="s">
        <v>1488</v>
      </c>
      <c r="B731" t="s">
        <v>1</v>
      </c>
      <c r="C731" t="s">
        <v>1489</v>
      </c>
      <c r="D731">
        <v>176.68</v>
      </c>
      <c r="E731">
        <v>308.95999999999998</v>
      </c>
      <c r="F731">
        <v>245</v>
      </c>
      <c r="G731">
        <v>121</v>
      </c>
      <c r="H731">
        <v>220</v>
      </c>
      <c r="I731">
        <v>30</v>
      </c>
      <c r="J731">
        <v>11</v>
      </c>
      <c r="K731">
        <f t="shared" si="132"/>
        <v>146</v>
      </c>
      <c r="L731">
        <f t="shared" si="133"/>
        <v>7.3333333333333304</v>
      </c>
      <c r="M731">
        <v>1.5</v>
      </c>
      <c r="N731">
        <f t="shared" si="134"/>
        <v>121</v>
      </c>
      <c r="O731">
        <f t="shared" si="135"/>
        <v>201.666666666667</v>
      </c>
      <c r="P731" t="str">
        <f t="shared" si="136"/>
        <v>Reorder</v>
      </c>
      <c r="Q731">
        <f t="shared" si="137"/>
        <v>38869.599999999999</v>
      </c>
      <c r="R731">
        <f t="shared" si="142"/>
        <v>0.626</v>
      </c>
      <c r="S731" t="str">
        <f t="shared" si="138"/>
        <v>B</v>
      </c>
      <c r="T731">
        <f t="shared" si="143"/>
        <v>0.88900000000000001</v>
      </c>
      <c r="U731" t="str">
        <f t="shared" si="139"/>
        <v>F</v>
      </c>
      <c r="V731">
        <f t="shared" si="140"/>
        <v>2676.6666666666702</v>
      </c>
      <c r="W731">
        <v>500</v>
      </c>
      <c r="X731">
        <v>0.25</v>
      </c>
      <c r="Y731">
        <f t="shared" si="141"/>
        <v>246.16904773015801</v>
      </c>
    </row>
    <row r="732" spans="1:25">
      <c r="A732" t="s">
        <v>1490</v>
      </c>
      <c r="B732" t="s">
        <v>1</v>
      </c>
      <c r="C732" t="s">
        <v>1491</v>
      </c>
      <c r="D732">
        <v>263.29000000000002</v>
      </c>
      <c r="E732">
        <v>387.94</v>
      </c>
      <c r="F732">
        <v>119</v>
      </c>
      <c r="G732">
        <v>120</v>
      </c>
      <c r="H732">
        <v>213</v>
      </c>
      <c r="I732">
        <v>30</v>
      </c>
      <c r="J732">
        <v>13</v>
      </c>
      <c r="K732">
        <f t="shared" si="132"/>
        <v>26</v>
      </c>
      <c r="L732">
        <f t="shared" si="133"/>
        <v>7.1</v>
      </c>
      <c r="M732">
        <v>1.5</v>
      </c>
      <c r="N732">
        <f t="shared" si="134"/>
        <v>138.44999999999999</v>
      </c>
      <c r="O732">
        <f t="shared" si="135"/>
        <v>230.75</v>
      </c>
      <c r="P732" t="str">
        <f t="shared" si="136"/>
        <v>Reorder</v>
      </c>
      <c r="Q732">
        <f t="shared" si="137"/>
        <v>56080.77</v>
      </c>
      <c r="R732">
        <f t="shared" si="142"/>
        <v>0.79900000000000004</v>
      </c>
      <c r="S732" t="str">
        <f t="shared" si="138"/>
        <v>A</v>
      </c>
      <c r="T732">
        <f t="shared" si="143"/>
        <v>0.86499999999999999</v>
      </c>
      <c r="U732" t="str">
        <f t="shared" si="139"/>
        <v>F</v>
      </c>
      <c r="V732">
        <f t="shared" si="140"/>
        <v>2591.5</v>
      </c>
      <c r="W732">
        <v>500</v>
      </c>
      <c r="X732">
        <v>0.25</v>
      </c>
      <c r="Y732">
        <f t="shared" si="141"/>
        <v>198.421359082278</v>
      </c>
    </row>
    <row r="733" spans="1:25">
      <c r="A733" t="s">
        <v>1492</v>
      </c>
      <c r="B733" t="s">
        <v>4</v>
      </c>
      <c r="C733" t="s">
        <v>1493</v>
      </c>
      <c r="D733">
        <v>182.74</v>
      </c>
      <c r="E733">
        <v>282.12</v>
      </c>
      <c r="F733">
        <v>202</v>
      </c>
      <c r="G733">
        <v>193</v>
      </c>
      <c r="H733">
        <v>237</v>
      </c>
      <c r="I733">
        <v>30</v>
      </c>
      <c r="J733">
        <v>15</v>
      </c>
      <c r="K733">
        <f t="shared" si="132"/>
        <v>158</v>
      </c>
      <c r="L733">
        <f t="shared" si="133"/>
        <v>7.9</v>
      </c>
      <c r="M733">
        <v>1.5</v>
      </c>
      <c r="N733">
        <f t="shared" si="134"/>
        <v>177.75</v>
      </c>
      <c r="O733">
        <f t="shared" si="135"/>
        <v>296.25</v>
      </c>
      <c r="P733" t="str">
        <f t="shared" si="136"/>
        <v>Reorder</v>
      </c>
      <c r="Q733">
        <f t="shared" si="137"/>
        <v>43309.38</v>
      </c>
      <c r="R733">
        <f t="shared" si="142"/>
        <v>0.68300000000000005</v>
      </c>
      <c r="S733" t="str">
        <f t="shared" si="138"/>
        <v>A</v>
      </c>
      <c r="T733">
        <f t="shared" si="143"/>
        <v>0.95</v>
      </c>
      <c r="U733" t="str">
        <f t="shared" si="139"/>
        <v>F</v>
      </c>
      <c r="V733">
        <f t="shared" si="140"/>
        <v>2883.5</v>
      </c>
      <c r="W733">
        <v>500</v>
      </c>
      <c r="X733">
        <v>0.25</v>
      </c>
      <c r="Y733">
        <f t="shared" si="141"/>
        <v>251.230963111818</v>
      </c>
    </row>
    <row r="734" spans="1:25">
      <c r="A734" t="s">
        <v>1494</v>
      </c>
      <c r="B734" t="s">
        <v>3</v>
      </c>
      <c r="C734" t="s">
        <v>1495</v>
      </c>
      <c r="D734">
        <v>480.83</v>
      </c>
      <c r="E734">
        <v>532.66999999999996</v>
      </c>
      <c r="F734">
        <v>497</v>
      </c>
      <c r="G734">
        <v>162</v>
      </c>
      <c r="H734">
        <v>46</v>
      </c>
      <c r="I734">
        <v>30</v>
      </c>
      <c r="J734">
        <v>2</v>
      </c>
      <c r="K734">
        <f t="shared" si="132"/>
        <v>613</v>
      </c>
      <c r="L734">
        <f t="shared" si="133"/>
        <v>1.5333333333333301</v>
      </c>
      <c r="M734">
        <v>1.5</v>
      </c>
      <c r="N734">
        <f t="shared" si="134"/>
        <v>4.5999999999999996</v>
      </c>
      <c r="O734">
        <f t="shared" si="135"/>
        <v>7.6666666666666696</v>
      </c>
      <c r="P734" t="str">
        <f t="shared" si="136"/>
        <v>OK</v>
      </c>
      <c r="Q734">
        <f t="shared" si="137"/>
        <v>22118.18</v>
      </c>
      <c r="R734">
        <f t="shared" si="142"/>
        <v>0.40799999999999997</v>
      </c>
      <c r="S734" t="str">
        <f t="shared" si="138"/>
        <v>B</v>
      </c>
      <c r="T734">
        <f t="shared" si="143"/>
        <v>0.14499999999999999</v>
      </c>
      <c r="U734" t="str">
        <f t="shared" si="139"/>
        <v>S</v>
      </c>
      <c r="V734">
        <f t="shared" si="140"/>
        <v>559.66666666666697</v>
      </c>
      <c r="W734">
        <v>500</v>
      </c>
      <c r="X734">
        <v>0.25</v>
      </c>
      <c r="Y734">
        <f t="shared" si="141"/>
        <v>68.233702586933802</v>
      </c>
    </row>
    <row r="735" spans="1:25">
      <c r="A735" t="s">
        <v>1496</v>
      </c>
      <c r="B735" t="s">
        <v>1</v>
      </c>
      <c r="C735" t="s">
        <v>1497</v>
      </c>
      <c r="D735">
        <v>52.26</v>
      </c>
      <c r="E735">
        <v>79.31</v>
      </c>
      <c r="F735">
        <v>325</v>
      </c>
      <c r="G735">
        <v>160</v>
      </c>
      <c r="H735">
        <v>31</v>
      </c>
      <c r="I735">
        <v>30</v>
      </c>
      <c r="J735">
        <v>5</v>
      </c>
      <c r="K735">
        <f t="shared" si="132"/>
        <v>454</v>
      </c>
      <c r="L735">
        <f t="shared" si="133"/>
        <v>1.0333333333333301</v>
      </c>
      <c r="M735">
        <v>1.5</v>
      </c>
      <c r="N735">
        <f t="shared" si="134"/>
        <v>7.75</v>
      </c>
      <c r="O735">
        <f t="shared" si="135"/>
        <v>12.9166666666667</v>
      </c>
      <c r="P735" t="str">
        <f t="shared" si="136"/>
        <v>OK</v>
      </c>
      <c r="Q735">
        <f t="shared" si="137"/>
        <v>1620.06</v>
      </c>
      <c r="R735">
        <f t="shared" si="142"/>
        <v>7.0000000000000001E-3</v>
      </c>
      <c r="S735" t="str">
        <f t="shared" si="138"/>
        <v>C</v>
      </c>
      <c r="T735">
        <f t="shared" si="143"/>
        <v>8.1000000000000003E-2</v>
      </c>
      <c r="U735" t="str">
        <f t="shared" si="139"/>
        <v>S</v>
      </c>
      <c r="V735">
        <f t="shared" si="140"/>
        <v>377.16666666666703</v>
      </c>
      <c r="W735">
        <v>500</v>
      </c>
      <c r="X735">
        <v>0.25</v>
      </c>
      <c r="Y735">
        <f t="shared" si="141"/>
        <v>169.90726330033499</v>
      </c>
    </row>
    <row r="736" spans="1:25">
      <c r="A736" t="s">
        <v>1498</v>
      </c>
      <c r="B736" t="s">
        <v>0</v>
      </c>
      <c r="C736" t="s">
        <v>1499</v>
      </c>
      <c r="D736">
        <v>386.73</v>
      </c>
      <c r="E736">
        <v>670</v>
      </c>
      <c r="F736">
        <v>226</v>
      </c>
      <c r="G736">
        <v>74</v>
      </c>
      <c r="H736">
        <v>115</v>
      </c>
      <c r="I736">
        <v>30</v>
      </c>
      <c r="J736">
        <v>15</v>
      </c>
      <c r="K736">
        <f t="shared" si="132"/>
        <v>185</v>
      </c>
      <c r="L736">
        <f t="shared" si="133"/>
        <v>3.8333333333333299</v>
      </c>
      <c r="M736">
        <v>1.5</v>
      </c>
      <c r="N736">
        <f t="shared" si="134"/>
        <v>86.25</v>
      </c>
      <c r="O736">
        <f t="shared" si="135"/>
        <v>143.75</v>
      </c>
      <c r="P736" t="str">
        <f t="shared" si="136"/>
        <v>OK</v>
      </c>
      <c r="Q736">
        <f t="shared" si="137"/>
        <v>44473.95</v>
      </c>
      <c r="R736">
        <f t="shared" si="142"/>
        <v>0.69699999999999995</v>
      </c>
      <c r="S736" t="str">
        <f t="shared" si="138"/>
        <v>A</v>
      </c>
      <c r="T736">
        <f t="shared" si="143"/>
        <v>0.45300000000000001</v>
      </c>
      <c r="U736" t="str">
        <f t="shared" si="139"/>
        <v>N</v>
      </c>
      <c r="V736">
        <f t="shared" si="140"/>
        <v>1399.1666666666699</v>
      </c>
      <c r="W736">
        <v>500</v>
      </c>
      <c r="X736">
        <v>0.25</v>
      </c>
      <c r="Y736">
        <f t="shared" si="141"/>
        <v>120.29865982343399</v>
      </c>
    </row>
    <row r="737" spans="1:25">
      <c r="A737" t="s">
        <v>1500</v>
      </c>
      <c r="B737" t="s">
        <v>4</v>
      </c>
      <c r="C737" t="s">
        <v>1501</v>
      </c>
      <c r="D737">
        <v>114.1</v>
      </c>
      <c r="E737">
        <v>140.21</v>
      </c>
      <c r="F737">
        <v>365</v>
      </c>
      <c r="G737">
        <v>84</v>
      </c>
      <c r="H737">
        <v>59</v>
      </c>
      <c r="I737">
        <v>30</v>
      </c>
      <c r="J737">
        <v>2</v>
      </c>
      <c r="K737">
        <f t="shared" si="132"/>
        <v>390</v>
      </c>
      <c r="L737">
        <f t="shared" si="133"/>
        <v>1.9666666666666699</v>
      </c>
      <c r="M737">
        <v>1.5</v>
      </c>
      <c r="N737">
        <f t="shared" si="134"/>
        <v>5.9</v>
      </c>
      <c r="O737">
        <f t="shared" si="135"/>
        <v>9.8333333333333304</v>
      </c>
      <c r="P737" t="str">
        <f t="shared" si="136"/>
        <v>OK</v>
      </c>
      <c r="Q737">
        <f t="shared" si="137"/>
        <v>6731.9</v>
      </c>
      <c r="R737">
        <f t="shared" si="142"/>
        <v>9.6000000000000002E-2</v>
      </c>
      <c r="S737" t="str">
        <f t="shared" si="138"/>
        <v>C</v>
      </c>
      <c r="T737">
        <f t="shared" si="143"/>
        <v>0.19600000000000001</v>
      </c>
      <c r="U737" t="str">
        <f t="shared" si="139"/>
        <v>S</v>
      </c>
      <c r="V737">
        <f t="shared" si="140"/>
        <v>717.83333333333303</v>
      </c>
      <c r="W737">
        <v>500</v>
      </c>
      <c r="X737">
        <v>0.25</v>
      </c>
      <c r="Y737">
        <f t="shared" si="141"/>
        <v>158.63498948525299</v>
      </c>
    </row>
    <row r="738" spans="1:25">
      <c r="A738" t="s">
        <v>1502</v>
      </c>
      <c r="B738" t="s">
        <v>0</v>
      </c>
      <c r="C738" t="s">
        <v>1503</v>
      </c>
      <c r="D738">
        <v>351.94</v>
      </c>
      <c r="E738">
        <v>526.89</v>
      </c>
      <c r="F738">
        <v>77</v>
      </c>
      <c r="G738">
        <v>160</v>
      </c>
      <c r="H738">
        <v>128</v>
      </c>
      <c r="I738">
        <v>30</v>
      </c>
      <c r="J738">
        <v>11</v>
      </c>
      <c r="K738">
        <f t="shared" si="132"/>
        <v>109</v>
      </c>
      <c r="L738">
        <f t="shared" si="133"/>
        <v>4.2666666666666702</v>
      </c>
      <c r="M738">
        <v>1.5</v>
      </c>
      <c r="N738">
        <f t="shared" si="134"/>
        <v>70.400000000000006</v>
      </c>
      <c r="O738">
        <f t="shared" si="135"/>
        <v>117.333333333333</v>
      </c>
      <c r="P738" t="str">
        <f t="shared" si="136"/>
        <v>Reorder</v>
      </c>
      <c r="Q738">
        <f t="shared" si="137"/>
        <v>45048.32</v>
      </c>
      <c r="R738">
        <f t="shared" si="142"/>
        <v>0.70499999999999996</v>
      </c>
      <c r="S738" t="str">
        <f t="shared" si="138"/>
        <v>A</v>
      </c>
      <c r="T738">
        <f t="shared" si="143"/>
        <v>0.502</v>
      </c>
      <c r="U738" t="str">
        <f t="shared" si="139"/>
        <v>N</v>
      </c>
      <c r="V738">
        <f t="shared" si="140"/>
        <v>1557.3333333333301</v>
      </c>
      <c r="W738">
        <v>500</v>
      </c>
      <c r="X738">
        <v>0.25</v>
      </c>
      <c r="Y738">
        <f t="shared" si="141"/>
        <v>133.041297122976</v>
      </c>
    </row>
    <row r="739" spans="1:25">
      <c r="A739" t="s">
        <v>1504</v>
      </c>
      <c r="B739" t="s">
        <v>4</v>
      </c>
      <c r="C739" t="s">
        <v>1505</v>
      </c>
      <c r="D739">
        <v>82.92</v>
      </c>
      <c r="E739">
        <v>130.19999999999999</v>
      </c>
      <c r="F739">
        <v>178</v>
      </c>
      <c r="G739">
        <v>45</v>
      </c>
      <c r="H739">
        <v>60</v>
      </c>
      <c r="I739">
        <v>30</v>
      </c>
      <c r="J739">
        <v>12</v>
      </c>
      <c r="K739">
        <f t="shared" si="132"/>
        <v>163</v>
      </c>
      <c r="L739">
        <f t="shared" si="133"/>
        <v>2</v>
      </c>
      <c r="M739">
        <v>1.5</v>
      </c>
      <c r="N739">
        <f t="shared" si="134"/>
        <v>36</v>
      </c>
      <c r="O739">
        <f t="shared" si="135"/>
        <v>60</v>
      </c>
      <c r="P739" t="str">
        <f t="shared" si="136"/>
        <v>OK</v>
      </c>
      <c r="Q739">
        <f t="shared" si="137"/>
        <v>4975.2</v>
      </c>
      <c r="R739">
        <f t="shared" si="142"/>
        <v>0.06</v>
      </c>
      <c r="S739" t="str">
        <f t="shared" si="138"/>
        <v>C</v>
      </c>
      <c r="T739">
        <f t="shared" si="143"/>
        <v>0.20100000000000001</v>
      </c>
      <c r="U739" t="str">
        <f t="shared" si="139"/>
        <v>S</v>
      </c>
      <c r="V739">
        <f t="shared" si="140"/>
        <v>730</v>
      </c>
      <c r="W739">
        <v>500</v>
      </c>
      <c r="X739">
        <v>0.25</v>
      </c>
      <c r="Y739">
        <f t="shared" si="141"/>
        <v>187.65570797898999</v>
      </c>
    </row>
    <row r="740" spans="1:25">
      <c r="A740" t="s">
        <v>1506</v>
      </c>
      <c r="B740" t="s">
        <v>4</v>
      </c>
      <c r="C740" t="s">
        <v>1507</v>
      </c>
      <c r="D740">
        <v>269.24</v>
      </c>
      <c r="E740">
        <v>358.52</v>
      </c>
      <c r="F740">
        <v>115</v>
      </c>
      <c r="G740">
        <v>191</v>
      </c>
      <c r="H740">
        <v>177</v>
      </c>
      <c r="I740">
        <v>30</v>
      </c>
      <c r="J740">
        <v>4</v>
      </c>
      <c r="K740">
        <f t="shared" si="132"/>
        <v>129</v>
      </c>
      <c r="L740">
        <f t="shared" si="133"/>
        <v>5.9</v>
      </c>
      <c r="M740">
        <v>1.5</v>
      </c>
      <c r="N740">
        <f t="shared" si="134"/>
        <v>35.4</v>
      </c>
      <c r="O740">
        <f t="shared" si="135"/>
        <v>59</v>
      </c>
      <c r="P740" t="str">
        <f t="shared" si="136"/>
        <v>OK</v>
      </c>
      <c r="Q740">
        <f t="shared" si="137"/>
        <v>47655.48</v>
      </c>
      <c r="R740">
        <f t="shared" si="142"/>
        <v>0.72899999999999998</v>
      </c>
      <c r="S740" t="str">
        <f t="shared" si="138"/>
        <v>A</v>
      </c>
      <c r="T740">
        <f t="shared" si="143"/>
        <v>0.71499999999999997</v>
      </c>
      <c r="U740" t="str">
        <f t="shared" si="139"/>
        <v>F</v>
      </c>
      <c r="V740">
        <f t="shared" si="140"/>
        <v>2153.5</v>
      </c>
      <c r="W740">
        <v>500</v>
      </c>
      <c r="X740">
        <v>0.25</v>
      </c>
      <c r="Y740">
        <f t="shared" si="141"/>
        <v>178.867996617437</v>
      </c>
    </row>
    <row r="741" spans="1:25">
      <c r="A741" t="s">
        <v>1508</v>
      </c>
      <c r="B741" t="s">
        <v>1</v>
      </c>
      <c r="C741" t="s">
        <v>1509</v>
      </c>
      <c r="D741">
        <v>178.31</v>
      </c>
      <c r="E741">
        <v>204.85</v>
      </c>
      <c r="F741">
        <v>149</v>
      </c>
      <c r="G741">
        <v>101</v>
      </c>
      <c r="H741">
        <v>134</v>
      </c>
      <c r="I741">
        <v>30</v>
      </c>
      <c r="J741">
        <v>8</v>
      </c>
      <c r="K741">
        <f t="shared" si="132"/>
        <v>116</v>
      </c>
      <c r="L741">
        <f t="shared" si="133"/>
        <v>4.4666666666666703</v>
      </c>
      <c r="M741">
        <v>1.5</v>
      </c>
      <c r="N741">
        <f t="shared" si="134"/>
        <v>53.6</v>
      </c>
      <c r="O741">
        <f t="shared" si="135"/>
        <v>89.3333333333333</v>
      </c>
      <c r="P741" t="str">
        <f t="shared" si="136"/>
        <v>OK</v>
      </c>
      <c r="Q741">
        <f t="shared" si="137"/>
        <v>23893.54</v>
      </c>
      <c r="R741">
        <f t="shared" si="142"/>
        <v>0.435</v>
      </c>
      <c r="S741" t="str">
        <f t="shared" si="138"/>
        <v>B</v>
      </c>
      <c r="T741">
        <f t="shared" si="143"/>
        <v>0.52800000000000002</v>
      </c>
      <c r="U741" t="str">
        <f t="shared" si="139"/>
        <v>N</v>
      </c>
      <c r="V741">
        <f t="shared" si="140"/>
        <v>1630.3333333333301</v>
      </c>
      <c r="W741">
        <v>500</v>
      </c>
      <c r="X741">
        <v>0.25</v>
      </c>
      <c r="Y741">
        <f t="shared" si="141"/>
        <v>191.24071102318101</v>
      </c>
    </row>
    <row r="742" spans="1:25">
      <c r="A742" t="s">
        <v>1510</v>
      </c>
      <c r="B742" t="s">
        <v>3</v>
      </c>
      <c r="C742" t="s">
        <v>1511</v>
      </c>
      <c r="D742">
        <v>327.35000000000002</v>
      </c>
      <c r="E742">
        <v>430.13</v>
      </c>
      <c r="F742">
        <v>349</v>
      </c>
      <c r="G742">
        <v>59</v>
      </c>
      <c r="H742">
        <v>154</v>
      </c>
      <c r="I742">
        <v>30</v>
      </c>
      <c r="J742">
        <v>10</v>
      </c>
      <c r="K742">
        <f t="shared" si="132"/>
        <v>254</v>
      </c>
      <c r="L742">
        <f t="shared" si="133"/>
        <v>5.1333333333333302</v>
      </c>
      <c r="M742">
        <v>1.5</v>
      </c>
      <c r="N742">
        <f t="shared" si="134"/>
        <v>77</v>
      </c>
      <c r="O742">
        <f t="shared" si="135"/>
        <v>128.333333333333</v>
      </c>
      <c r="P742" t="str">
        <f t="shared" si="136"/>
        <v>OK</v>
      </c>
      <c r="Q742">
        <f t="shared" si="137"/>
        <v>50411.9</v>
      </c>
      <c r="R742">
        <f t="shared" si="142"/>
        <v>0.748</v>
      </c>
      <c r="S742" t="str">
        <f t="shared" si="138"/>
        <v>A</v>
      </c>
      <c r="T742">
        <f t="shared" si="143"/>
        <v>0.62</v>
      </c>
      <c r="U742" t="str">
        <f t="shared" si="139"/>
        <v>N</v>
      </c>
      <c r="V742">
        <f t="shared" si="140"/>
        <v>1873.6666666666699</v>
      </c>
      <c r="W742">
        <v>500</v>
      </c>
      <c r="X742">
        <v>0.25</v>
      </c>
      <c r="Y742">
        <f t="shared" si="141"/>
        <v>151.31082120865099</v>
      </c>
    </row>
    <row r="743" spans="1:25">
      <c r="A743" t="s">
        <v>1512</v>
      </c>
      <c r="B743" t="s">
        <v>3</v>
      </c>
      <c r="C743" t="s">
        <v>1513</v>
      </c>
      <c r="D743">
        <v>413.46</v>
      </c>
      <c r="E743">
        <v>732.26</v>
      </c>
      <c r="F743">
        <v>136</v>
      </c>
      <c r="G743">
        <v>21</v>
      </c>
      <c r="H743">
        <v>90</v>
      </c>
      <c r="I743">
        <v>30</v>
      </c>
      <c r="J743">
        <v>4</v>
      </c>
      <c r="K743">
        <f t="shared" si="132"/>
        <v>67</v>
      </c>
      <c r="L743">
        <f t="shared" si="133"/>
        <v>3</v>
      </c>
      <c r="M743">
        <v>1.5</v>
      </c>
      <c r="N743">
        <f t="shared" si="134"/>
        <v>18</v>
      </c>
      <c r="O743">
        <f t="shared" si="135"/>
        <v>30</v>
      </c>
      <c r="P743" t="str">
        <f t="shared" si="136"/>
        <v>OK</v>
      </c>
      <c r="Q743">
        <f t="shared" si="137"/>
        <v>37211.4</v>
      </c>
      <c r="R743">
        <f t="shared" si="142"/>
        <v>0.61099999999999999</v>
      </c>
      <c r="S743" t="str">
        <f t="shared" si="138"/>
        <v>B</v>
      </c>
      <c r="T743">
        <f t="shared" si="143"/>
        <v>0.33500000000000002</v>
      </c>
      <c r="U743" t="str">
        <f t="shared" si="139"/>
        <v>N</v>
      </c>
      <c r="V743">
        <f t="shared" si="140"/>
        <v>1095</v>
      </c>
      <c r="W743">
        <v>500</v>
      </c>
      <c r="X743">
        <v>0.25</v>
      </c>
      <c r="Y743">
        <f t="shared" si="141"/>
        <v>102.924864779464</v>
      </c>
    </row>
    <row r="744" spans="1:25">
      <c r="A744" t="s">
        <v>1514</v>
      </c>
      <c r="B744" t="s">
        <v>0</v>
      </c>
      <c r="C744" t="s">
        <v>1515</v>
      </c>
      <c r="D744">
        <v>370.49</v>
      </c>
      <c r="E744">
        <v>573.74</v>
      </c>
      <c r="F744">
        <v>191</v>
      </c>
      <c r="G744">
        <v>112</v>
      </c>
      <c r="H744">
        <v>44</v>
      </c>
      <c r="I744">
        <v>30</v>
      </c>
      <c r="J744">
        <v>11</v>
      </c>
      <c r="K744">
        <f t="shared" si="132"/>
        <v>259</v>
      </c>
      <c r="L744">
        <f t="shared" si="133"/>
        <v>1.4666666666666699</v>
      </c>
      <c r="M744">
        <v>1.5</v>
      </c>
      <c r="N744">
        <f t="shared" si="134"/>
        <v>24.2</v>
      </c>
      <c r="O744">
        <f t="shared" si="135"/>
        <v>40.3333333333333</v>
      </c>
      <c r="P744" t="str">
        <f t="shared" si="136"/>
        <v>OK</v>
      </c>
      <c r="Q744">
        <f t="shared" si="137"/>
        <v>16301.56</v>
      </c>
      <c r="R744">
        <f t="shared" si="142"/>
        <v>0.29199999999999998</v>
      </c>
      <c r="S744" t="str">
        <f t="shared" si="138"/>
        <v>C</v>
      </c>
      <c r="T744">
        <f t="shared" si="143"/>
        <v>0.13700000000000001</v>
      </c>
      <c r="U744" t="str">
        <f t="shared" si="139"/>
        <v>S</v>
      </c>
      <c r="V744">
        <f t="shared" si="140"/>
        <v>535.33333333333303</v>
      </c>
      <c r="W744">
        <v>500</v>
      </c>
      <c r="X744">
        <v>0.25</v>
      </c>
      <c r="Y744">
        <f t="shared" si="141"/>
        <v>76.024556205174804</v>
      </c>
    </row>
    <row r="745" spans="1:25">
      <c r="A745" t="s">
        <v>1516</v>
      </c>
      <c r="B745" t="s">
        <v>3</v>
      </c>
      <c r="C745" t="s">
        <v>1517</v>
      </c>
      <c r="D745">
        <v>445.05</v>
      </c>
      <c r="E745">
        <v>633.75</v>
      </c>
      <c r="F745">
        <v>233</v>
      </c>
      <c r="G745">
        <v>98</v>
      </c>
      <c r="H745">
        <v>134</v>
      </c>
      <c r="I745">
        <v>30</v>
      </c>
      <c r="J745">
        <v>9</v>
      </c>
      <c r="K745">
        <f t="shared" si="132"/>
        <v>197</v>
      </c>
      <c r="L745">
        <f t="shared" si="133"/>
        <v>4.4666666666666703</v>
      </c>
      <c r="M745">
        <v>1.5</v>
      </c>
      <c r="N745">
        <f t="shared" si="134"/>
        <v>60.3</v>
      </c>
      <c r="O745">
        <f t="shared" si="135"/>
        <v>100.5</v>
      </c>
      <c r="P745" t="str">
        <f t="shared" si="136"/>
        <v>OK</v>
      </c>
      <c r="Q745">
        <f t="shared" si="137"/>
        <v>59636.7</v>
      </c>
      <c r="R745">
        <f t="shared" si="142"/>
        <v>0.82299999999999995</v>
      </c>
      <c r="S745" t="str">
        <f t="shared" si="138"/>
        <v>A</v>
      </c>
      <c r="T745">
        <f t="shared" si="143"/>
        <v>0.52800000000000002</v>
      </c>
      <c r="U745" t="str">
        <f t="shared" si="139"/>
        <v>N</v>
      </c>
      <c r="V745">
        <f t="shared" si="140"/>
        <v>1630.3333333333301</v>
      </c>
      <c r="W745">
        <v>500</v>
      </c>
      <c r="X745">
        <v>0.25</v>
      </c>
      <c r="Y745">
        <f t="shared" si="141"/>
        <v>121.049722178476</v>
      </c>
    </row>
    <row r="746" spans="1:25">
      <c r="A746" t="s">
        <v>1518</v>
      </c>
      <c r="B746" t="s">
        <v>1</v>
      </c>
      <c r="C746" t="s">
        <v>1519</v>
      </c>
      <c r="D746">
        <v>129.1</v>
      </c>
      <c r="E746">
        <v>196.83</v>
      </c>
      <c r="F746">
        <v>480</v>
      </c>
      <c r="G746">
        <v>91</v>
      </c>
      <c r="H746">
        <v>229</v>
      </c>
      <c r="I746">
        <v>30</v>
      </c>
      <c r="J746">
        <v>14</v>
      </c>
      <c r="K746">
        <f t="shared" si="132"/>
        <v>342</v>
      </c>
      <c r="L746">
        <f t="shared" si="133"/>
        <v>7.6333333333333302</v>
      </c>
      <c r="M746">
        <v>1.5</v>
      </c>
      <c r="N746">
        <f t="shared" si="134"/>
        <v>160.30000000000001</v>
      </c>
      <c r="O746">
        <f t="shared" si="135"/>
        <v>267.16666666666703</v>
      </c>
      <c r="P746" t="str">
        <f t="shared" si="136"/>
        <v>OK</v>
      </c>
      <c r="Q746">
        <f t="shared" si="137"/>
        <v>29563.9</v>
      </c>
      <c r="R746">
        <f t="shared" si="142"/>
        <v>0.51200000000000001</v>
      </c>
      <c r="S746" t="str">
        <f t="shared" si="138"/>
        <v>B</v>
      </c>
      <c r="T746">
        <f t="shared" si="143"/>
        <v>0.91500000000000004</v>
      </c>
      <c r="U746" t="str">
        <f t="shared" si="139"/>
        <v>F</v>
      </c>
      <c r="V746">
        <f t="shared" si="140"/>
        <v>2786.1666666666702</v>
      </c>
      <c r="W746">
        <v>500</v>
      </c>
      <c r="X746">
        <v>0.25</v>
      </c>
      <c r="Y746">
        <f t="shared" si="141"/>
        <v>293.81260285720901</v>
      </c>
    </row>
    <row r="747" spans="1:25">
      <c r="A747" t="s">
        <v>1520</v>
      </c>
      <c r="B747" t="s">
        <v>0</v>
      </c>
      <c r="C747" t="s">
        <v>1521</v>
      </c>
      <c r="D747">
        <v>451.08</v>
      </c>
      <c r="E747">
        <v>558.21</v>
      </c>
      <c r="F747">
        <v>425</v>
      </c>
      <c r="G747">
        <v>180</v>
      </c>
      <c r="H747">
        <v>29</v>
      </c>
      <c r="I747">
        <v>30</v>
      </c>
      <c r="J747">
        <v>12</v>
      </c>
      <c r="K747">
        <f t="shared" si="132"/>
        <v>576</v>
      </c>
      <c r="L747">
        <f t="shared" si="133"/>
        <v>0.96666666666666701</v>
      </c>
      <c r="M747">
        <v>1.5</v>
      </c>
      <c r="N747">
        <f t="shared" si="134"/>
        <v>17.399999999999999</v>
      </c>
      <c r="O747">
        <f t="shared" si="135"/>
        <v>29</v>
      </c>
      <c r="P747" t="str">
        <f t="shared" si="136"/>
        <v>OK</v>
      </c>
      <c r="Q747">
        <f t="shared" si="137"/>
        <v>13081.32</v>
      </c>
      <c r="R747">
        <f t="shared" si="142"/>
        <v>0.22700000000000001</v>
      </c>
      <c r="S747" t="str">
        <f t="shared" si="138"/>
        <v>C</v>
      </c>
      <c r="T747">
        <f t="shared" si="143"/>
        <v>7.1999999999999995E-2</v>
      </c>
      <c r="U747" t="str">
        <f t="shared" si="139"/>
        <v>S</v>
      </c>
      <c r="V747">
        <f t="shared" si="140"/>
        <v>352.83333333333297</v>
      </c>
      <c r="W747">
        <v>500</v>
      </c>
      <c r="X747">
        <v>0.25</v>
      </c>
      <c r="Y747">
        <f t="shared" si="141"/>
        <v>55.935562989921699</v>
      </c>
    </row>
    <row r="748" spans="1:25">
      <c r="A748" t="s">
        <v>1522</v>
      </c>
      <c r="B748" t="s">
        <v>1</v>
      </c>
      <c r="C748" t="s">
        <v>1523</v>
      </c>
      <c r="D748">
        <v>451.45</v>
      </c>
      <c r="E748">
        <v>765.08</v>
      </c>
      <c r="F748">
        <v>373</v>
      </c>
      <c r="G748">
        <v>27</v>
      </c>
      <c r="H748">
        <v>218</v>
      </c>
      <c r="I748">
        <v>30</v>
      </c>
      <c r="J748">
        <v>10</v>
      </c>
      <c r="K748">
        <f t="shared" si="132"/>
        <v>182</v>
      </c>
      <c r="L748">
        <f t="shared" si="133"/>
        <v>7.2666666666666702</v>
      </c>
      <c r="M748">
        <v>1.5</v>
      </c>
      <c r="N748">
        <f t="shared" si="134"/>
        <v>109</v>
      </c>
      <c r="O748">
        <f t="shared" si="135"/>
        <v>181.666666666667</v>
      </c>
      <c r="P748" t="str">
        <f t="shared" si="136"/>
        <v>OK</v>
      </c>
      <c r="Q748">
        <f t="shared" si="137"/>
        <v>98416.1</v>
      </c>
      <c r="R748">
        <f t="shared" si="142"/>
        <v>0.96899999999999997</v>
      </c>
      <c r="S748" t="str">
        <f t="shared" si="138"/>
        <v>A</v>
      </c>
      <c r="T748">
        <f t="shared" si="143"/>
        <v>0.88200000000000001</v>
      </c>
      <c r="U748" t="str">
        <f t="shared" si="139"/>
        <v>F</v>
      </c>
      <c r="V748">
        <f t="shared" si="140"/>
        <v>2652.3333333333298</v>
      </c>
      <c r="W748">
        <v>500</v>
      </c>
      <c r="X748">
        <v>0.25</v>
      </c>
      <c r="Y748">
        <f t="shared" si="141"/>
        <v>153.29896356538501</v>
      </c>
    </row>
    <row r="749" spans="1:25">
      <c r="A749" t="s">
        <v>1524</v>
      </c>
      <c r="B749" t="s">
        <v>4</v>
      </c>
      <c r="C749" t="s">
        <v>1525</v>
      </c>
      <c r="D749">
        <v>232.31</v>
      </c>
      <c r="E749">
        <v>351.49</v>
      </c>
      <c r="F749">
        <v>68</v>
      </c>
      <c r="G749">
        <v>161</v>
      </c>
      <c r="H749">
        <v>76</v>
      </c>
      <c r="I749">
        <v>30</v>
      </c>
      <c r="J749">
        <v>9</v>
      </c>
      <c r="K749">
        <f t="shared" si="132"/>
        <v>153</v>
      </c>
      <c r="L749">
        <f t="shared" si="133"/>
        <v>2.5333333333333301</v>
      </c>
      <c r="M749">
        <v>1.5</v>
      </c>
      <c r="N749">
        <f t="shared" si="134"/>
        <v>34.200000000000003</v>
      </c>
      <c r="O749">
        <f t="shared" si="135"/>
        <v>57</v>
      </c>
      <c r="P749" t="str">
        <f t="shared" si="136"/>
        <v>OK</v>
      </c>
      <c r="Q749">
        <f t="shared" si="137"/>
        <v>17655.560000000001</v>
      </c>
      <c r="R749">
        <f t="shared" si="142"/>
        <v>0.32600000000000001</v>
      </c>
      <c r="S749" t="str">
        <f t="shared" si="138"/>
        <v>C</v>
      </c>
      <c r="T749">
        <f t="shared" si="143"/>
        <v>0.26400000000000001</v>
      </c>
      <c r="U749" t="str">
        <f t="shared" si="139"/>
        <v>S</v>
      </c>
      <c r="V749">
        <f t="shared" si="140"/>
        <v>924.66666666666697</v>
      </c>
      <c r="W749">
        <v>500</v>
      </c>
      <c r="X749">
        <v>0.25</v>
      </c>
      <c r="Y749">
        <f t="shared" si="141"/>
        <v>126.179454133283</v>
      </c>
    </row>
    <row r="750" spans="1:25">
      <c r="A750" t="s">
        <v>1526</v>
      </c>
      <c r="B750" t="s">
        <v>4</v>
      </c>
      <c r="C750" t="s">
        <v>1527</v>
      </c>
      <c r="D750">
        <v>262.45</v>
      </c>
      <c r="E750">
        <v>431.11</v>
      </c>
      <c r="F750">
        <v>237</v>
      </c>
      <c r="G750">
        <v>120</v>
      </c>
      <c r="H750">
        <v>67</v>
      </c>
      <c r="I750">
        <v>30</v>
      </c>
      <c r="J750">
        <v>15</v>
      </c>
      <c r="K750">
        <f t="shared" si="132"/>
        <v>290</v>
      </c>
      <c r="L750">
        <f t="shared" si="133"/>
        <v>2.2333333333333298</v>
      </c>
      <c r="M750">
        <v>1.5</v>
      </c>
      <c r="N750">
        <f t="shared" si="134"/>
        <v>50.25</v>
      </c>
      <c r="O750">
        <f t="shared" si="135"/>
        <v>83.75</v>
      </c>
      <c r="P750" t="str">
        <f t="shared" si="136"/>
        <v>OK</v>
      </c>
      <c r="Q750">
        <f t="shared" si="137"/>
        <v>17584.150000000001</v>
      </c>
      <c r="R750">
        <f t="shared" si="142"/>
        <v>0.32400000000000001</v>
      </c>
      <c r="S750" t="str">
        <f t="shared" si="138"/>
        <v>C</v>
      </c>
      <c r="T750">
        <f t="shared" si="143"/>
        <v>0.22500000000000001</v>
      </c>
      <c r="U750" t="str">
        <f t="shared" si="139"/>
        <v>S</v>
      </c>
      <c r="V750">
        <f t="shared" si="140"/>
        <v>815.16666666666697</v>
      </c>
      <c r="W750">
        <v>500</v>
      </c>
      <c r="X750">
        <v>0.25</v>
      </c>
      <c r="Y750">
        <f t="shared" si="141"/>
        <v>111.462790961701</v>
      </c>
    </row>
    <row r="751" spans="1:25">
      <c r="A751" t="s">
        <v>1528</v>
      </c>
      <c r="B751" t="s">
        <v>4</v>
      </c>
      <c r="C751" t="s">
        <v>1529</v>
      </c>
      <c r="D751">
        <v>379.95</v>
      </c>
      <c r="E751">
        <v>495.34</v>
      </c>
      <c r="F751">
        <v>287</v>
      </c>
      <c r="G751">
        <v>148</v>
      </c>
      <c r="H751">
        <v>140</v>
      </c>
      <c r="I751">
        <v>30</v>
      </c>
      <c r="J751">
        <v>2</v>
      </c>
      <c r="K751">
        <f t="shared" si="132"/>
        <v>295</v>
      </c>
      <c r="L751">
        <f t="shared" si="133"/>
        <v>4.6666666666666696</v>
      </c>
      <c r="M751">
        <v>1.5</v>
      </c>
      <c r="N751">
        <f t="shared" si="134"/>
        <v>14</v>
      </c>
      <c r="O751">
        <f t="shared" si="135"/>
        <v>23.3333333333333</v>
      </c>
      <c r="P751" t="str">
        <f t="shared" si="136"/>
        <v>OK</v>
      </c>
      <c r="Q751">
        <f t="shared" si="137"/>
        <v>53193</v>
      </c>
      <c r="R751">
        <f t="shared" si="142"/>
        <v>0.77200000000000002</v>
      </c>
      <c r="S751" t="str">
        <f t="shared" si="138"/>
        <v>A</v>
      </c>
      <c r="T751">
        <f t="shared" si="143"/>
        <v>0.55900000000000005</v>
      </c>
      <c r="U751" t="str">
        <f t="shared" si="139"/>
        <v>N</v>
      </c>
      <c r="V751">
        <f t="shared" si="140"/>
        <v>1703.3333333333301</v>
      </c>
      <c r="W751">
        <v>500</v>
      </c>
      <c r="X751">
        <v>0.25</v>
      </c>
      <c r="Y751">
        <f t="shared" si="141"/>
        <v>133.911105063419</v>
      </c>
    </row>
    <row r="752" spans="1:25">
      <c r="A752" t="s">
        <v>1530</v>
      </c>
      <c r="B752" t="s">
        <v>2</v>
      </c>
      <c r="C752" t="s">
        <v>1531</v>
      </c>
      <c r="D752">
        <v>213.74</v>
      </c>
      <c r="E752">
        <v>236.7</v>
      </c>
      <c r="F752">
        <v>172</v>
      </c>
      <c r="G752">
        <v>177</v>
      </c>
      <c r="H752">
        <v>185</v>
      </c>
      <c r="I752">
        <v>30</v>
      </c>
      <c r="J752">
        <v>3</v>
      </c>
      <c r="K752">
        <f t="shared" si="132"/>
        <v>164</v>
      </c>
      <c r="L752">
        <f t="shared" si="133"/>
        <v>6.1666666666666696</v>
      </c>
      <c r="M752">
        <v>1.5</v>
      </c>
      <c r="N752">
        <f t="shared" si="134"/>
        <v>27.75</v>
      </c>
      <c r="O752">
        <f t="shared" si="135"/>
        <v>46.25</v>
      </c>
      <c r="P752" t="str">
        <f t="shared" si="136"/>
        <v>OK</v>
      </c>
      <c r="Q752">
        <f t="shared" si="137"/>
        <v>39541.9</v>
      </c>
      <c r="R752">
        <f t="shared" si="142"/>
        <v>0.63100000000000001</v>
      </c>
      <c r="S752" t="str">
        <f t="shared" si="138"/>
        <v>B</v>
      </c>
      <c r="T752">
        <f t="shared" si="143"/>
        <v>0.748</v>
      </c>
      <c r="U752" t="str">
        <f t="shared" si="139"/>
        <v>F</v>
      </c>
      <c r="V752">
        <f t="shared" si="140"/>
        <v>2250.8333333333298</v>
      </c>
      <c r="W752">
        <v>500</v>
      </c>
      <c r="X752">
        <v>0.25</v>
      </c>
      <c r="Y752">
        <f t="shared" si="141"/>
        <v>205.23846705343001</v>
      </c>
    </row>
    <row r="753" spans="1:25">
      <c r="A753" t="s">
        <v>1532</v>
      </c>
      <c r="B753" t="s">
        <v>4</v>
      </c>
      <c r="C753" t="s">
        <v>1533</v>
      </c>
      <c r="D753">
        <v>113.17</v>
      </c>
      <c r="E753">
        <v>137.1</v>
      </c>
      <c r="F753">
        <v>339</v>
      </c>
      <c r="G753">
        <v>164</v>
      </c>
      <c r="H753">
        <v>178</v>
      </c>
      <c r="I753">
        <v>30</v>
      </c>
      <c r="J753">
        <v>14</v>
      </c>
      <c r="K753">
        <f t="shared" si="132"/>
        <v>325</v>
      </c>
      <c r="L753">
        <f t="shared" si="133"/>
        <v>5.93333333333333</v>
      </c>
      <c r="M753">
        <v>1.5</v>
      </c>
      <c r="N753">
        <f t="shared" si="134"/>
        <v>124.6</v>
      </c>
      <c r="O753">
        <f t="shared" si="135"/>
        <v>207.666666666667</v>
      </c>
      <c r="P753" t="str">
        <f t="shared" si="136"/>
        <v>OK</v>
      </c>
      <c r="Q753">
        <f t="shared" si="137"/>
        <v>20144.259999999998</v>
      </c>
      <c r="R753">
        <f t="shared" si="142"/>
        <v>0.373</v>
      </c>
      <c r="S753" t="str">
        <f t="shared" si="138"/>
        <v>B</v>
      </c>
      <c r="T753">
        <f t="shared" si="143"/>
        <v>0.72299999999999998</v>
      </c>
      <c r="U753" t="str">
        <f t="shared" si="139"/>
        <v>F</v>
      </c>
      <c r="V753">
        <f t="shared" si="140"/>
        <v>2165.6666666666702</v>
      </c>
      <c r="W753">
        <v>500</v>
      </c>
      <c r="X753">
        <v>0.25</v>
      </c>
      <c r="Y753">
        <f t="shared" si="141"/>
        <v>276.66877281234503</v>
      </c>
    </row>
    <row r="754" spans="1:25">
      <c r="A754" t="s">
        <v>1534</v>
      </c>
      <c r="B754" t="s">
        <v>0</v>
      </c>
      <c r="C754" t="s">
        <v>1535</v>
      </c>
      <c r="D754">
        <v>381.16</v>
      </c>
      <c r="E754">
        <v>548.28</v>
      </c>
      <c r="F754">
        <v>233</v>
      </c>
      <c r="G754">
        <v>30</v>
      </c>
      <c r="H754">
        <v>66</v>
      </c>
      <c r="I754">
        <v>30</v>
      </c>
      <c r="J754">
        <v>13</v>
      </c>
      <c r="K754">
        <f t="shared" si="132"/>
        <v>197</v>
      </c>
      <c r="L754">
        <f t="shared" si="133"/>
        <v>2.2000000000000002</v>
      </c>
      <c r="M754">
        <v>1.5</v>
      </c>
      <c r="N754">
        <f t="shared" si="134"/>
        <v>42.9</v>
      </c>
      <c r="O754">
        <f t="shared" si="135"/>
        <v>71.5</v>
      </c>
      <c r="P754" t="str">
        <f t="shared" si="136"/>
        <v>OK</v>
      </c>
      <c r="Q754">
        <f t="shared" si="137"/>
        <v>25156.560000000001</v>
      </c>
      <c r="R754">
        <f t="shared" si="142"/>
        <v>0.45900000000000002</v>
      </c>
      <c r="S754" t="str">
        <f t="shared" si="138"/>
        <v>B</v>
      </c>
      <c r="T754">
        <f t="shared" si="143"/>
        <v>0.22</v>
      </c>
      <c r="U754" t="str">
        <f t="shared" si="139"/>
        <v>S</v>
      </c>
      <c r="V754">
        <f t="shared" si="140"/>
        <v>803</v>
      </c>
      <c r="W754">
        <v>500</v>
      </c>
      <c r="X754">
        <v>0.25</v>
      </c>
      <c r="Y754">
        <f t="shared" si="141"/>
        <v>91.798188083982097</v>
      </c>
    </row>
    <row r="755" spans="1:25">
      <c r="A755" t="s">
        <v>1536</v>
      </c>
      <c r="B755" t="s">
        <v>2</v>
      </c>
      <c r="C755" t="s">
        <v>1537</v>
      </c>
      <c r="D755">
        <v>154.29</v>
      </c>
      <c r="E755">
        <v>198.27</v>
      </c>
      <c r="F755">
        <v>169</v>
      </c>
      <c r="G755">
        <v>30</v>
      </c>
      <c r="H755">
        <v>181</v>
      </c>
      <c r="I755">
        <v>30</v>
      </c>
      <c r="J755">
        <v>4</v>
      </c>
      <c r="K755">
        <f t="shared" si="132"/>
        <v>18</v>
      </c>
      <c r="L755">
        <f t="shared" si="133"/>
        <v>6.0333333333333297</v>
      </c>
      <c r="M755">
        <v>1.5</v>
      </c>
      <c r="N755">
        <f t="shared" si="134"/>
        <v>36.200000000000003</v>
      </c>
      <c r="O755">
        <f t="shared" si="135"/>
        <v>60.3333333333333</v>
      </c>
      <c r="P755" t="str">
        <f t="shared" si="136"/>
        <v>Reorder</v>
      </c>
      <c r="Q755">
        <f t="shared" si="137"/>
        <v>27926.49</v>
      </c>
      <c r="R755">
        <f t="shared" si="142"/>
        <v>0.48499999999999999</v>
      </c>
      <c r="S755" t="str">
        <f t="shared" si="138"/>
        <v>B</v>
      </c>
      <c r="T755">
        <f t="shared" si="143"/>
        <v>0.73299999999999998</v>
      </c>
      <c r="U755" t="str">
        <f t="shared" si="139"/>
        <v>F</v>
      </c>
      <c r="V755">
        <f t="shared" si="140"/>
        <v>2202.1666666666702</v>
      </c>
      <c r="W755">
        <v>500</v>
      </c>
      <c r="X755">
        <v>0.25</v>
      </c>
      <c r="Y755">
        <f t="shared" si="141"/>
        <v>238.93853602568799</v>
      </c>
    </row>
    <row r="756" spans="1:25">
      <c r="A756" t="s">
        <v>1538</v>
      </c>
      <c r="B756" t="s">
        <v>4</v>
      </c>
      <c r="C756" t="s">
        <v>1539</v>
      </c>
      <c r="D756">
        <v>458.48</v>
      </c>
      <c r="E756">
        <v>620.27</v>
      </c>
      <c r="F756">
        <v>290</v>
      </c>
      <c r="G756">
        <v>136</v>
      </c>
      <c r="H756">
        <v>235</v>
      </c>
      <c r="I756">
        <v>30</v>
      </c>
      <c r="J756">
        <v>1</v>
      </c>
      <c r="K756">
        <f t="shared" si="132"/>
        <v>191</v>
      </c>
      <c r="L756">
        <f t="shared" si="133"/>
        <v>7.8333333333333304</v>
      </c>
      <c r="M756">
        <v>1.5</v>
      </c>
      <c r="N756">
        <f t="shared" si="134"/>
        <v>11.75</v>
      </c>
      <c r="O756">
        <f t="shared" si="135"/>
        <v>19.5833333333333</v>
      </c>
      <c r="P756" t="str">
        <f t="shared" si="136"/>
        <v>OK</v>
      </c>
      <c r="Q756">
        <f t="shared" si="137"/>
        <v>107742.8</v>
      </c>
      <c r="R756">
        <f t="shared" si="142"/>
        <v>0.98699999999999999</v>
      </c>
      <c r="S756" t="str">
        <f t="shared" si="138"/>
        <v>A</v>
      </c>
      <c r="T756">
        <f t="shared" si="143"/>
        <v>0.94199999999999995</v>
      </c>
      <c r="U756" t="str">
        <f t="shared" si="139"/>
        <v>F</v>
      </c>
      <c r="V756">
        <f t="shared" si="140"/>
        <v>2859.1666666666702</v>
      </c>
      <c r="W756">
        <v>500</v>
      </c>
      <c r="X756">
        <v>0.25</v>
      </c>
      <c r="Y756">
        <f t="shared" si="141"/>
        <v>157.93905455694599</v>
      </c>
    </row>
    <row r="757" spans="1:25">
      <c r="A757" t="s">
        <v>1540</v>
      </c>
      <c r="B757" t="s">
        <v>1</v>
      </c>
      <c r="C757" t="s">
        <v>1541</v>
      </c>
      <c r="D757">
        <v>491.27</v>
      </c>
      <c r="E757">
        <v>651.84</v>
      </c>
      <c r="F757">
        <v>410</v>
      </c>
      <c r="G757">
        <v>153</v>
      </c>
      <c r="H757">
        <v>172</v>
      </c>
      <c r="I757">
        <v>30</v>
      </c>
      <c r="J757">
        <v>14</v>
      </c>
      <c r="K757">
        <f t="shared" si="132"/>
        <v>391</v>
      </c>
      <c r="L757">
        <f t="shared" si="133"/>
        <v>5.7333333333333298</v>
      </c>
      <c r="M757">
        <v>1.5</v>
      </c>
      <c r="N757">
        <f t="shared" si="134"/>
        <v>120.4</v>
      </c>
      <c r="O757">
        <f t="shared" si="135"/>
        <v>200.666666666667</v>
      </c>
      <c r="P757" t="str">
        <f t="shared" si="136"/>
        <v>OK</v>
      </c>
      <c r="Q757">
        <f t="shared" si="137"/>
        <v>84498.44</v>
      </c>
      <c r="R757">
        <f t="shared" si="142"/>
        <v>0.93300000000000005</v>
      </c>
      <c r="S757" t="str">
        <f t="shared" si="138"/>
        <v>A</v>
      </c>
      <c r="T757">
        <f t="shared" si="143"/>
        <v>0.69499999999999995</v>
      </c>
      <c r="U757" t="str">
        <f t="shared" si="139"/>
        <v>F</v>
      </c>
      <c r="V757">
        <f t="shared" si="140"/>
        <v>2092.6666666666702</v>
      </c>
      <c r="W757">
        <v>500</v>
      </c>
      <c r="X757">
        <v>0.25</v>
      </c>
      <c r="Y757">
        <f t="shared" si="141"/>
        <v>130.53287451184801</v>
      </c>
    </row>
    <row r="758" spans="1:25">
      <c r="A758" t="s">
        <v>1542</v>
      </c>
      <c r="B758" t="s">
        <v>3</v>
      </c>
      <c r="C758" t="s">
        <v>1543</v>
      </c>
      <c r="D758">
        <v>425.69</v>
      </c>
      <c r="E758">
        <v>546.72</v>
      </c>
      <c r="F758">
        <v>328</v>
      </c>
      <c r="G758">
        <v>165</v>
      </c>
      <c r="H758">
        <v>54</v>
      </c>
      <c r="I758">
        <v>30</v>
      </c>
      <c r="J758">
        <v>7</v>
      </c>
      <c r="K758">
        <f t="shared" si="132"/>
        <v>439</v>
      </c>
      <c r="L758">
        <f t="shared" si="133"/>
        <v>1.8</v>
      </c>
      <c r="M758">
        <v>1.5</v>
      </c>
      <c r="N758">
        <f t="shared" si="134"/>
        <v>18.899999999999999</v>
      </c>
      <c r="O758">
        <f t="shared" si="135"/>
        <v>31.5</v>
      </c>
      <c r="P758" t="str">
        <f t="shared" si="136"/>
        <v>OK</v>
      </c>
      <c r="Q758">
        <f t="shared" si="137"/>
        <v>22987.26</v>
      </c>
      <c r="R758">
        <f t="shared" si="142"/>
        <v>0.42399999999999999</v>
      </c>
      <c r="S758" t="str">
        <f t="shared" si="138"/>
        <v>B</v>
      </c>
      <c r="T758">
        <f t="shared" si="143"/>
        <v>0.17499999999999999</v>
      </c>
      <c r="U758" t="str">
        <f t="shared" si="139"/>
        <v>S</v>
      </c>
      <c r="V758">
        <f t="shared" si="140"/>
        <v>657</v>
      </c>
      <c r="W758">
        <v>500</v>
      </c>
      <c r="X758">
        <v>0.25</v>
      </c>
      <c r="Y758">
        <f t="shared" si="141"/>
        <v>78.571665009210093</v>
      </c>
    </row>
    <row r="759" spans="1:25">
      <c r="A759" t="s">
        <v>1544</v>
      </c>
      <c r="B759" t="s">
        <v>2</v>
      </c>
      <c r="C759" t="s">
        <v>1545</v>
      </c>
      <c r="D759">
        <v>214.38</v>
      </c>
      <c r="E759">
        <v>333.86</v>
      </c>
      <c r="F759">
        <v>477</v>
      </c>
      <c r="G759">
        <v>39</v>
      </c>
      <c r="H759">
        <v>142</v>
      </c>
      <c r="I759">
        <v>30</v>
      </c>
      <c r="J759">
        <v>5</v>
      </c>
      <c r="K759">
        <f t="shared" si="132"/>
        <v>374</v>
      </c>
      <c r="L759">
        <f t="shared" si="133"/>
        <v>4.7333333333333298</v>
      </c>
      <c r="M759">
        <v>1.5</v>
      </c>
      <c r="N759">
        <f t="shared" si="134"/>
        <v>35.5</v>
      </c>
      <c r="O759">
        <f t="shared" si="135"/>
        <v>59.1666666666667</v>
      </c>
      <c r="P759" t="str">
        <f t="shared" si="136"/>
        <v>OK</v>
      </c>
      <c r="Q759">
        <f t="shared" si="137"/>
        <v>30441.96</v>
      </c>
      <c r="R759">
        <f t="shared" si="142"/>
        <v>0.52100000000000002</v>
      </c>
      <c r="S759" t="str">
        <f t="shared" si="138"/>
        <v>B</v>
      </c>
      <c r="T759">
        <f t="shared" si="143"/>
        <v>0.56699999999999995</v>
      </c>
      <c r="U759" t="str">
        <f t="shared" si="139"/>
        <v>N</v>
      </c>
      <c r="V759">
        <f t="shared" si="140"/>
        <v>1727.6666666666699</v>
      </c>
      <c r="W759">
        <v>500</v>
      </c>
      <c r="X759">
        <v>0.25</v>
      </c>
      <c r="Y759">
        <f t="shared" si="141"/>
        <v>179.54273618380299</v>
      </c>
    </row>
    <row r="760" spans="1:25">
      <c r="A760" t="s">
        <v>1546</v>
      </c>
      <c r="B760" t="s">
        <v>2</v>
      </c>
      <c r="C760" t="s">
        <v>1547</v>
      </c>
      <c r="D760">
        <v>487.7</v>
      </c>
      <c r="E760">
        <v>612.57000000000005</v>
      </c>
      <c r="F760">
        <v>257</v>
      </c>
      <c r="G760">
        <v>110</v>
      </c>
      <c r="H760">
        <v>219</v>
      </c>
      <c r="I760">
        <v>30</v>
      </c>
      <c r="J760">
        <v>14</v>
      </c>
      <c r="K760">
        <f t="shared" si="132"/>
        <v>148</v>
      </c>
      <c r="L760">
        <f t="shared" si="133"/>
        <v>7.3</v>
      </c>
      <c r="M760">
        <v>1.5</v>
      </c>
      <c r="N760">
        <f t="shared" si="134"/>
        <v>153.30000000000001</v>
      </c>
      <c r="O760">
        <f t="shared" si="135"/>
        <v>255.5</v>
      </c>
      <c r="P760" t="str">
        <f t="shared" si="136"/>
        <v>Reorder</v>
      </c>
      <c r="Q760">
        <f t="shared" si="137"/>
        <v>106806.3</v>
      </c>
      <c r="R760">
        <f t="shared" si="142"/>
        <v>0.98599999999999999</v>
      </c>
      <c r="S760" t="str">
        <f t="shared" si="138"/>
        <v>A</v>
      </c>
      <c r="T760">
        <f t="shared" si="143"/>
        <v>0.88500000000000001</v>
      </c>
      <c r="U760" t="str">
        <f t="shared" si="139"/>
        <v>F</v>
      </c>
      <c r="V760">
        <f t="shared" si="140"/>
        <v>2664.5</v>
      </c>
      <c r="W760">
        <v>500</v>
      </c>
      <c r="X760">
        <v>0.25</v>
      </c>
      <c r="Y760">
        <f t="shared" si="141"/>
        <v>147.82962667774899</v>
      </c>
    </row>
    <row r="761" spans="1:25">
      <c r="A761" t="s">
        <v>1548</v>
      </c>
      <c r="B761" t="s">
        <v>3</v>
      </c>
      <c r="C761" t="s">
        <v>1549</v>
      </c>
      <c r="D761">
        <v>269.08999999999997</v>
      </c>
      <c r="E761">
        <v>386.81</v>
      </c>
      <c r="F761">
        <v>359</v>
      </c>
      <c r="G761">
        <v>21</v>
      </c>
      <c r="H761">
        <v>138</v>
      </c>
      <c r="I761">
        <v>30</v>
      </c>
      <c r="J761">
        <v>15</v>
      </c>
      <c r="K761">
        <f t="shared" si="132"/>
        <v>242</v>
      </c>
      <c r="L761">
        <f t="shared" si="133"/>
        <v>4.5999999999999996</v>
      </c>
      <c r="M761">
        <v>1.5</v>
      </c>
      <c r="N761">
        <f t="shared" si="134"/>
        <v>103.5</v>
      </c>
      <c r="O761">
        <f t="shared" si="135"/>
        <v>172.5</v>
      </c>
      <c r="P761" t="str">
        <f t="shared" si="136"/>
        <v>OK</v>
      </c>
      <c r="Q761">
        <f t="shared" si="137"/>
        <v>37134.42</v>
      </c>
      <c r="R761">
        <f t="shared" si="142"/>
        <v>0.60899999999999999</v>
      </c>
      <c r="S761" t="str">
        <f t="shared" si="138"/>
        <v>B</v>
      </c>
      <c r="T761">
        <f t="shared" si="143"/>
        <v>0.54800000000000004</v>
      </c>
      <c r="U761" t="str">
        <f t="shared" si="139"/>
        <v>N</v>
      </c>
      <c r="V761">
        <f t="shared" si="140"/>
        <v>1679</v>
      </c>
      <c r="W761">
        <v>500</v>
      </c>
      <c r="X761">
        <v>0.25</v>
      </c>
      <c r="Y761">
        <f t="shared" si="141"/>
        <v>157.98162053329401</v>
      </c>
    </row>
    <row r="762" spans="1:25">
      <c r="A762" t="s">
        <v>1550</v>
      </c>
      <c r="B762" t="s">
        <v>0</v>
      </c>
      <c r="C762" t="s">
        <v>1551</v>
      </c>
      <c r="D762">
        <v>247.95</v>
      </c>
      <c r="E762">
        <v>312.66000000000003</v>
      </c>
      <c r="F762">
        <v>313</v>
      </c>
      <c r="G762">
        <v>184</v>
      </c>
      <c r="H762">
        <v>81</v>
      </c>
      <c r="I762">
        <v>30</v>
      </c>
      <c r="J762">
        <v>4</v>
      </c>
      <c r="K762">
        <f t="shared" si="132"/>
        <v>416</v>
      </c>
      <c r="L762">
        <f t="shared" si="133"/>
        <v>2.7</v>
      </c>
      <c r="M762">
        <v>1.5</v>
      </c>
      <c r="N762">
        <f t="shared" si="134"/>
        <v>16.2</v>
      </c>
      <c r="O762">
        <f t="shared" si="135"/>
        <v>27</v>
      </c>
      <c r="P762" t="str">
        <f t="shared" si="136"/>
        <v>OK</v>
      </c>
      <c r="Q762">
        <f t="shared" si="137"/>
        <v>20083.95</v>
      </c>
      <c r="R762">
        <f t="shared" si="142"/>
        <v>0.371</v>
      </c>
      <c r="S762" t="str">
        <f t="shared" si="138"/>
        <v>B</v>
      </c>
      <c r="T762">
        <f t="shared" si="143"/>
        <v>0.28799999999999998</v>
      </c>
      <c r="U762" t="str">
        <f t="shared" si="139"/>
        <v>S</v>
      </c>
      <c r="V762">
        <f t="shared" si="140"/>
        <v>985.5</v>
      </c>
      <c r="W762">
        <v>500</v>
      </c>
      <c r="X762">
        <v>0.25</v>
      </c>
      <c r="Y762">
        <f t="shared" si="141"/>
        <v>126.088725135004</v>
      </c>
    </row>
    <row r="763" spans="1:25">
      <c r="A763" t="s">
        <v>1552</v>
      </c>
      <c r="B763" t="s">
        <v>0</v>
      </c>
      <c r="C763" t="s">
        <v>1553</v>
      </c>
      <c r="D763">
        <v>134.11000000000001</v>
      </c>
      <c r="E763">
        <v>181.53</v>
      </c>
      <c r="F763">
        <v>417</v>
      </c>
      <c r="G763">
        <v>50</v>
      </c>
      <c r="H763">
        <v>179</v>
      </c>
      <c r="I763">
        <v>30</v>
      </c>
      <c r="J763">
        <v>4</v>
      </c>
      <c r="K763">
        <f t="shared" si="132"/>
        <v>288</v>
      </c>
      <c r="L763">
        <f t="shared" si="133"/>
        <v>5.9666666666666703</v>
      </c>
      <c r="M763">
        <v>1.5</v>
      </c>
      <c r="N763">
        <f t="shared" si="134"/>
        <v>35.799999999999997</v>
      </c>
      <c r="O763">
        <f t="shared" si="135"/>
        <v>59.6666666666667</v>
      </c>
      <c r="P763" t="str">
        <f t="shared" si="136"/>
        <v>OK</v>
      </c>
      <c r="Q763">
        <f t="shared" si="137"/>
        <v>24005.69</v>
      </c>
      <c r="R763">
        <f t="shared" si="142"/>
        <v>0.438</v>
      </c>
      <c r="S763" t="str">
        <f t="shared" si="138"/>
        <v>B</v>
      </c>
      <c r="T763">
        <f t="shared" si="143"/>
        <v>0.72699999999999998</v>
      </c>
      <c r="U763" t="str">
        <f t="shared" si="139"/>
        <v>F</v>
      </c>
      <c r="V763">
        <f t="shared" si="140"/>
        <v>2177.8333333333298</v>
      </c>
      <c r="W763">
        <v>500</v>
      </c>
      <c r="X763">
        <v>0.25</v>
      </c>
      <c r="Y763">
        <f t="shared" si="141"/>
        <v>254.86590129708199</v>
      </c>
    </row>
    <row r="764" spans="1:25">
      <c r="A764" t="s">
        <v>1554</v>
      </c>
      <c r="B764" t="s">
        <v>2</v>
      </c>
      <c r="C764" t="s">
        <v>1555</v>
      </c>
      <c r="D764">
        <v>415.03</v>
      </c>
      <c r="E764">
        <v>665.78</v>
      </c>
      <c r="F764">
        <v>296</v>
      </c>
      <c r="G764">
        <v>192</v>
      </c>
      <c r="H764">
        <v>132</v>
      </c>
      <c r="I764">
        <v>30</v>
      </c>
      <c r="J764">
        <v>8</v>
      </c>
      <c r="K764">
        <f t="shared" si="132"/>
        <v>356</v>
      </c>
      <c r="L764">
        <f t="shared" si="133"/>
        <v>4.4000000000000004</v>
      </c>
      <c r="M764">
        <v>1.5</v>
      </c>
      <c r="N764">
        <f t="shared" si="134"/>
        <v>52.8</v>
      </c>
      <c r="O764">
        <f t="shared" si="135"/>
        <v>88</v>
      </c>
      <c r="P764" t="str">
        <f t="shared" si="136"/>
        <v>OK</v>
      </c>
      <c r="Q764">
        <f t="shared" si="137"/>
        <v>54783.96</v>
      </c>
      <c r="R764">
        <f t="shared" si="142"/>
        <v>0.79100000000000004</v>
      </c>
      <c r="S764" t="str">
        <f t="shared" si="138"/>
        <v>A</v>
      </c>
      <c r="T764">
        <f t="shared" si="143"/>
        <v>0.51700000000000002</v>
      </c>
      <c r="U764" t="str">
        <f t="shared" si="139"/>
        <v>N</v>
      </c>
      <c r="V764">
        <f t="shared" si="140"/>
        <v>1606</v>
      </c>
      <c r="W764">
        <v>500</v>
      </c>
      <c r="X764">
        <v>0.25</v>
      </c>
      <c r="Y764">
        <f t="shared" si="141"/>
        <v>124.412214640961</v>
      </c>
    </row>
    <row r="765" spans="1:25">
      <c r="A765" t="s">
        <v>1556</v>
      </c>
      <c r="B765" t="s">
        <v>0</v>
      </c>
      <c r="C765" t="s">
        <v>1557</v>
      </c>
      <c r="D765">
        <v>315.86</v>
      </c>
      <c r="E765">
        <v>490.56</v>
      </c>
      <c r="F765">
        <v>260</v>
      </c>
      <c r="G765">
        <v>25</v>
      </c>
      <c r="H765">
        <v>72</v>
      </c>
      <c r="I765">
        <v>30</v>
      </c>
      <c r="J765">
        <v>1</v>
      </c>
      <c r="K765">
        <f t="shared" si="132"/>
        <v>213</v>
      </c>
      <c r="L765">
        <f t="shared" si="133"/>
        <v>2.4</v>
      </c>
      <c r="M765">
        <v>1.5</v>
      </c>
      <c r="N765">
        <f t="shared" si="134"/>
        <v>3.6</v>
      </c>
      <c r="O765">
        <f t="shared" si="135"/>
        <v>6</v>
      </c>
      <c r="P765" t="str">
        <f t="shared" si="136"/>
        <v>OK</v>
      </c>
      <c r="Q765">
        <f t="shared" si="137"/>
        <v>22741.919999999998</v>
      </c>
      <c r="R765">
        <f t="shared" si="142"/>
        <v>0.42099999999999999</v>
      </c>
      <c r="S765" t="str">
        <f t="shared" si="138"/>
        <v>B</v>
      </c>
      <c r="T765">
        <f t="shared" si="143"/>
        <v>0.247</v>
      </c>
      <c r="U765" t="str">
        <f t="shared" si="139"/>
        <v>S</v>
      </c>
      <c r="V765">
        <f t="shared" si="140"/>
        <v>876</v>
      </c>
      <c r="W765">
        <v>500</v>
      </c>
      <c r="X765">
        <v>0.25</v>
      </c>
      <c r="Y765">
        <f t="shared" si="141"/>
        <v>105.325791934614</v>
      </c>
    </row>
    <row r="766" spans="1:25">
      <c r="A766" t="s">
        <v>1558</v>
      </c>
      <c r="B766" t="s">
        <v>0</v>
      </c>
      <c r="C766" t="s">
        <v>1559</v>
      </c>
      <c r="D766">
        <v>308.07</v>
      </c>
      <c r="E766">
        <v>373.62</v>
      </c>
      <c r="F766">
        <v>372</v>
      </c>
      <c r="G766">
        <v>151</v>
      </c>
      <c r="H766">
        <v>20</v>
      </c>
      <c r="I766">
        <v>30</v>
      </c>
      <c r="J766">
        <v>15</v>
      </c>
      <c r="K766">
        <f t="shared" si="132"/>
        <v>503</v>
      </c>
      <c r="L766">
        <f t="shared" si="133"/>
        <v>0.66666666666666696</v>
      </c>
      <c r="M766">
        <v>1.5</v>
      </c>
      <c r="N766">
        <f t="shared" si="134"/>
        <v>15</v>
      </c>
      <c r="O766">
        <f t="shared" si="135"/>
        <v>25</v>
      </c>
      <c r="P766" t="str">
        <f t="shared" si="136"/>
        <v>OK</v>
      </c>
      <c r="Q766">
        <f t="shared" si="137"/>
        <v>6161.4</v>
      </c>
      <c r="R766">
        <f t="shared" si="142"/>
        <v>8.6999999999999994E-2</v>
      </c>
      <c r="S766" t="str">
        <f t="shared" si="138"/>
        <v>C</v>
      </c>
      <c r="T766">
        <f t="shared" si="143"/>
        <v>3.5999999999999997E-2</v>
      </c>
      <c r="U766" t="str">
        <f t="shared" si="139"/>
        <v>S</v>
      </c>
      <c r="V766">
        <f t="shared" si="140"/>
        <v>243.333333333333</v>
      </c>
      <c r="W766">
        <v>500</v>
      </c>
      <c r="X766">
        <v>0.25</v>
      </c>
      <c r="Y766">
        <f t="shared" si="141"/>
        <v>56.209030432799601</v>
      </c>
    </row>
    <row r="767" spans="1:25">
      <c r="A767" t="s">
        <v>1560</v>
      </c>
      <c r="B767" t="s">
        <v>4</v>
      </c>
      <c r="C767" t="s">
        <v>1561</v>
      </c>
      <c r="D767">
        <v>116.09</v>
      </c>
      <c r="E767">
        <v>141.22</v>
      </c>
      <c r="F767">
        <v>142</v>
      </c>
      <c r="G767">
        <v>152</v>
      </c>
      <c r="H767">
        <v>113</v>
      </c>
      <c r="I767">
        <v>30</v>
      </c>
      <c r="J767">
        <v>10</v>
      </c>
      <c r="K767">
        <f t="shared" si="132"/>
        <v>181</v>
      </c>
      <c r="L767">
        <f t="shared" si="133"/>
        <v>3.7666666666666702</v>
      </c>
      <c r="M767">
        <v>1.5</v>
      </c>
      <c r="N767">
        <f t="shared" si="134"/>
        <v>56.5</v>
      </c>
      <c r="O767">
        <f t="shared" si="135"/>
        <v>94.1666666666667</v>
      </c>
      <c r="P767" t="str">
        <f t="shared" si="136"/>
        <v>OK</v>
      </c>
      <c r="Q767">
        <f t="shared" si="137"/>
        <v>13118.17</v>
      </c>
      <c r="R767">
        <f t="shared" si="142"/>
        <v>0.22900000000000001</v>
      </c>
      <c r="S767" t="str">
        <f t="shared" si="138"/>
        <v>C</v>
      </c>
      <c r="T767">
        <f t="shared" si="143"/>
        <v>0.443</v>
      </c>
      <c r="U767" t="str">
        <f t="shared" si="139"/>
        <v>N</v>
      </c>
      <c r="V767">
        <f t="shared" si="140"/>
        <v>1374.8333333333301</v>
      </c>
      <c r="W767">
        <v>500</v>
      </c>
      <c r="X767">
        <v>0.25</v>
      </c>
      <c r="Y767">
        <f t="shared" si="141"/>
        <v>217.64947137103201</v>
      </c>
    </row>
    <row r="768" spans="1:25">
      <c r="A768" t="s">
        <v>1562</v>
      </c>
      <c r="B768" t="s">
        <v>4</v>
      </c>
      <c r="C768" t="s">
        <v>1563</v>
      </c>
      <c r="D768">
        <v>336.93</v>
      </c>
      <c r="E768">
        <v>577.82000000000005</v>
      </c>
      <c r="F768">
        <v>422</v>
      </c>
      <c r="G768">
        <v>189</v>
      </c>
      <c r="H768">
        <v>220</v>
      </c>
      <c r="I768">
        <v>30</v>
      </c>
      <c r="J768">
        <v>5</v>
      </c>
      <c r="K768">
        <f t="shared" si="132"/>
        <v>391</v>
      </c>
      <c r="L768">
        <f t="shared" si="133"/>
        <v>7.3333333333333304</v>
      </c>
      <c r="M768">
        <v>1.5</v>
      </c>
      <c r="N768">
        <f t="shared" si="134"/>
        <v>55</v>
      </c>
      <c r="O768">
        <f t="shared" si="135"/>
        <v>91.6666666666667</v>
      </c>
      <c r="P768" t="str">
        <f t="shared" si="136"/>
        <v>OK</v>
      </c>
      <c r="Q768">
        <f t="shared" si="137"/>
        <v>74124.600000000006</v>
      </c>
      <c r="R768">
        <f t="shared" si="142"/>
        <v>0.89800000000000002</v>
      </c>
      <c r="S768" t="str">
        <f t="shared" si="138"/>
        <v>A</v>
      </c>
      <c r="T768">
        <f t="shared" si="143"/>
        <v>0.88900000000000001</v>
      </c>
      <c r="U768" t="str">
        <f t="shared" si="139"/>
        <v>F</v>
      </c>
      <c r="V768">
        <f t="shared" si="140"/>
        <v>2676.6666666666702</v>
      </c>
      <c r="W768">
        <v>500</v>
      </c>
      <c r="X768">
        <v>0.25</v>
      </c>
      <c r="Y768">
        <f t="shared" si="141"/>
        <v>178.26139465166901</v>
      </c>
    </row>
    <row r="769" spans="1:25">
      <c r="A769" t="s">
        <v>1564</v>
      </c>
      <c r="B769" t="s">
        <v>1</v>
      </c>
      <c r="C769" t="s">
        <v>1565</v>
      </c>
      <c r="D769">
        <v>147.47</v>
      </c>
      <c r="E769">
        <v>224.83</v>
      </c>
      <c r="F769">
        <v>291</v>
      </c>
      <c r="G769">
        <v>143</v>
      </c>
      <c r="H769">
        <v>53</v>
      </c>
      <c r="I769">
        <v>30</v>
      </c>
      <c r="J769">
        <v>4</v>
      </c>
      <c r="K769">
        <f t="shared" si="132"/>
        <v>381</v>
      </c>
      <c r="L769">
        <f t="shared" si="133"/>
        <v>1.7666666666666699</v>
      </c>
      <c r="M769">
        <v>1.5</v>
      </c>
      <c r="N769">
        <f t="shared" si="134"/>
        <v>10.6</v>
      </c>
      <c r="O769">
        <f t="shared" si="135"/>
        <v>17.6666666666667</v>
      </c>
      <c r="P769" t="str">
        <f t="shared" si="136"/>
        <v>OK</v>
      </c>
      <c r="Q769">
        <f t="shared" si="137"/>
        <v>7815.91</v>
      </c>
      <c r="R769">
        <f t="shared" si="142"/>
        <v>0.115</v>
      </c>
      <c r="S769" t="str">
        <f t="shared" si="138"/>
        <v>C</v>
      </c>
      <c r="T769">
        <f t="shared" si="143"/>
        <v>0.17199999999999999</v>
      </c>
      <c r="U769" t="str">
        <f t="shared" si="139"/>
        <v>S</v>
      </c>
      <c r="V769">
        <f t="shared" si="140"/>
        <v>644.83333333333303</v>
      </c>
      <c r="W769">
        <v>500</v>
      </c>
      <c r="X769">
        <v>0.25</v>
      </c>
      <c r="Y769">
        <f t="shared" si="141"/>
        <v>132.251892433992</v>
      </c>
    </row>
    <row r="770" spans="1:25">
      <c r="A770" t="s">
        <v>1566</v>
      </c>
      <c r="B770" t="s">
        <v>2</v>
      </c>
      <c r="C770" t="s">
        <v>1567</v>
      </c>
      <c r="D770">
        <v>320.38</v>
      </c>
      <c r="E770">
        <v>530.62</v>
      </c>
      <c r="F770">
        <v>470</v>
      </c>
      <c r="G770">
        <v>66</v>
      </c>
      <c r="H770">
        <v>169</v>
      </c>
      <c r="I770">
        <v>30</v>
      </c>
      <c r="J770">
        <v>11</v>
      </c>
      <c r="K770">
        <f t="shared" ref="K770:K833" si="144">F770+G770-H770</f>
        <v>367</v>
      </c>
      <c r="L770">
        <f t="shared" ref="L770:L833" si="145">H770/I770</f>
        <v>5.6333333333333302</v>
      </c>
      <c r="M770">
        <v>1.5</v>
      </c>
      <c r="N770">
        <f t="shared" ref="N770:N833" si="146">L770*J770*M770</f>
        <v>92.95</v>
      </c>
      <c r="O770">
        <f t="shared" ref="O770:O833" si="147">(L770*J770)+N770</f>
        <v>154.916666666667</v>
      </c>
      <c r="P770" t="str">
        <f t="shared" ref="P770:P833" si="148">IF(K770&lt;=O770,"Reorder","OK")</f>
        <v>OK</v>
      </c>
      <c r="Q770">
        <f t="shared" ref="Q770:Q833" si="149">H770*D770</f>
        <v>54144.22</v>
      </c>
      <c r="R770">
        <f t="shared" si="142"/>
        <v>0.78100000000000003</v>
      </c>
      <c r="S770" t="str">
        <f t="shared" ref="S770:S833" si="150">IF(R770&gt;=0.67,"A",IF(R770&gt;=0.33,"B","C"))</f>
        <v>A</v>
      </c>
      <c r="T770">
        <f t="shared" si="143"/>
        <v>0.68</v>
      </c>
      <c r="U770" t="str">
        <f t="shared" ref="U770:U833" si="151">IF(T770&gt;=0.67,"F",IF(T770&gt;=0.33,"N","S"))</f>
        <v>F</v>
      </c>
      <c r="V770">
        <f t="shared" ref="V770:V833" si="152">(H770/I770)*365</f>
        <v>2056.1666666666702</v>
      </c>
      <c r="W770">
        <v>500</v>
      </c>
      <c r="X770">
        <v>0.25</v>
      </c>
      <c r="Y770">
        <f t="shared" ref="Y770:Y833" si="153">SQRT((2*V770*W770)/(X770*D770))</f>
        <v>160.22358849538901</v>
      </c>
    </row>
    <row r="771" spans="1:25">
      <c r="A771" t="s">
        <v>1568</v>
      </c>
      <c r="B771" t="s">
        <v>4</v>
      </c>
      <c r="C771" t="s">
        <v>1569</v>
      </c>
      <c r="D771">
        <v>169.03</v>
      </c>
      <c r="E771">
        <v>271.62</v>
      </c>
      <c r="F771">
        <v>225</v>
      </c>
      <c r="G771">
        <v>136</v>
      </c>
      <c r="H771">
        <v>162</v>
      </c>
      <c r="I771">
        <v>30</v>
      </c>
      <c r="J771">
        <v>10</v>
      </c>
      <c r="K771">
        <f t="shared" si="144"/>
        <v>199</v>
      </c>
      <c r="L771">
        <f t="shared" si="145"/>
        <v>5.4</v>
      </c>
      <c r="M771">
        <v>1.5</v>
      </c>
      <c r="N771">
        <f t="shared" si="146"/>
        <v>81</v>
      </c>
      <c r="O771">
        <f t="shared" si="147"/>
        <v>135</v>
      </c>
      <c r="P771" t="str">
        <f t="shared" si="148"/>
        <v>OK</v>
      </c>
      <c r="Q771">
        <f t="shared" si="149"/>
        <v>27382.86</v>
      </c>
      <c r="R771">
        <f t="shared" ref="R771:R834" si="154">_xlfn.PERCENTRANK.INC($Q$2:$Q$1001,Q771)</f>
        <v>0.47899999999999998</v>
      </c>
      <c r="S771" t="str">
        <f t="shared" si="150"/>
        <v>B</v>
      </c>
      <c r="T771">
        <f t="shared" ref="T771:T834" si="155">_xlfn.PERCENTRANK.INC($L$2:$L$1001,L771)</f>
        <v>0.64700000000000002</v>
      </c>
      <c r="U771" t="str">
        <f t="shared" si="151"/>
        <v>N</v>
      </c>
      <c r="V771">
        <f t="shared" si="152"/>
        <v>1971</v>
      </c>
      <c r="W771">
        <v>500</v>
      </c>
      <c r="X771">
        <v>0.25</v>
      </c>
      <c r="Y771">
        <f t="shared" si="153"/>
        <v>215.96899736095699</v>
      </c>
    </row>
    <row r="772" spans="1:25">
      <c r="A772" t="s">
        <v>1570</v>
      </c>
      <c r="B772" t="s">
        <v>1</v>
      </c>
      <c r="C772" t="s">
        <v>1571</v>
      </c>
      <c r="D772">
        <v>153.41999999999999</v>
      </c>
      <c r="E772">
        <v>210.16</v>
      </c>
      <c r="F772">
        <v>105</v>
      </c>
      <c r="G772">
        <v>24</v>
      </c>
      <c r="H772">
        <v>61</v>
      </c>
      <c r="I772">
        <v>30</v>
      </c>
      <c r="J772">
        <v>9</v>
      </c>
      <c r="K772">
        <f t="shared" si="144"/>
        <v>68</v>
      </c>
      <c r="L772">
        <f t="shared" si="145"/>
        <v>2.0333333333333301</v>
      </c>
      <c r="M772">
        <v>1.5</v>
      </c>
      <c r="N772">
        <f t="shared" si="146"/>
        <v>27.45</v>
      </c>
      <c r="O772">
        <f t="shared" si="147"/>
        <v>45.75</v>
      </c>
      <c r="P772" t="str">
        <f t="shared" si="148"/>
        <v>OK</v>
      </c>
      <c r="Q772">
        <f t="shared" si="149"/>
        <v>9358.6200000000008</v>
      </c>
      <c r="R772">
        <f t="shared" si="154"/>
        <v>0.14899999999999999</v>
      </c>
      <c r="S772" t="str">
        <f t="shared" si="150"/>
        <v>C</v>
      </c>
      <c r="T772">
        <f t="shared" si="155"/>
        <v>0.20300000000000001</v>
      </c>
      <c r="U772" t="str">
        <f t="shared" si="151"/>
        <v>S</v>
      </c>
      <c r="V772">
        <f t="shared" si="152"/>
        <v>742.16666666666697</v>
      </c>
      <c r="W772">
        <v>500</v>
      </c>
      <c r="X772">
        <v>0.25</v>
      </c>
      <c r="Y772">
        <f t="shared" si="153"/>
        <v>139.10403533602101</v>
      </c>
    </row>
    <row r="773" spans="1:25">
      <c r="A773" t="s">
        <v>1572</v>
      </c>
      <c r="B773" t="s">
        <v>4</v>
      </c>
      <c r="C773" t="s">
        <v>1573</v>
      </c>
      <c r="D773">
        <v>357.97</v>
      </c>
      <c r="E773">
        <v>600.87</v>
      </c>
      <c r="F773">
        <v>360</v>
      </c>
      <c r="G773">
        <v>44</v>
      </c>
      <c r="H773">
        <v>55</v>
      </c>
      <c r="I773">
        <v>30</v>
      </c>
      <c r="J773">
        <v>8</v>
      </c>
      <c r="K773">
        <f t="shared" si="144"/>
        <v>349</v>
      </c>
      <c r="L773">
        <f t="shared" si="145"/>
        <v>1.8333333333333299</v>
      </c>
      <c r="M773">
        <v>1.5</v>
      </c>
      <c r="N773">
        <f t="shared" si="146"/>
        <v>22</v>
      </c>
      <c r="O773">
        <f t="shared" si="147"/>
        <v>36.6666666666667</v>
      </c>
      <c r="P773" t="str">
        <f t="shared" si="148"/>
        <v>OK</v>
      </c>
      <c r="Q773">
        <f t="shared" si="149"/>
        <v>19688.349999999999</v>
      </c>
      <c r="R773">
        <f t="shared" si="154"/>
        <v>0.36299999999999999</v>
      </c>
      <c r="S773" t="str">
        <f t="shared" si="150"/>
        <v>B</v>
      </c>
      <c r="T773">
        <f t="shared" si="155"/>
        <v>0.17899999999999999</v>
      </c>
      <c r="U773" t="str">
        <f t="shared" si="151"/>
        <v>S</v>
      </c>
      <c r="V773">
        <f t="shared" si="152"/>
        <v>669.16666666666697</v>
      </c>
      <c r="W773">
        <v>500</v>
      </c>
      <c r="X773">
        <v>0.25</v>
      </c>
      <c r="Y773">
        <f t="shared" si="153"/>
        <v>86.471666608725897</v>
      </c>
    </row>
    <row r="774" spans="1:25">
      <c r="A774" t="s">
        <v>1574</v>
      </c>
      <c r="B774" t="s">
        <v>4</v>
      </c>
      <c r="C774" t="s">
        <v>1575</v>
      </c>
      <c r="D774">
        <v>319.92</v>
      </c>
      <c r="E774">
        <v>548.48</v>
      </c>
      <c r="F774">
        <v>322</v>
      </c>
      <c r="G774">
        <v>148</v>
      </c>
      <c r="H774">
        <v>202</v>
      </c>
      <c r="I774">
        <v>30</v>
      </c>
      <c r="J774">
        <v>2</v>
      </c>
      <c r="K774">
        <f t="shared" si="144"/>
        <v>268</v>
      </c>
      <c r="L774">
        <f t="shared" si="145"/>
        <v>6.7333333333333298</v>
      </c>
      <c r="M774">
        <v>1.5</v>
      </c>
      <c r="N774">
        <f t="shared" si="146"/>
        <v>20.2</v>
      </c>
      <c r="O774">
        <f t="shared" si="147"/>
        <v>33.6666666666667</v>
      </c>
      <c r="P774" t="str">
        <f t="shared" si="148"/>
        <v>OK</v>
      </c>
      <c r="Q774">
        <f t="shared" si="149"/>
        <v>64623.839999999997</v>
      </c>
      <c r="R774">
        <f t="shared" si="154"/>
        <v>0.84799999999999998</v>
      </c>
      <c r="S774" t="str">
        <f t="shared" si="150"/>
        <v>A</v>
      </c>
      <c r="T774">
        <f t="shared" si="155"/>
        <v>0.81799999999999995</v>
      </c>
      <c r="U774" t="str">
        <f t="shared" si="151"/>
        <v>F</v>
      </c>
      <c r="V774">
        <f t="shared" si="152"/>
        <v>2457.6666666666702</v>
      </c>
      <c r="W774">
        <v>500</v>
      </c>
      <c r="X774">
        <v>0.25</v>
      </c>
      <c r="Y774">
        <f t="shared" si="153"/>
        <v>175.29550896186399</v>
      </c>
    </row>
    <row r="775" spans="1:25">
      <c r="A775" t="s">
        <v>1576</v>
      </c>
      <c r="B775" t="s">
        <v>1</v>
      </c>
      <c r="C775" t="s">
        <v>1577</v>
      </c>
      <c r="D775">
        <v>267.01</v>
      </c>
      <c r="E775">
        <v>318.07</v>
      </c>
      <c r="F775">
        <v>358</v>
      </c>
      <c r="G775">
        <v>158</v>
      </c>
      <c r="H775">
        <v>221</v>
      </c>
      <c r="I775">
        <v>30</v>
      </c>
      <c r="J775">
        <v>1</v>
      </c>
      <c r="K775">
        <f t="shared" si="144"/>
        <v>295</v>
      </c>
      <c r="L775">
        <f t="shared" si="145"/>
        <v>7.3666666666666698</v>
      </c>
      <c r="M775">
        <v>1.5</v>
      </c>
      <c r="N775">
        <f t="shared" si="146"/>
        <v>11.05</v>
      </c>
      <c r="O775">
        <f t="shared" si="147"/>
        <v>18.4166666666667</v>
      </c>
      <c r="P775" t="str">
        <f t="shared" si="148"/>
        <v>OK</v>
      </c>
      <c r="Q775">
        <f t="shared" si="149"/>
        <v>59009.21</v>
      </c>
      <c r="R775">
        <f t="shared" si="154"/>
        <v>0.82</v>
      </c>
      <c r="S775" t="str">
        <f t="shared" si="150"/>
        <v>A</v>
      </c>
      <c r="T775">
        <f t="shared" si="155"/>
        <v>0.89500000000000002</v>
      </c>
      <c r="U775" t="str">
        <f t="shared" si="151"/>
        <v>F</v>
      </c>
      <c r="V775">
        <f t="shared" si="152"/>
        <v>2688.8333333333298</v>
      </c>
      <c r="W775">
        <v>500</v>
      </c>
      <c r="X775">
        <v>0.25</v>
      </c>
      <c r="Y775">
        <f t="shared" si="153"/>
        <v>200.70037039752199</v>
      </c>
    </row>
    <row r="776" spans="1:25">
      <c r="A776" t="s">
        <v>1578</v>
      </c>
      <c r="B776" t="s">
        <v>2</v>
      </c>
      <c r="C776" t="s">
        <v>1579</v>
      </c>
      <c r="D776">
        <v>284.92</v>
      </c>
      <c r="E776">
        <v>387.28</v>
      </c>
      <c r="F776">
        <v>72</v>
      </c>
      <c r="G776">
        <v>198</v>
      </c>
      <c r="H776">
        <v>145</v>
      </c>
      <c r="I776">
        <v>30</v>
      </c>
      <c r="J776">
        <v>7</v>
      </c>
      <c r="K776">
        <f t="shared" si="144"/>
        <v>125</v>
      </c>
      <c r="L776">
        <f t="shared" si="145"/>
        <v>4.8333333333333304</v>
      </c>
      <c r="M776">
        <v>1.5</v>
      </c>
      <c r="N776">
        <f t="shared" si="146"/>
        <v>50.75</v>
      </c>
      <c r="O776">
        <f t="shared" si="147"/>
        <v>84.5833333333333</v>
      </c>
      <c r="P776" t="str">
        <f t="shared" si="148"/>
        <v>OK</v>
      </c>
      <c r="Q776">
        <f t="shared" si="149"/>
        <v>41313.4</v>
      </c>
      <c r="R776">
        <f t="shared" si="154"/>
        <v>0.65100000000000002</v>
      </c>
      <c r="S776" t="str">
        <f t="shared" si="150"/>
        <v>B</v>
      </c>
      <c r="T776">
        <f t="shared" si="155"/>
        <v>0.58199999999999996</v>
      </c>
      <c r="U776" t="str">
        <f t="shared" si="151"/>
        <v>N</v>
      </c>
      <c r="V776">
        <f t="shared" si="152"/>
        <v>1764.1666666666699</v>
      </c>
      <c r="W776">
        <v>500</v>
      </c>
      <c r="X776">
        <v>0.25</v>
      </c>
      <c r="Y776">
        <f t="shared" si="153"/>
        <v>157.375938792184</v>
      </c>
    </row>
    <row r="777" spans="1:25">
      <c r="A777" t="s">
        <v>1580</v>
      </c>
      <c r="B777" t="s">
        <v>0</v>
      </c>
      <c r="C777" t="s">
        <v>1581</v>
      </c>
      <c r="D777">
        <v>472.29</v>
      </c>
      <c r="E777">
        <v>678.91</v>
      </c>
      <c r="F777">
        <v>443</v>
      </c>
      <c r="G777">
        <v>117</v>
      </c>
      <c r="H777">
        <v>99</v>
      </c>
      <c r="I777">
        <v>30</v>
      </c>
      <c r="J777">
        <v>10</v>
      </c>
      <c r="K777">
        <f t="shared" si="144"/>
        <v>461</v>
      </c>
      <c r="L777">
        <f t="shared" si="145"/>
        <v>3.3</v>
      </c>
      <c r="M777">
        <v>1.5</v>
      </c>
      <c r="N777">
        <f t="shared" si="146"/>
        <v>49.5</v>
      </c>
      <c r="O777">
        <f t="shared" si="147"/>
        <v>82.5</v>
      </c>
      <c r="P777" t="str">
        <f t="shared" si="148"/>
        <v>OK</v>
      </c>
      <c r="Q777">
        <f t="shared" si="149"/>
        <v>46756.71</v>
      </c>
      <c r="R777">
        <f t="shared" si="154"/>
        <v>0.72</v>
      </c>
      <c r="S777" t="str">
        <f t="shared" si="150"/>
        <v>A</v>
      </c>
      <c r="T777">
        <f t="shared" si="155"/>
        <v>0.373</v>
      </c>
      <c r="U777" t="str">
        <f t="shared" si="151"/>
        <v>N</v>
      </c>
      <c r="V777">
        <f t="shared" si="152"/>
        <v>1204.5</v>
      </c>
      <c r="W777">
        <v>500</v>
      </c>
      <c r="X777">
        <v>0.25</v>
      </c>
      <c r="Y777">
        <f t="shared" si="153"/>
        <v>101.001778867044</v>
      </c>
    </row>
    <row r="778" spans="1:25">
      <c r="A778" t="s">
        <v>1582</v>
      </c>
      <c r="B778" t="s">
        <v>4</v>
      </c>
      <c r="C778" t="s">
        <v>1583</v>
      </c>
      <c r="D778">
        <v>93.97</v>
      </c>
      <c r="E778">
        <v>112.17</v>
      </c>
      <c r="F778">
        <v>294</v>
      </c>
      <c r="G778">
        <v>79</v>
      </c>
      <c r="H778">
        <v>242</v>
      </c>
      <c r="I778">
        <v>30</v>
      </c>
      <c r="J778">
        <v>14</v>
      </c>
      <c r="K778">
        <f t="shared" si="144"/>
        <v>131</v>
      </c>
      <c r="L778">
        <f t="shared" si="145"/>
        <v>8.06666666666667</v>
      </c>
      <c r="M778">
        <v>1.5</v>
      </c>
      <c r="N778">
        <f t="shared" si="146"/>
        <v>169.4</v>
      </c>
      <c r="O778">
        <f t="shared" si="147"/>
        <v>282.33333333333297</v>
      </c>
      <c r="P778" t="str">
        <f t="shared" si="148"/>
        <v>Reorder</v>
      </c>
      <c r="Q778">
        <f t="shared" si="149"/>
        <v>22740.74</v>
      </c>
      <c r="R778">
        <f t="shared" si="154"/>
        <v>0.42</v>
      </c>
      <c r="S778" t="str">
        <f t="shared" si="150"/>
        <v>B</v>
      </c>
      <c r="T778">
        <f t="shared" si="155"/>
        <v>0.96599999999999997</v>
      </c>
      <c r="U778" t="str">
        <f t="shared" si="151"/>
        <v>F</v>
      </c>
      <c r="V778">
        <f t="shared" si="152"/>
        <v>2944.3333333333298</v>
      </c>
      <c r="W778">
        <v>500</v>
      </c>
      <c r="X778">
        <v>0.25</v>
      </c>
      <c r="Y778">
        <f t="shared" si="153"/>
        <v>354.02087413983901</v>
      </c>
    </row>
    <row r="779" spans="1:25">
      <c r="A779" t="s">
        <v>1584</v>
      </c>
      <c r="B779" t="s">
        <v>1</v>
      </c>
      <c r="C779" t="s">
        <v>1585</v>
      </c>
      <c r="D779">
        <v>177.47</v>
      </c>
      <c r="E779">
        <v>304.14</v>
      </c>
      <c r="F779">
        <v>259</v>
      </c>
      <c r="G779">
        <v>85</v>
      </c>
      <c r="H779">
        <v>58</v>
      </c>
      <c r="I779">
        <v>30</v>
      </c>
      <c r="J779">
        <v>1</v>
      </c>
      <c r="K779">
        <f t="shared" si="144"/>
        <v>286</v>
      </c>
      <c r="L779">
        <f t="shared" si="145"/>
        <v>1.93333333333333</v>
      </c>
      <c r="M779">
        <v>1.5</v>
      </c>
      <c r="N779">
        <f t="shared" si="146"/>
        <v>2.9</v>
      </c>
      <c r="O779">
        <f t="shared" si="147"/>
        <v>4.8333333333333304</v>
      </c>
      <c r="P779" t="str">
        <f t="shared" si="148"/>
        <v>OK</v>
      </c>
      <c r="Q779">
        <f t="shared" si="149"/>
        <v>10293.26</v>
      </c>
      <c r="R779">
        <f t="shared" si="154"/>
        <v>0.17199999999999999</v>
      </c>
      <c r="S779" t="str">
        <f t="shared" si="150"/>
        <v>C</v>
      </c>
      <c r="T779">
        <f t="shared" si="155"/>
        <v>0.19</v>
      </c>
      <c r="U779" t="str">
        <f t="shared" si="151"/>
        <v>S</v>
      </c>
      <c r="V779">
        <f t="shared" si="152"/>
        <v>705.66666666666697</v>
      </c>
      <c r="W779">
        <v>500</v>
      </c>
      <c r="X779">
        <v>0.25</v>
      </c>
      <c r="Y779">
        <f t="shared" si="153"/>
        <v>126.115167973048</v>
      </c>
    </row>
    <row r="780" spans="1:25">
      <c r="A780" t="s">
        <v>1586</v>
      </c>
      <c r="B780" t="s">
        <v>1</v>
      </c>
      <c r="C780" t="s">
        <v>1587</v>
      </c>
      <c r="D780">
        <v>310.08999999999997</v>
      </c>
      <c r="E780">
        <v>366.68</v>
      </c>
      <c r="F780">
        <v>53</v>
      </c>
      <c r="G780">
        <v>116</v>
      </c>
      <c r="H780">
        <v>177</v>
      </c>
      <c r="I780">
        <v>30</v>
      </c>
      <c r="J780">
        <v>4</v>
      </c>
      <c r="K780">
        <f t="shared" si="144"/>
        <v>-8</v>
      </c>
      <c r="L780">
        <f t="shared" si="145"/>
        <v>5.9</v>
      </c>
      <c r="M780">
        <v>1.5</v>
      </c>
      <c r="N780">
        <f t="shared" si="146"/>
        <v>35.4</v>
      </c>
      <c r="O780">
        <f t="shared" si="147"/>
        <v>59</v>
      </c>
      <c r="P780" t="str">
        <f t="shared" si="148"/>
        <v>Reorder</v>
      </c>
      <c r="Q780">
        <f t="shared" si="149"/>
        <v>54885.93</v>
      </c>
      <c r="R780">
        <f t="shared" si="154"/>
        <v>0.79300000000000004</v>
      </c>
      <c r="S780" t="str">
        <f t="shared" si="150"/>
        <v>A</v>
      </c>
      <c r="T780">
        <f t="shared" si="155"/>
        <v>0.71499999999999997</v>
      </c>
      <c r="U780" t="str">
        <f t="shared" si="151"/>
        <v>F</v>
      </c>
      <c r="V780">
        <f t="shared" si="152"/>
        <v>2153.5</v>
      </c>
      <c r="W780">
        <v>500</v>
      </c>
      <c r="X780">
        <v>0.25</v>
      </c>
      <c r="Y780">
        <f t="shared" si="153"/>
        <v>166.67042897276701</v>
      </c>
    </row>
    <row r="781" spans="1:25">
      <c r="A781" t="s">
        <v>1588</v>
      </c>
      <c r="B781" t="s">
        <v>3</v>
      </c>
      <c r="C781" t="s">
        <v>1589</v>
      </c>
      <c r="D781">
        <v>233.98</v>
      </c>
      <c r="E781">
        <v>274.83</v>
      </c>
      <c r="F781">
        <v>268</v>
      </c>
      <c r="G781">
        <v>186</v>
      </c>
      <c r="H781">
        <v>159</v>
      </c>
      <c r="I781">
        <v>30</v>
      </c>
      <c r="J781">
        <v>5</v>
      </c>
      <c r="K781">
        <f t="shared" si="144"/>
        <v>295</v>
      </c>
      <c r="L781">
        <f t="shared" si="145"/>
        <v>5.3</v>
      </c>
      <c r="M781">
        <v>1.5</v>
      </c>
      <c r="N781">
        <f t="shared" si="146"/>
        <v>39.75</v>
      </c>
      <c r="O781">
        <f t="shared" si="147"/>
        <v>66.25</v>
      </c>
      <c r="P781" t="str">
        <f t="shared" si="148"/>
        <v>OK</v>
      </c>
      <c r="Q781">
        <f t="shared" si="149"/>
        <v>37202.82</v>
      </c>
      <c r="R781">
        <f t="shared" si="154"/>
        <v>0.61</v>
      </c>
      <c r="S781" t="str">
        <f t="shared" si="150"/>
        <v>B</v>
      </c>
      <c r="T781">
        <f t="shared" si="155"/>
        <v>0.63400000000000001</v>
      </c>
      <c r="U781" t="str">
        <f t="shared" si="151"/>
        <v>N</v>
      </c>
      <c r="V781">
        <f t="shared" si="152"/>
        <v>1934.5</v>
      </c>
      <c r="W781">
        <v>500</v>
      </c>
      <c r="X781">
        <v>0.25</v>
      </c>
      <c r="Y781">
        <f t="shared" si="153"/>
        <v>181.85489453653599</v>
      </c>
    </row>
    <row r="782" spans="1:25">
      <c r="A782" t="s">
        <v>1590</v>
      </c>
      <c r="B782" t="s">
        <v>3</v>
      </c>
      <c r="C782" t="s">
        <v>1591</v>
      </c>
      <c r="D782">
        <v>434.74</v>
      </c>
      <c r="E782">
        <v>607.11</v>
      </c>
      <c r="F782">
        <v>237</v>
      </c>
      <c r="G782">
        <v>176</v>
      </c>
      <c r="H782">
        <v>80</v>
      </c>
      <c r="I782">
        <v>30</v>
      </c>
      <c r="J782">
        <v>11</v>
      </c>
      <c r="K782">
        <f t="shared" si="144"/>
        <v>333</v>
      </c>
      <c r="L782">
        <f t="shared" si="145"/>
        <v>2.6666666666666701</v>
      </c>
      <c r="M782">
        <v>1.5</v>
      </c>
      <c r="N782">
        <f t="shared" si="146"/>
        <v>44</v>
      </c>
      <c r="O782">
        <f t="shared" si="147"/>
        <v>73.3333333333333</v>
      </c>
      <c r="P782" t="str">
        <f t="shared" si="148"/>
        <v>OK</v>
      </c>
      <c r="Q782">
        <f t="shared" si="149"/>
        <v>34779.199999999997</v>
      </c>
      <c r="R782">
        <f t="shared" si="154"/>
        <v>0.58499999999999996</v>
      </c>
      <c r="S782" t="str">
        <f t="shared" si="150"/>
        <v>B</v>
      </c>
      <c r="T782">
        <f t="shared" si="155"/>
        <v>0.28199999999999997</v>
      </c>
      <c r="U782" t="str">
        <f t="shared" si="151"/>
        <v>S</v>
      </c>
      <c r="V782">
        <f t="shared" si="152"/>
        <v>973.33333333333303</v>
      </c>
      <c r="W782">
        <v>500</v>
      </c>
      <c r="X782">
        <v>0.25</v>
      </c>
      <c r="Y782">
        <f t="shared" si="153"/>
        <v>94.633737694381693</v>
      </c>
    </row>
    <row r="783" spans="1:25">
      <c r="A783" t="s">
        <v>1592</v>
      </c>
      <c r="B783" t="s">
        <v>2</v>
      </c>
      <c r="C783" t="s">
        <v>1593</v>
      </c>
      <c r="D783">
        <v>389.74</v>
      </c>
      <c r="E783">
        <v>541.45000000000005</v>
      </c>
      <c r="F783">
        <v>451</v>
      </c>
      <c r="G783">
        <v>162</v>
      </c>
      <c r="H783">
        <v>133</v>
      </c>
      <c r="I783">
        <v>30</v>
      </c>
      <c r="J783">
        <v>3</v>
      </c>
      <c r="K783">
        <f t="shared" si="144"/>
        <v>480</v>
      </c>
      <c r="L783">
        <f t="shared" si="145"/>
        <v>4.43333333333333</v>
      </c>
      <c r="M783">
        <v>1.5</v>
      </c>
      <c r="N783">
        <f t="shared" si="146"/>
        <v>19.95</v>
      </c>
      <c r="O783">
        <f t="shared" si="147"/>
        <v>33.25</v>
      </c>
      <c r="P783" t="str">
        <f t="shared" si="148"/>
        <v>OK</v>
      </c>
      <c r="Q783">
        <f t="shared" si="149"/>
        <v>51835.42</v>
      </c>
      <c r="R783">
        <f t="shared" si="154"/>
        <v>0.76400000000000001</v>
      </c>
      <c r="S783" t="str">
        <f t="shared" si="150"/>
        <v>A</v>
      </c>
      <c r="T783">
        <f t="shared" si="155"/>
        <v>0.52200000000000002</v>
      </c>
      <c r="U783" t="str">
        <f t="shared" si="151"/>
        <v>N</v>
      </c>
      <c r="V783">
        <f t="shared" si="152"/>
        <v>1618.1666666666699</v>
      </c>
      <c r="W783">
        <v>500</v>
      </c>
      <c r="X783">
        <v>0.25</v>
      </c>
      <c r="Y783">
        <f t="shared" si="153"/>
        <v>128.870683109948</v>
      </c>
    </row>
    <row r="784" spans="1:25">
      <c r="A784" t="s">
        <v>1594</v>
      </c>
      <c r="B784" t="s">
        <v>3</v>
      </c>
      <c r="C784" t="s">
        <v>1595</v>
      </c>
      <c r="D784">
        <v>301.58999999999997</v>
      </c>
      <c r="E784">
        <v>433.88</v>
      </c>
      <c r="F784">
        <v>207</v>
      </c>
      <c r="G784">
        <v>167</v>
      </c>
      <c r="H784">
        <v>98</v>
      </c>
      <c r="I784">
        <v>30</v>
      </c>
      <c r="J784">
        <v>13</v>
      </c>
      <c r="K784">
        <f t="shared" si="144"/>
        <v>276</v>
      </c>
      <c r="L784">
        <f t="shared" si="145"/>
        <v>3.2666666666666702</v>
      </c>
      <c r="M784">
        <v>1.5</v>
      </c>
      <c r="N784">
        <f t="shared" si="146"/>
        <v>63.7</v>
      </c>
      <c r="O784">
        <f t="shared" si="147"/>
        <v>106.166666666667</v>
      </c>
      <c r="P784" t="str">
        <f t="shared" si="148"/>
        <v>OK</v>
      </c>
      <c r="Q784">
        <f t="shared" si="149"/>
        <v>29555.82</v>
      </c>
      <c r="R784">
        <f t="shared" si="154"/>
        <v>0.51</v>
      </c>
      <c r="S784" t="str">
        <f t="shared" si="150"/>
        <v>B</v>
      </c>
      <c r="T784">
        <f t="shared" si="155"/>
        <v>0.36799999999999999</v>
      </c>
      <c r="U784" t="str">
        <f t="shared" si="151"/>
        <v>N</v>
      </c>
      <c r="V784">
        <f t="shared" si="152"/>
        <v>1192.3333333333301</v>
      </c>
      <c r="W784">
        <v>500</v>
      </c>
      <c r="X784">
        <v>0.25</v>
      </c>
      <c r="Y784">
        <f t="shared" si="153"/>
        <v>125.753583526665</v>
      </c>
    </row>
    <row r="785" spans="1:25">
      <c r="A785" t="s">
        <v>1596</v>
      </c>
      <c r="B785" t="s">
        <v>2</v>
      </c>
      <c r="C785" t="s">
        <v>1597</v>
      </c>
      <c r="D785">
        <v>381.1</v>
      </c>
      <c r="E785">
        <v>647.29999999999995</v>
      </c>
      <c r="F785">
        <v>387</v>
      </c>
      <c r="G785">
        <v>50</v>
      </c>
      <c r="H785">
        <v>201</v>
      </c>
      <c r="I785">
        <v>30</v>
      </c>
      <c r="J785">
        <v>4</v>
      </c>
      <c r="K785">
        <f t="shared" si="144"/>
        <v>236</v>
      </c>
      <c r="L785">
        <f t="shared" si="145"/>
        <v>6.7</v>
      </c>
      <c r="M785">
        <v>1.5</v>
      </c>
      <c r="N785">
        <f t="shared" si="146"/>
        <v>40.200000000000003</v>
      </c>
      <c r="O785">
        <f t="shared" si="147"/>
        <v>67</v>
      </c>
      <c r="P785" t="str">
        <f t="shared" si="148"/>
        <v>OK</v>
      </c>
      <c r="Q785">
        <f t="shared" si="149"/>
        <v>76601.100000000006</v>
      </c>
      <c r="R785">
        <f t="shared" si="154"/>
        <v>0.90800000000000003</v>
      </c>
      <c r="S785" t="str">
        <f t="shared" si="150"/>
        <v>A</v>
      </c>
      <c r="T785">
        <f t="shared" si="155"/>
        <v>0.81299999999999994</v>
      </c>
      <c r="U785" t="str">
        <f t="shared" si="151"/>
        <v>F</v>
      </c>
      <c r="V785">
        <f t="shared" si="152"/>
        <v>2445.5</v>
      </c>
      <c r="W785">
        <v>500</v>
      </c>
      <c r="X785">
        <v>0.25</v>
      </c>
      <c r="Y785">
        <f t="shared" si="153"/>
        <v>160.21174652957299</v>
      </c>
    </row>
    <row r="786" spans="1:25">
      <c r="A786" t="s">
        <v>1598</v>
      </c>
      <c r="B786" t="s">
        <v>2</v>
      </c>
      <c r="C786" t="s">
        <v>1599</v>
      </c>
      <c r="D786">
        <v>402.4</v>
      </c>
      <c r="E786">
        <v>710.02</v>
      </c>
      <c r="F786">
        <v>101</v>
      </c>
      <c r="G786">
        <v>74</v>
      </c>
      <c r="H786">
        <v>140</v>
      </c>
      <c r="I786">
        <v>30</v>
      </c>
      <c r="J786">
        <v>7</v>
      </c>
      <c r="K786">
        <f t="shared" si="144"/>
        <v>35</v>
      </c>
      <c r="L786">
        <f t="shared" si="145"/>
        <v>4.6666666666666696</v>
      </c>
      <c r="M786">
        <v>1.5</v>
      </c>
      <c r="N786">
        <f t="shared" si="146"/>
        <v>49</v>
      </c>
      <c r="O786">
        <f t="shared" si="147"/>
        <v>81.6666666666667</v>
      </c>
      <c r="P786" t="str">
        <f t="shared" si="148"/>
        <v>Reorder</v>
      </c>
      <c r="Q786">
        <f t="shared" si="149"/>
        <v>56336</v>
      </c>
      <c r="R786">
        <f t="shared" si="154"/>
        <v>0.8</v>
      </c>
      <c r="S786" t="str">
        <f t="shared" si="150"/>
        <v>A</v>
      </c>
      <c r="T786">
        <f t="shared" si="155"/>
        <v>0.55900000000000005</v>
      </c>
      <c r="U786" t="str">
        <f t="shared" si="151"/>
        <v>N</v>
      </c>
      <c r="V786">
        <f t="shared" si="152"/>
        <v>1703.3333333333301</v>
      </c>
      <c r="W786">
        <v>500</v>
      </c>
      <c r="X786">
        <v>0.25</v>
      </c>
      <c r="Y786">
        <f t="shared" si="153"/>
        <v>130.122030709933</v>
      </c>
    </row>
    <row r="787" spans="1:25">
      <c r="A787" t="s">
        <v>1600</v>
      </c>
      <c r="B787" t="s">
        <v>3</v>
      </c>
      <c r="C787" t="s">
        <v>1601</v>
      </c>
      <c r="D787">
        <v>410.38</v>
      </c>
      <c r="E787">
        <v>627.80999999999995</v>
      </c>
      <c r="F787">
        <v>400</v>
      </c>
      <c r="G787">
        <v>200</v>
      </c>
      <c r="H787">
        <v>23</v>
      </c>
      <c r="I787">
        <v>30</v>
      </c>
      <c r="J787">
        <v>3</v>
      </c>
      <c r="K787">
        <f t="shared" si="144"/>
        <v>577</v>
      </c>
      <c r="L787">
        <f t="shared" si="145"/>
        <v>0.76666666666666705</v>
      </c>
      <c r="M787">
        <v>1.5</v>
      </c>
      <c r="N787">
        <f t="shared" si="146"/>
        <v>3.45</v>
      </c>
      <c r="O787">
        <f t="shared" si="147"/>
        <v>5.75</v>
      </c>
      <c r="P787" t="str">
        <f t="shared" si="148"/>
        <v>OK</v>
      </c>
      <c r="Q787">
        <f t="shared" si="149"/>
        <v>9438.74</v>
      </c>
      <c r="R787">
        <f t="shared" si="154"/>
        <v>0.15</v>
      </c>
      <c r="S787" t="str">
        <f t="shared" si="150"/>
        <v>C</v>
      </c>
      <c r="T787">
        <f t="shared" si="155"/>
        <v>4.5999999999999999E-2</v>
      </c>
      <c r="U787" t="str">
        <f t="shared" si="151"/>
        <v>S</v>
      </c>
      <c r="V787">
        <f t="shared" si="152"/>
        <v>279.83333333333297</v>
      </c>
      <c r="W787">
        <v>500</v>
      </c>
      <c r="X787">
        <v>0.25</v>
      </c>
      <c r="Y787">
        <f t="shared" si="153"/>
        <v>52.2259832321133</v>
      </c>
    </row>
    <row r="788" spans="1:25">
      <c r="A788" t="s">
        <v>1602</v>
      </c>
      <c r="B788" t="s">
        <v>2</v>
      </c>
      <c r="C788" t="s">
        <v>1603</v>
      </c>
      <c r="D788">
        <v>484.06</v>
      </c>
      <c r="E788">
        <v>534.26</v>
      </c>
      <c r="F788">
        <v>96</v>
      </c>
      <c r="G788">
        <v>57</v>
      </c>
      <c r="H788">
        <v>130</v>
      </c>
      <c r="I788">
        <v>30</v>
      </c>
      <c r="J788">
        <v>15</v>
      </c>
      <c r="K788">
        <f t="shared" si="144"/>
        <v>23</v>
      </c>
      <c r="L788">
        <f t="shared" si="145"/>
        <v>4.3333333333333304</v>
      </c>
      <c r="M788">
        <v>1.5</v>
      </c>
      <c r="N788">
        <f t="shared" si="146"/>
        <v>97.5</v>
      </c>
      <c r="O788">
        <f t="shared" si="147"/>
        <v>162.5</v>
      </c>
      <c r="P788" t="str">
        <f t="shared" si="148"/>
        <v>Reorder</v>
      </c>
      <c r="Q788">
        <f t="shared" si="149"/>
        <v>62927.8</v>
      </c>
      <c r="R788">
        <f t="shared" si="154"/>
        <v>0.84199999999999997</v>
      </c>
      <c r="S788" t="str">
        <f t="shared" si="150"/>
        <v>A</v>
      </c>
      <c r="T788">
        <f t="shared" si="155"/>
        <v>0.50800000000000001</v>
      </c>
      <c r="U788" t="str">
        <f t="shared" si="151"/>
        <v>N</v>
      </c>
      <c r="V788">
        <f t="shared" si="152"/>
        <v>1581.6666666666699</v>
      </c>
      <c r="W788">
        <v>500</v>
      </c>
      <c r="X788">
        <v>0.25</v>
      </c>
      <c r="Y788">
        <f t="shared" si="153"/>
        <v>114.324122982803</v>
      </c>
    </row>
    <row r="789" spans="1:25">
      <c r="A789" t="s">
        <v>1604</v>
      </c>
      <c r="B789" t="s">
        <v>4</v>
      </c>
      <c r="C789" t="s">
        <v>1605</v>
      </c>
      <c r="D789">
        <v>245.92</v>
      </c>
      <c r="E789">
        <v>281.54000000000002</v>
      </c>
      <c r="F789">
        <v>163</v>
      </c>
      <c r="G789">
        <v>114</v>
      </c>
      <c r="H789">
        <v>30</v>
      </c>
      <c r="I789">
        <v>30</v>
      </c>
      <c r="J789">
        <v>10</v>
      </c>
      <c r="K789">
        <f t="shared" si="144"/>
        <v>247</v>
      </c>
      <c r="L789">
        <f t="shared" si="145"/>
        <v>1</v>
      </c>
      <c r="M789">
        <v>1.5</v>
      </c>
      <c r="N789">
        <f t="shared" si="146"/>
        <v>15</v>
      </c>
      <c r="O789">
        <f t="shared" si="147"/>
        <v>25</v>
      </c>
      <c r="P789" t="str">
        <f t="shared" si="148"/>
        <v>OK</v>
      </c>
      <c r="Q789">
        <f t="shared" si="149"/>
        <v>7377.6</v>
      </c>
      <c r="R789">
        <f t="shared" si="154"/>
        <v>0.106</v>
      </c>
      <c r="S789" t="str">
        <f t="shared" si="150"/>
        <v>C</v>
      </c>
      <c r="T789">
        <f t="shared" si="155"/>
        <v>7.6999999999999999E-2</v>
      </c>
      <c r="U789" t="str">
        <f t="shared" si="151"/>
        <v>S</v>
      </c>
      <c r="V789">
        <f t="shared" si="152"/>
        <v>365</v>
      </c>
      <c r="W789">
        <v>500</v>
      </c>
      <c r="X789">
        <v>0.25</v>
      </c>
      <c r="Y789">
        <f t="shared" si="153"/>
        <v>77.051217028306993</v>
      </c>
    </row>
    <row r="790" spans="1:25">
      <c r="A790" t="s">
        <v>1606</v>
      </c>
      <c r="B790" t="s">
        <v>1</v>
      </c>
      <c r="C790" t="s">
        <v>1607</v>
      </c>
      <c r="D790">
        <v>376.02</v>
      </c>
      <c r="E790">
        <v>658.59</v>
      </c>
      <c r="F790">
        <v>255</v>
      </c>
      <c r="G790">
        <v>177</v>
      </c>
      <c r="H790">
        <v>177</v>
      </c>
      <c r="I790">
        <v>30</v>
      </c>
      <c r="J790">
        <v>9</v>
      </c>
      <c r="K790">
        <f t="shared" si="144"/>
        <v>255</v>
      </c>
      <c r="L790">
        <f t="shared" si="145"/>
        <v>5.9</v>
      </c>
      <c r="M790">
        <v>1.5</v>
      </c>
      <c r="N790">
        <f t="shared" si="146"/>
        <v>79.650000000000006</v>
      </c>
      <c r="O790">
        <f t="shared" si="147"/>
        <v>132.75</v>
      </c>
      <c r="P790" t="str">
        <f t="shared" si="148"/>
        <v>OK</v>
      </c>
      <c r="Q790">
        <f t="shared" si="149"/>
        <v>66555.539999999994</v>
      </c>
      <c r="R790">
        <f t="shared" si="154"/>
        <v>0.85799999999999998</v>
      </c>
      <c r="S790" t="str">
        <f t="shared" si="150"/>
        <v>A</v>
      </c>
      <c r="T790">
        <f t="shared" si="155"/>
        <v>0.71499999999999997</v>
      </c>
      <c r="U790" t="str">
        <f t="shared" si="151"/>
        <v>F</v>
      </c>
      <c r="V790">
        <f t="shared" si="152"/>
        <v>2153.5</v>
      </c>
      <c r="W790">
        <v>500</v>
      </c>
      <c r="X790">
        <v>0.25</v>
      </c>
      <c r="Y790">
        <f t="shared" si="153"/>
        <v>151.355065784115</v>
      </c>
    </row>
    <row r="791" spans="1:25">
      <c r="A791" t="s">
        <v>1608</v>
      </c>
      <c r="B791" t="s">
        <v>3</v>
      </c>
      <c r="C791" t="s">
        <v>1609</v>
      </c>
      <c r="D791">
        <v>370.22</v>
      </c>
      <c r="E791">
        <v>562.08000000000004</v>
      </c>
      <c r="F791">
        <v>446</v>
      </c>
      <c r="G791">
        <v>64</v>
      </c>
      <c r="H791">
        <v>173</v>
      </c>
      <c r="I791">
        <v>30</v>
      </c>
      <c r="J791">
        <v>8</v>
      </c>
      <c r="K791">
        <f t="shared" si="144"/>
        <v>337</v>
      </c>
      <c r="L791">
        <f t="shared" si="145"/>
        <v>5.7666666666666702</v>
      </c>
      <c r="M791">
        <v>1.5</v>
      </c>
      <c r="N791">
        <f t="shared" si="146"/>
        <v>69.2</v>
      </c>
      <c r="O791">
        <f t="shared" si="147"/>
        <v>115.333333333333</v>
      </c>
      <c r="P791" t="str">
        <f t="shared" si="148"/>
        <v>OK</v>
      </c>
      <c r="Q791">
        <f t="shared" si="149"/>
        <v>64048.06</v>
      </c>
      <c r="R791">
        <f t="shared" si="154"/>
        <v>0.84599999999999997</v>
      </c>
      <c r="S791" t="str">
        <f t="shared" si="150"/>
        <v>A</v>
      </c>
      <c r="T791">
        <f t="shared" si="155"/>
        <v>0.69799999999999995</v>
      </c>
      <c r="U791" t="str">
        <f t="shared" si="151"/>
        <v>F</v>
      </c>
      <c r="V791">
        <f t="shared" si="152"/>
        <v>2104.8333333333298</v>
      </c>
      <c r="W791">
        <v>500</v>
      </c>
      <c r="X791">
        <v>0.25</v>
      </c>
      <c r="Y791">
        <f t="shared" si="153"/>
        <v>150.80262935972601</v>
      </c>
    </row>
    <row r="792" spans="1:25">
      <c r="A792" t="s">
        <v>1610</v>
      </c>
      <c r="B792" t="s">
        <v>2</v>
      </c>
      <c r="C792" t="s">
        <v>1611</v>
      </c>
      <c r="D792">
        <v>54.82</v>
      </c>
      <c r="E792">
        <v>92.94</v>
      </c>
      <c r="F792">
        <v>461</v>
      </c>
      <c r="G792">
        <v>152</v>
      </c>
      <c r="H792">
        <v>83</v>
      </c>
      <c r="I792">
        <v>30</v>
      </c>
      <c r="J792">
        <v>4</v>
      </c>
      <c r="K792">
        <f t="shared" si="144"/>
        <v>530</v>
      </c>
      <c r="L792">
        <f t="shared" si="145"/>
        <v>2.7666666666666702</v>
      </c>
      <c r="M792">
        <v>1.5</v>
      </c>
      <c r="N792">
        <f t="shared" si="146"/>
        <v>16.600000000000001</v>
      </c>
      <c r="O792">
        <f t="shared" si="147"/>
        <v>27.6666666666667</v>
      </c>
      <c r="P792" t="str">
        <f t="shared" si="148"/>
        <v>OK</v>
      </c>
      <c r="Q792">
        <f t="shared" si="149"/>
        <v>4550.0600000000004</v>
      </c>
      <c r="R792">
        <f t="shared" si="154"/>
        <v>5.0999999999999997E-2</v>
      </c>
      <c r="S792" t="str">
        <f t="shared" si="150"/>
        <v>C</v>
      </c>
      <c r="T792">
        <f t="shared" si="155"/>
        <v>0.29499999999999998</v>
      </c>
      <c r="U792" t="str">
        <f t="shared" si="151"/>
        <v>S</v>
      </c>
      <c r="V792">
        <f t="shared" si="152"/>
        <v>1009.83333333333</v>
      </c>
      <c r="W792">
        <v>500</v>
      </c>
      <c r="X792">
        <v>0.25</v>
      </c>
      <c r="Y792">
        <f t="shared" si="153"/>
        <v>271.44717805323302</v>
      </c>
    </row>
    <row r="793" spans="1:25">
      <c r="A793" t="s">
        <v>1612</v>
      </c>
      <c r="B793" t="s">
        <v>1</v>
      </c>
      <c r="C793" t="s">
        <v>1613</v>
      </c>
      <c r="D793">
        <v>402.78</v>
      </c>
      <c r="E793">
        <v>587</v>
      </c>
      <c r="F793">
        <v>407</v>
      </c>
      <c r="G793">
        <v>79</v>
      </c>
      <c r="H793">
        <v>167</v>
      </c>
      <c r="I793">
        <v>30</v>
      </c>
      <c r="J793">
        <v>3</v>
      </c>
      <c r="K793">
        <f t="shared" si="144"/>
        <v>319</v>
      </c>
      <c r="L793">
        <f t="shared" si="145"/>
        <v>5.56666666666667</v>
      </c>
      <c r="M793">
        <v>1.5</v>
      </c>
      <c r="N793">
        <f t="shared" si="146"/>
        <v>25.05</v>
      </c>
      <c r="O793">
        <f t="shared" si="147"/>
        <v>41.75</v>
      </c>
      <c r="P793" t="str">
        <f t="shared" si="148"/>
        <v>OK</v>
      </c>
      <c r="Q793">
        <f t="shared" si="149"/>
        <v>67264.259999999995</v>
      </c>
      <c r="R793">
        <f t="shared" si="154"/>
        <v>0.86199999999999999</v>
      </c>
      <c r="S793" t="str">
        <f t="shared" si="150"/>
        <v>A</v>
      </c>
      <c r="T793">
        <f t="shared" si="155"/>
        <v>0.66800000000000004</v>
      </c>
      <c r="U793" t="str">
        <f t="shared" si="151"/>
        <v>N</v>
      </c>
      <c r="V793">
        <f t="shared" si="152"/>
        <v>2031.8333333333301</v>
      </c>
      <c r="W793">
        <v>500</v>
      </c>
      <c r="X793">
        <v>0.25</v>
      </c>
      <c r="Y793">
        <f t="shared" si="153"/>
        <v>142.049623614876</v>
      </c>
    </row>
    <row r="794" spans="1:25">
      <c r="A794" t="s">
        <v>1614</v>
      </c>
      <c r="B794" t="s">
        <v>1</v>
      </c>
      <c r="C794" t="s">
        <v>1615</v>
      </c>
      <c r="D794">
        <v>211.88</v>
      </c>
      <c r="E794">
        <v>330.22</v>
      </c>
      <c r="F794">
        <v>130</v>
      </c>
      <c r="G794">
        <v>42</v>
      </c>
      <c r="H794">
        <v>80</v>
      </c>
      <c r="I794">
        <v>30</v>
      </c>
      <c r="J794">
        <v>13</v>
      </c>
      <c r="K794">
        <f t="shared" si="144"/>
        <v>92</v>
      </c>
      <c r="L794">
        <f t="shared" si="145"/>
        <v>2.6666666666666701</v>
      </c>
      <c r="M794">
        <v>1.5</v>
      </c>
      <c r="N794">
        <f t="shared" si="146"/>
        <v>52</v>
      </c>
      <c r="O794">
        <f t="shared" si="147"/>
        <v>86.6666666666667</v>
      </c>
      <c r="P794" t="str">
        <f t="shared" si="148"/>
        <v>OK</v>
      </c>
      <c r="Q794">
        <f t="shared" si="149"/>
        <v>16950.400000000001</v>
      </c>
      <c r="R794">
        <f t="shared" si="154"/>
        <v>0.309</v>
      </c>
      <c r="S794" t="str">
        <f t="shared" si="150"/>
        <v>C</v>
      </c>
      <c r="T794">
        <f t="shared" si="155"/>
        <v>0.28199999999999997</v>
      </c>
      <c r="U794" t="str">
        <f t="shared" si="151"/>
        <v>S</v>
      </c>
      <c r="V794">
        <f t="shared" si="152"/>
        <v>973.33333333333303</v>
      </c>
      <c r="W794">
        <v>500</v>
      </c>
      <c r="X794">
        <v>0.25</v>
      </c>
      <c r="Y794">
        <f t="shared" si="153"/>
        <v>135.555084449155</v>
      </c>
    </row>
    <row r="795" spans="1:25">
      <c r="A795" t="s">
        <v>1616</v>
      </c>
      <c r="B795" t="s">
        <v>2</v>
      </c>
      <c r="C795" t="s">
        <v>1617</v>
      </c>
      <c r="D795">
        <v>208.91</v>
      </c>
      <c r="E795">
        <v>287.58999999999997</v>
      </c>
      <c r="F795">
        <v>350</v>
      </c>
      <c r="G795">
        <v>71</v>
      </c>
      <c r="H795">
        <v>142</v>
      </c>
      <c r="I795">
        <v>30</v>
      </c>
      <c r="J795">
        <v>1</v>
      </c>
      <c r="K795">
        <f t="shared" si="144"/>
        <v>279</v>
      </c>
      <c r="L795">
        <f t="shared" si="145"/>
        <v>4.7333333333333298</v>
      </c>
      <c r="M795">
        <v>1.5</v>
      </c>
      <c r="N795">
        <f t="shared" si="146"/>
        <v>7.1</v>
      </c>
      <c r="O795">
        <f t="shared" si="147"/>
        <v>11.8333333333333</v>
      </c>
      <c r="P795" t="str">
        <f t="shared" si="148"/>
        <v>OK</v>
      </c>
      <c r="Q795">
        <f t="shared" si="149"/>
        <v>29665.22</v>
      </c>
      <c r="R795">
        <f t="shared" si="154"/>
        <v>0.51400000000000001</v>
      </c>
      <c r="S795" t="str">
        <f t="shared" si="150"/>
        <v>B</v>
      </c>
      <c r="T795">
        <f t="shared" si="155"/>
        <v>0.56699999999999995</v>
      </c>
      <c r="U795" t="str">
        <f t="shared" si="151"/>
        <v>N</v>
      </c>
      <c r="V795">
        <f t="shared" si="152"/>
        <v>1727.6666666666699</v>
      </c>
      <c r="W795">
        <v>500</v>
      </c>
      <c r="X795">
        <v>0.25</v>
      </c>
      <c r="Y795">
        <f t="shared" si="153"/>
        <v>181.87807885709</v>
      </c>
    </row>
    <row r="796" spans="1:25">
      <c r="A796" t="s">
        <v>1618</v>
      </c>
      <c r="B796" t="s">
        <v>1</v>
      </c>
      <c r="C796" t="s">
        <v>1619</v>
      </c>
      <c r="D796">
        <v>463.63</v>
      </c>
      <c r="E796">
        <v>688.36</v>
      </c>
      <c r="F796">
        <v>421</v>
      </c>
      <c r="G796">
        <v>163</v>
      </c>
      <c r="H796">
        <v>244</v>
      </c>
      <c r="I796">
        <v>30</v>
      </c>
      <c r="J796">
        <v>10</v>
      </c>
      <c r="K796">
        <f t="shared" si="144"/>
        <v>340</v>
      </c>
      <c r="L796">
        <f t="shared" si="145"/>
        <v>8.1333333333333293</v>
      </c>
      <c r="M796">
        <v>1.5</v>
      </c>
      <c r="N796">
        <f t="shared" si="146"/>
        <v>122</v>
      </c>
      <c r="O796">
        <f t="shared" si="147"/>
        <v>203.333333333333</v>
      </c>
      <c r="P796" t="str">
        <f t="shared" si="148"/>
        <v>OK</v>
      </c>
      <c r="Q796">
        <f t="shared" si="149"/>
        <v>113125.72</v>
      </c>
      <c r="R796">
        <f t="shared" si="154"/>
        <v>0.99399999999999999</v>
      </c>
      <c r="S796" t="str">
        <f t="shared" si="150"/>
        <v>A</v>
      </c>
      <c r="T796">
        <f t="shared" si="155"/>
        <v>0.97499999999999998</v>
      </c>
      <c r="U796" t="str">
        <f t="shared" si="151"/>
        <v>F</v>
      </c>
      <c r="V796">
        <f t="shared" si="152"/>
        <v>2968.6666666666702</v>
      </c>
      <c r="W796">
        <v>500</v>
      </c>
      <c r="X796">
        <v>0.25</v>
      </c>
      <c r="Y796">
        <f t="shared" si="153"/>
        <v>160.03867559508799</v>
      </c>
    </row>
    <row r="797" spans="1:25">
      <c r="A797" t="s">
        <v>1620</v>
      </c>
      <c r="B797" t="s">
        <v>3</v>
      </c>
      <c r="C797" t="s">
        <v>1621</v>
      </c>
      <c r="D797">
        <v>206.36</v>
      </c>
      <c r="E797">
        <v>344.8</v>
      </c>
      <c r="F797">
        <v>165</v>
      </c>
      <c r="G797">
        <v>175</v>
      </c>
      <c r="H797">
        <v>59</v>
      </c>
      <c r="I797">
        <v>30</v>
      </c>
      <c r="J797">
        <v>8</v>
      </c>
      <c r="K797">
        <f t="shared" si="144"/>
        <v>281</v>
      </c>
      <c r="L797">
        <f t="shared" si="145"/>
        <v>1.9666666666666699</v>
      </c>
      <c r="M797">
        <v>1.5</v>
      </c>
      <c r="N797">
        <f t="shared" si="146"/>
        <v>23.6</v>
      </c>
      <c r="O797">
        <f t="shared" si="147"/>
        <v>39.3333333333333</v>
      </c>
      <c r="P797" t="str">
        <f t="shared" si="148"/>
        <v>OK</v>
      </c>
      <c r="Q797">
        <f t="shared" si="149"/>
        <v>12175.24</v>
      </c>
      <c r="R797">
        <f t="shared" si="154"/>
        <v>0.21</v>
      </c>
      <c r="S797" t="str">
        <f t="shared" si="150"/>
        <v>C</v>
      </c>
      <c r="T797">
        <f t="shared" si="155"/>
        <v>0.19600000000000001</v>
      </c>
      <c r="U797" t="str">
        <f t="shared" si="151"/>
        <v>S</v>
      </c>
      <c r="V797">
        <f t="shared" si="152"/>
        <v>717.83333333333303</v>
      </c>
      <c r="W797">
        <v>500</v>
      </c>
      <c r="X797">
        <v>0.25</v>
      </c>
      <c r="Y797">
        <f t="shared" si="153"/>
        <v>117.958447164579</v>
      </c>
    </row>
    <row r="798" spans="1:25">
      <c r="A798" t="s">
        <v>1622</v>
      </c>
      <c r="B798" t="s">
        <v>2</v>
      </c>
      <c r="C798" t="s">
        <v>1623</v>
      </c>
      <c r="D798">
        <v>308.70999999999998</v>
      </c>
      <c r="E798">
        <v>396.01</v>
      </c>
      <c r="F798">
        <v>258</v>
      </c>
      <c r="G798">
        <v>149</v>
      </c>
      <c r="H798">
        <v>37</v>
      </c>
      <c r="I798">
        <v>30</v>
      </c>
      <c r="J798">
        <v>9</v>
      </c>
      <c r="K798">
        <f t="shared" si="144"/>
        <v>370</v>
      </c>
      <c r="L798">
        <f t="shared" si="145"/>
        <v>1.2333333333333301</v>
      </c>
      <c r="M798">
        <v>1.5</v>
      </c>
      <c r="N798">
        <f t="shared" si="146"/>
        <v>16.649999999999999</v>
      </c>
      <c r="O798">
        <f t="shared" si="147"/>
        <v>27.75</v>
      </c>
      <c r="P798" t="str">
        <f t="shared" si="148"/>
        <v>OK</v>
      </c>
      <c r="Q798">
        <f t="shared" si="149"/>
        <v>11422.27</v>
      </c>
      <c r="R798">
        <f t="shared" si="154"/>
        <v>0.193</v>
      </c>
      <c r="S798" t="str">
        <f t="shared" si="150"/>
        <v>C</v>
      </c>
      <c r="T798">
        <f t="shared" si="155"/>
        <v>0.109</v>
      </c>
      <c r="U798" t="str">
        <f t="shared" si="151"/>
        <v>S</v>
      </c>
      <c r="V798">
        <f t="shared" si="152"/>
        <v>450.16666666666703</v>
      </c>
      <c r="W798">
        <v>500</v>
      </c>
      <c r="X798">
        <v>0.25</v>
      </c>
      <c r="Y798">
        <f t="shared" si="153"/>
        <v>76.373257325287895</v>
      </c>
    </row>
    <row r="799" spans="1:25">
      <c r="A799" t="s">
        <v>1624</v>
      </c>
      <c r="B799" t="s">
        <v>1</v>
      </c>
      <c r="C799" t="s">
        <v>1625</v>
      </c>
      <c r="D799">
        <v>276.43</v>
      </c>
      <c r="E799">
        <v>369.86</v>
      </c>
      <c r="F799">
        <v>109</v>
      </c>
      <c r="G799">
        <v>151</v>
      </c>
      <c r="H799">
        <v>75</v>
      </c>
      <c r="I799">
        <v>30</v>
      </c>
      <c r="J799">
        <v>15</v>
      </c>
      <c r="K799">
        <f t="shared" si="144"/>
        <v>185</v>
      </c>
      <c r="L799">
        <f t="shared" si="145"/>
        <v>2.5</v>
      </c>
      <c r="M799">
        <v>1.5</v>
      </c>
      <c r="N799">
        <f t="shared" si="146"/>
        <v>56.25</v>
      </c>
      <c r="O799">
        <f t="shared" si="147"/>
        <v>93.75</v>
      </c>
      <c r="P799" t="str">
        <f t="shared" si="148"/>
        <v>OK</v>
      </c>
      <c r="Q799">
        <f t="shared" si="149"/>
        <v>20732.25</v>
      </c>
      <c r="R799">
        <f t="shared" si="154"/>
        <v>0.38400000000000001</v>
      </c>
      <c r="S799" t="str">
        <f t="shared" si="150"/>
        <v>B</v>
      </c>
      <c r="T799">
        <f t="shared" si="155"/>
        <v>0.26100000000000001</v>
      </c>
      <c r="U799" t="str">
        <f t="shared" si="151"/>
        <v>S</v>
      </c>
      <c r="V799">
        <f t="shared" si="152"/>
        <v>912.5</v>
      </c>
      <c r="W799">
        <v>500</v>
      </c>
      <c r="X799">
        <v>0.25</v>
      </c>
      <c r="Y799">
        <f t="shared" si="153"/>
        <v>114.90894712274201</v>
      </c>
    </row>
    <row r="800" spans="1:25">
      <c r="A800" t="s">
        <v>1626</v>
      </c>
      <c r="B800" t="s">
        <v>4</v>
      </c>
      <c r="C800" t="s">
        <v>1627</v>
      </c>
      <c r="D800">
        <v>415.92</v>
      </c>
      <c r="E800">
        <v>624.89</v>
      </c>
      <c r="F800">
        <v>405</v>
      </c>
      <c r="G800">
        <v>133</v>
      </c>
      <c r="H800">
        <v>106</v>
      </c>
      <c r="I800">
        <v>30</v>
      </c>
      <c r="J800">
        <v>10</v>
      </c>
      <c r="K800">
        <f t="shared" si="144"/>
        <v>432</v>
      </c>
      <c r="L800">
        <f t="shared" si="145"/>
        <v>3.5333333333333301</v>
      </c>
      <c r="M800">
        <v>1.5</v>
      </c>
      <c r="N800">
        <f t="shared" si="146"/>
        <v>53</v>
      </c>
      <c r="O800">
        <f t="shared" si="147"/>
        <v>88.3333333333333</v>
      </c>
      <c r="P800" t="str">
        <f t="shared" si="148"/>
        <v>OK</v>
      </c>
      <c r="Q800">
        <f t="shared" si="149"/>
        <v>44087.519999999997</v>
      </c>
      <c r="R800">
        <f t="shared" si="154"/>
        <v>0.69199999999999995</v>
      </c>
      <c r="S800" t="str">
        <f t="shared" si="150"/>
        <v>A</v>
      </c>
      <c r="T800">
        <f t="shared" si="155"/>
        <v>0.40400000000000003</v>
      </c>
      <c r="U800" t="str">
        <f t="shared" si="151"/>
        <v>N</v>
      </c>
      <c r="V800">
        <f t="shared" si="152"/>
        <v>1289.6666666666699</v>
      </c>
      <c r="W800">
        <v>500</v>
      </c>
      <c r="X800">
        <v>0.25</v>
      </c>
      <c r="Y800">
        <f t="shared" si="153"/>
        <v>111.368874570014</v>
      </c>
    </row>
    <row r="801" spans="1:25">
      <c r="A801" t="s">
        <v>1628</v>
      </c>
      <c r="B801" t="s">
        <v>2</v>
      </c>
      <c r="C801" t="s">
        <v>1629</v>
      </c>
      <c r="D801">
        <v>396.49</v>
      </c>
      <c r="E801">
        <v>646.37</v>
      </c>
      <c r="F801">
        <v>447</v>
      </c>
      <c r="G801">
        <v>137</v>
      </c>
      <c r="H801">
        <v>184</v>
      </c>
      <c r="I801">
        <v>30</v>
      </c>
      <c r="J801">
        <v>8</v>
      </c>
      <c r="K801">
        <f t="shared" si="144"/>
        <v>400</v>
      </c>
      <c r="L801">
        <f t="shared" si="145"/>
        <v>6.1333333333333302</v>
      </c>
      <c r="M801">
        <v>1.5</v>
      </c>
      <c r="N801">
        <f t="shared" si="146"/>
        <v>73.599999999999994</v>
      </c>
      <c r="O801">
        <f t="shared" si="147"/>
        <v>122.666666666667</v>
      </c>
      <c r="P801" t="str">
        <f t="shared" si="148"/>
        <v>OK</v>
      </c>
      <c r="Q801">
        <f t="shared" si="149"/>
        <v>72954.16</v>
      </c>
      <c r="R801">
        <f t="shared" si="154"/>
        <v>0.89300000000000002</v>
      </c>
      <c r="S801" t="str">
        <f t="shared" si="150"/>
        <v>A</v>
      </c>
      <c r="T801">
        <f t="shared" si="155"/>
        <v>0.74299999999999999</v>
      </c>
      <c r="U801" t="str">
        <f t="shared" si="151"/>
        <v>F</v>
      </c>
      <c r="V801">
        <f t="shared" si="152"/>
        <v>2238.6666666666702</v>
      </c>
      <c r="W801">
        <v>500</v>
      </c>
      <c r="X801">
        <v>0.25</v>
      </c>
      <c r="Y801">
        <f t="shared" si="153"/>
        <v>150.28256290778799</v>
      </c>
    </row>
    <row r="802" spans="1:25">
      <c r="A802" t="s">
        <v>1630</v>
      </c>
      <c r="B802" t="s">
        <v>4</v>
      </c>
      <c r="C802" t="s">
        <v>1631</v>
      </c>
      <c r="D802">
        <v>437.91</v>
      </c>
      <c r="E802">
        <v>629.44000000000005</v>
      </c>
      <c r="F802">
        <v>182</v>
      </c>
      <c r="G802">
        <v>37</v>
      </c>
      <c r="H802">
        <v>107</v>
      </c>
      <c r="I802">
        <v>30</v>
      </c>
      <c r="J802">
        <v>11</v>
      </c>
      <c r="K802">
        <f t="shared" si="144"/>
        <v>112</v>
      </c>
      <c r="L802">
        <f t="shared" si="145"/>
        <v>3.56666666666667</v>
      </c>
      <c r="M802">
        <v>1.5</v>
      </c>
      <c r="N802">
        <f t="shared" si="146"/>
        <v>58.85</v>
      </c>
      <c r="O802">
        <f t="shared" si="147"/>
        <v>98.0833333333333</v>
      </c>
      <c r="P802" t="str">
        <f t="shared" si="148"/>
        <v>OK</v>
      </c>
      <c r="Q802">
        <f t="shared" si="149"/>
        <v>46856.37</v>
      </c>
      <c r="R802">
        <f t="shared" si="154"/>
        <v>0.72199999999999998</v>
      </c>
      <c r="S802" t="str">
        <f t="shared" si="150"/>
        <v>A</v>
      </c>
      <c r="T802">
        <f t="shared" si="155"/>
        <v>0.41</v>
      </c>
      <c r="U802" t="str">
        <f t="shared" si="151"/>
        <v>N</v>
      </c>
      <c r="V802">
        <f t="shared" si="152"/>
        <v>1301.8333333333301</v>
      </c>
      <c r="W802">
        <v>500</v>
      </c>
      <c r="X802">
        <v>0.25</v>
      </c>
      <c r="Y802">
        <f t="shared" si="153"/>
        <v>109.047385632746</v>
      </c>
    </row>
    <row r="803" spans="1:25">
      <c r="A803" t="s">
        <v>1632</v>
      </c>
      <c r="B803" t="s">
        <v>0</v>
      </c>
      <c r="C803" t="s">
        <v>1633</v>
      </c>
      <c r="D803">
        <v>354.61</v>
      </c>
      <c r="E803">
        <v>447.15</v>
      </c>
      <c r="F803">
        <v>211</v>
      </c>
      <c r="G803">
        <v>125</v>
      </c>
      <c r="H803">
        <v>100</v>
      </c>
      <c r="I803">
        <v>30</v>
      </c>
      <c r="J803">
        <v>9</v>
      </c>
      <c r="K803">
        <f t="shared" si="144"/>
        <v>236</v>
      </c>
      <c r="L803">
        <f t="shared" si="145"/>
        <v>3.3333333333333299</v>
      </c>
      <c r="M803">
        <v>1.5</v>
      </c>
      <c r="N803">
        <f t="shared" si="146"/>
        <v>45</v>
      </c>
      <c r="O803">
        <f t="shared" si="147"/>
        <v>75</v>
      </c>
      <c r="P803" t="str">
        <f t="shared" si="148"/>
        <v>OK</v>
      </c>
      <c r="Q803">
        <f t="shared" si="149"/>
        <v>35461</v>
      </c>
      <c r="R803">
        <f t="shared" si="154"/>
        <v>0.59599999999999997</v>
      </c>
      <c r="S803" t="str">
        <f t="shared" si="150"/>
        <v>B</v>
      </c>
      <c r="T803">
        <f t="shared" si="155"/>
        <v>0.379</v>
      </c>
      <c r="U803" t="str">
        <f t="shared" si="151"/>
        <v>N</v>
      </c>
      <c r="V803">
        <f t="shared" si="152"/>
        <v>1216.6666666666699</v>
      </c>
      <c r="W803">
        <v>500</v>
      </c>
      <c r="X803">
        <v>0.25</v>
      </c>
      <c r="Y803">
        <f t="shared" si="153"/>
        <v>117.149465449914</v>
      </c>
    </row>
    <row r="804" spans="1:25">
      <c r="A804" t="s">
        <v>1634</v>
      </c>
      <c r="B804" t="s">
        <v>4</v>
      </c>
      <c r="C804" t="s">
        <v>1635</v>
      </c>
      <c r="D804">
        <v>54.38</v>
      </c>
      <c r="E804">
        <v>91.5</v>
      </c>
      <c r="F804">
        <v>177</v>
      </c>
      <c r="G804">
        <v>93</v>
      </c>
      <c r="H804">
        <v>33</v>
      </c>
      <c r="I804">
        <v>30</v>
      </c>
      <c r="J804">
        <v>7</v>
      </c>
      <c r="K804">
        <f t="shared" si="144"/>
        <v>237</v>
      </c>
      <c r="L804">
        <f t="shared" si="145"/>
        <v>1.1000000000000001</v>
      </c>
      <c r="M804">
        <v>1.5</v>
      </c>
      <c r="N804">
        <f t="shared" si="146"/>
        <v>11.55</v>
      </c>
      <c r="O804">
        <f t="shared" si="147"/>
        <v>19.25</v>
      </c>
      <c r="P804" t="str">
        <f t="shared" si="148"/>
        <v>OK</v>
      </c>
      <c r="Q804">
        <f t="shared" si="149"/>
        <v>1794.54</v>
      </c>
      <c r="R804">
        <f t="shared" si="154"/>
        <v>8.9999999999999993E-3</v>
      </c>
      <c r="S804" t="str">
        <f t="shared" si="150"/>
        <v>C</v>
      </c>
      <c r="T804">
        <f t="shared" si="155"/>
        <v>8.8999999999999996E-2</v>
      </c>
      <c r="U804" t="str">
        <f t="shared" si="151"/>
        <v>S</v>
      </c>
      <c r="V804">
        <f t="shared" si="152"/>
        <v>401.5</v>
      </c>
      <c r="W804">
        <v>500</v>
      </c>
      <c r="X804">
        <v>0.25</v>
      </c>
      <c r="Y804">
        <f t="shared" si="153"/>
        <v>171.851437333018</v>
      </c>
    </row>
    <row r="805" spans="1:25">
      <c r="A805" t="s">
        <v>1636</v>
      </c>
      <c r="B805" t="s">
        <v>3</v>
      </c>
      <c r="C805" t="s">
        <v>1637</v>
      </c>
      <c r="D805">
        <v>84.21</v>
      </c>
      <c r="E805">
        <v>147.53</v>
      </c>
      <c r="F805">
        <v>293</v>
      </c>
      <c r="G805">
        <v>100</v>
      </c>
      <c r="H805">
        <v>100</v>
      </c>
      <c r="I805">
        <v>30</v>
      </c>
      <c r="J805">
        <v>4</v>
      </c>
      <c r="K805">
        <f t="shared" si="144"/>
        <v>293</v>
      </c>
      <c r="L805">
        <f t="shared" si="145"/>
        <v>3.3333333333333299</v>
      </c>
      <c r="M805">
        <v>1.5</v>
      </c>
      <c r="N805">
        <f t="shared" si="146"/>
        <v>20</v>
      </c>
      <c r="O805">
        <f t="shared" si="147"/>
        <v>33.3333333333333</v>
      </c>
      <c r="P805" t="str">
        <f t="shared" si="148"/>
        <v>OK</v>
      </c>
      <c r="Q805">
        <f t="shared" si="149"/>
        <v>8421</v>
      </c>
      <c r="R805">
        <f t="shared" si="154"/>
        <v>0.129</v>
      </c>
      <c r="S805" t="str">
        <f t="shared" si="150"/>
        <v>C</v>
      </c>
      <c r="T805">
        <f t="shared" si="155"/>
        <v>0.379</v>
      </c>
      <c r="U805" t="str">
        <f t="shared" si="151"/>
        <v>N</v>
      </c>
      <c r="V805">
        <f t="shared" si="152"/>
        <v>1216.6666666666699</v>
      </c>
      <c r="W805">
        <v>500</v>
      </c>
      <c r="X805">
        <v>0.25</v>
      </c>
      <c r="Y805">
        <f t="shared" si="153"/>
        <v>240.39972518046</v>
      </c>
    </row>
    <row r="806" spans="1:25">
      <c r="A806" t="s">
        <v>1638</v>
      </c>
      <c r="B806" t="s">
        <v>4</v>
      </c>
      <c r="C806" t="s">
        <v>1639</v>
      </c>
      <c r="D806">
        <v>171.08</v>
      </c>
      <c r="E806">
        <v>301.61</v>
      </c>
      <c r="F806">
        <v>399</v>
      </c>
      <c r="G806">
        <v>68</v>
      </c>
      <c r="H806">
        <v>137</v>
      </c>
      <c r="I806">
        <v>30</v>
      </c>
      <c r="J806">
        <v>12</v>
      </c>
      <c r="K806">
        <f t="shared" si="144"/>
        <v>330</v>
      </c>
      <c r="L806">
        <f t="shared" si="145"/>
        <v>4.56666666666667</v>
      </c>
      <c r="M806">
        <v>1.5</v>
      </c>
      <c r="N806">
        <f t="shared" si="146"/>
        <v>82.2</v>
      </c>
      <c r="O806">
        <f t="shared" si="147"/>
        <v>137</v>
      </c>
      <c r="P806" t="str">
        <f t="shared" si="148"/>
        <v>OK</v>
      </c>
      <c r="Q806">
        <f t="shared" si="149"/>
        <v>23437.96</v>
      </c>
      <c r="R806">
        <f t="shared" si="154"/>
        <v>0.42899999999999999</v>
      </c>
      <c r="S806" t="str">
        <f t="shared" si="150"/>
        <v>B</v>
      </c>
      <c r="T806">
        <f t="shared" si="155"/>
        <v>0.54400000000000004</v>
      </c>
      <c r="U806" t="str">
        <f t="shared" si="151"/>
        <v>N</v>
      </c>
      <c r="V806">
        <f t="shared" si="152"/>
        <v>1666.8333333333301</v>
      </c>
      <c r="W806">
        <v>500</v>
      </c>
      <c r="X806">
        <v>0.25</v>
      </c>
      <c r="Y806">
        <f t="shared" si="153"/>
        <v>197.413324998376</v>
      </c>
    </row>
    <row r="807" spans="1:25">
      <c r="A807" t="s">
        <v>1640</v>
      </c>
      <c r="B807" t="s">
        <v>0</v>
      </c>
      <c r="C807" t="s">
        <v>1641</v>
      </c>
      <c r="D807">
        <v>155.69</v>
      </c>
      <c r="E807">
        <v>197.64</v>
      </c>
      <c r="F807">
        <v>185</v>
      </c>
      <c r="G807">
        <v>72</v>
      </c>
      <c r="H807">
        <v>68</v>
      </c>
      <c r="I807">
        <v>30</v>
      </c>
      <c r="J807">
        <v>4</v>
      </c>
      <c r="K807">
        <f t="shared" si="144"/>
        <v>189</v>
      </c>
      <c r="L807">
        <f t="shared" si="145"/>
        <v>2.2666666666666702</v>
      </c>
      <c r="M807">
        <v>1.5</v>
      </c>
      <c r="N807">
        <f t="shared" si="146"/>
        <v>13.6</v>
      </c>
      <c r="O807">
        <f t="shared" si="147"/>
        <v>22.6666666666667</v>
      </c>
      <c r="P807" t="str">
        <f t="shared" si="148"/>
        <v>OK</v>
      </c>
      <c r="Q807">
        <f t="shared" si="149"/>
        <v>10586.92</v>
      </c>
      <c r="R807">
        <f t="shared" si="154"/>
        <v>0.18</v>
      </c>
      <c r="S807" t="str">
        <f t="shared" si="150"/>
        <v>C</v>
      </c>
      <c r="T807">
        <f t="shared" si="155"/>
        <v>0.22800000000000001</v>
      </c>
      <c r="U807" t="str">
        <f t="shared" si="151"/>
        <v>S</v>
      </c>
      <c r="V807">
        <f t="shared" si="152"/>
        <v>827.33333333333303</v>
      </c>
      <c r="W807">
        <v>500</v>
      </c>
      <c r="X807">
        <v>0.25</v>
      </c>
      <c r="Y807">
        <f t="shared" si="153"/>
        <v>145.794082633735</v>
      </c>
    </row>
    <row r="808" spans="1:25">
      <c r="A808" t="s">
        <v>1642</v>
      </c>
      <c r="B808" t="s">
        <v>0</v>
      </c>
      <c r="C808" t="s">
        <v>1643</v>
      </c>
      <c r="D808">
        <v>426.35</v>
      </c>
      <c r="E808">
        <v>575.24</v>
      </c>
      <c r="F808">
        <v>448</v>
      </c>
      <c r="G808">
        <v>47</v>
      </c>
      <c r="H808">
        <v>40</v>
      </c>
      <c r="I808">
        <v>30</v>
      </c>
      <c r="J808">
        <v>15</v>
      </c>
      <c r="K808">
        <f t="shared" si="144"/>
        <v>455</v>
      </c>
      <c r="L808">
        <f t="shared" si="145"/>
        <v>1.3333333333333299</v>
      </c>
      <c r="M808">
        <v>1.5</v>
      </c>
      <c r="N808">
        <f t="shared" si="146"/>
        <v>30</v>
      </c>
      <c r="O808">
        <f t="shared" si="147"/>
        <v>50</v>
      </c>
      <c r="P808" t="str">
        <f t="shared" si="148"/>
        <v>OK</v>
      </c>
      <c r="Q808">
        <f t="shared" si="149"/>
        <v>17054</v>
      </c>
      <c r="R808">
        <f t="shared" si="154"/>
        <v>0.31</v>
      </c>
      <c r="S808" t="str">
        <f t="shared" si="150"/>
        <v>C</v>
      </c>
      <c r="T808">
        <f t="shared" si="155"/>
        <v>0.12</v>
      </c>
      <c r="U808" t="str">
        <f t="shared" si="151"/>
        <v>S</v>
      </c>
      <c r="V808">
        <f t="shared" si="152"/>
        <v>486.66666666666703</v>
      </c>
      <c r="W808">
        <v>500</v>
      </c>
      <c r="X808">
        <v>0.25</v>
      </c>
      <c r="Y808">
        <f t="shared" si="153"/>
        <v>67.571360394425497</v>
      </c>
    </row>
    <row r="809" spans="1:25">
      <c r="A809" t="s">
        <v>1644</v>
      </c>
      <c r="B809" t="s">
        <v>1</v>
      </c>
      <c r="C809" t="s">
        <v>1645</v>
      </c>
      <c r="D809">
        <v>354.12</v>
      </c>
      <c r="E809">
        <v>553.98</v>
      </c>
      <c r="F809">
        <v>364</v>
      </c>
      <c r="G809">
        <v>21</v>
      </c>
      <c r="H809">
        <v>205</v>
      </c>
      <c r="I809">
        <v>30</v>
      </c>
      <c r="J809">
        <v>14</v>
      </c>
      <c r="K809">
        <f t="shared" si="144"/>
        <v>180</v>
      </c>
      <c r="L809">
        <f t="shared" si="145"/>
        <v>6.8333333333333304</v>
      </c>
      <c r="M809">
        <v>1.5</v>
      </c>
      <c r="N809">
        <f t="shared" si="146"/>
        <v>143.5</v>
      </c>
      <c r="O809">
        <f t="shared" si="147"/>
        <v>239.166666666667</v>
      </c>
      <c r="P809" t="str">
        <f t="shared" si="148"/>
        <v>Reorder</v>
      </c>
      <c r="Q809">
        <f t="shared" si="149"/>
        <v>72594.600000000006</v>
      </c>
      <c r="R809">
        <f t="shared" si="154"/>
        <v>0.88900000000000001</v>
      </c>
      <c r="S809" t="str">
        <f t="shared" si="150"/>
        <v>A</v>
      </c>
      <c r="T809">
        <f t="shared" si="155"/>
        <v>0.83199999999999996</v>
      </c>
      <c r="U809" t="str">
        <f t="shared" si="151"/>
        <v>F</v>
      </c>
      <c r="V809">
        <f t="shared" si="152"/>
        <v>2494.1666666666702</v>
      </c>
      <c r="W809">
        <v>500</v>
      </c>
      <c r="X809">
        <v>0.25</v>
      </c>
      <c r="Y809">
        <f t="shared" si="153"/>
        <v>167.84851500118199</v>
      </c>
    </row>
    <row r="810" spans="1:25">
      <c r="A810" t="s">
        <v>1646</v>
      </c>
      <c r="B810" t="s">
        <v>4</v>
      </c>
      <c r="C810" t="s">
        <v>1647</v>
      </c>
      <c r="D810">
        <v>481.1</v>
      </c>
      <c r="E810">
        <v>814.79</v>
      </c>
      <c r="F810">
        <v>240</v>
      </c>
      <c r="G810">
        <v>178</v>
      </c>
      <c r="H810">
        <v>90</v>
      </c>
      <c r="I810">
        <v>30</v>
      </c>
      <c r="J810">
        <v>8</v>
      </c>
      <c r="K810">
        <f t="shared" si="144"/>
        <v>328</v>
      </c>
      <c r="L810">
        <f t="shared" si="145"/>
        <v>3</v>
      </c>
      <c r="M810">
        <v>1.5</v>
      </c>
      <c r="N810">
        <f t="shared" si="146"/>
        <v>36</v>
      </c>
      <c r="O810">
        <f t="shared" si="147"/>
        <v>60</v>
      </c>
      <c r="P810" t="str">
        <f t="shared" si="148"/>
        <v>OK</v>
      </c>
      <c r="Q810">
        <f t="shared" si="149"/>
        <v>43299</v>
      </c>
      <c r="R810">
        <f t="shared" si="154"/>
        <v>0.68200000000000005</v>
      </c>
      <c r="S810" t="str">
        <f t="shared" si="150"/>
        <v>A</v>
      </c>
      <c r="T810">
        <f t="shared" si="155"/>
        <v>0.33500000000000002</v>
      </c>
      <c r="U810" t="str">
        <f t="shared" si="151"/>
        <v>N</v>
      </c>
      <c r="V810">
        <f t="shared" si="152"/>
        <v>1095</v>
      </c>
      <c r="W810">
        <v>500</v>
      </c>
      <c r="X810">
        <v>0.25</v>
      </c>
      <c r="Y810">
        <f t="shared" si="153"/>
        <v>95.415598065454304</v>
      </c>
    </row>
    <row r="811" spans="1:25">
      <c r="A811" t="s">
        <v>1648</v>
      </c>
      <c r="B811" t="s">
        <v>4</v>
      </c>
      <c r="C811" t="s">
        <v>1649</v>
      </c>
      <c r="D811">
        <v>440.95</v>
      </c>
      <c r="E811">
        <v>636.54</v>
      </c>
      <c r="F811">
        <v>441</v>
      </c>
      <c r="G811">
        <v>150</v>
      </c>
      <c r="H811">
        <v>81</v>
      </c>
      <c r="I811">
        <v>30</v>
      </c>
      <c r="J811">
        <v>7</v>
      </c>
      <c r="K811">
        <f t="shared" si="144"/>
        <v>510</v>
      </c>
      <c r="L811">
        <f t="shared" si="145"/>
        <v>2.7</v>
      </c>
      <c r="M811">
        <v>1.5</v>
      </c>
      <c r="N811">
        <f t="shared" si="146"/>
        <v>28.35</v>
      </c>
      <c r="O811">
        <f t="shared" si="147"/>
        <v>47.25</v>
      </c>
      <c r="P811" t="str">
        <f t="shared" si="148"/>
        <v>OK</v>
      </c>
      <c r="Q811">
        <f t="shared" si="149"/>
        <v>35716.949999999997</v>
      </c>
      <c r="R811">
        <f t="shared" si="154"/>
        <v>0.6</v>
      </c>
      <c r="S811" t="str">
        <f t="shared" si="150"/>
        <v>B</v>
      </c>
      <c r="T811">
        <f t="shared" si="155"/>
        <v>0.28799999999999998</v>
      </c>
      <c r="U811" t="str">
        <f t="shared" si="151"/>
        <v>S</v>
      </c>
      <c r="V811">
        <f t="shared" si="152"/>
        <v>985.5</v>
      </c>
      <c r="W811">
        <v>500</v>
      </c>
      <c r="X811">
        <v>0.25</v>
      </c>
      <c r="Y811">
        <f t="shared" si="153"/>
        <v>94.550457913929506</v>
      </c>
    </row>
    <row r="812" spans="1:25">
      <c r="A812" t="s">
        <v>1650</v>
      </c>
      <c r="B812" t="s">
        <v>0</v>
      </c>
      <c r="C812" t="s">
        <v>1651</v>
      </c>
      <c r="D812">
        <v>387.58</v>
      </c>
      <c r="E812">
        <v>461.13</v>
      </c>
      <c r="F812">
        <v>319</v>
      </c>
      <c r="G812">
        <v>128</v>
      </c>
      <c r="H812">
        <v>132</v>
      </c>
      <c r="I812">
        <v>30</v>
      </c>
      <c r="J812">
        <v>9</v>
      </c>
      <c r="K812">
        <f t="shared" si="144"/>
        <v>315</v>
      </c>
      <c r="L812">
        <f t="shared" si="145"/>
        <v>4.4000000000000004</v>
      </c>
      <c r="M812">
        <v>1.5</v>
      </c>
      <c r="N812">
        <f t="shared" si="146"/>
        <v>59.4</v>
      </c>
      <c r="O812">
        <f t="shared" si="147"/>
        <v>99</v>
      </c>
      <c r="P812" t="str">
        <f t="shared" si="148"/>
        <v>OK</v>
      </c>
      <c r="Q812">
        <f t="shared" si="149"/>
        <v>51160.56</v>
      </c>
      <c r="R812">
        <f t="shared" si="154"/>
        <v>0.75600000000000001</v>
      </c>
      <c r="S812" t="str">
        <f t="shared" si="150"/>
        <v>A</v>
      </c>
      <c r="T812">
        <f t="shared" si="155"/>
        <v>0.51700000000000002</v>
      </c>
      <c r="U812" t="str">
        <f t="shared" si="151"/>
        <v>N</v>
      </c>
      <c r="V812">
        <f t="shared" si="152"/>
        <v>1606</v>
      </c>
      <c r="W812">
        <v>500</v>
      </c>
      <c r="X812">
        <v>0.25</v>
      </c>
      <c r="Y812">
        <f t="shared" si="153"/>
        <v>128.74254407312199</v>
      </c>
    </row>
    <row r="813" spans="1:25">
      <c r="A813" t="s">
        <v>1652</v>
      </c>
      <c r="B813" t="s">
        <v>1</v>
      </c>
      <c r="C813" t="s">
        <v>1653</v>
      </c>
      <c r="D813">
        <v>276.11</v>
      </c>
      <c r="E813">
        <v>379.82</v>
      </c>
      <c r="F813">
        <v>401</v>
      </c>
      <c r="G813">
        <v>64</v>
      </c>
      <c r="H813">
        <v>127</v>
      </c>
      <c r="I813">
        <v>30</v>
      </c>
      <c r="J813">
        <v>2</v>
      </c>
      <c r="K813">
        <f t="shared" si="144"/>
        <v>338</v>
      </c>
      <c r="L813">
        <f t="shared" si="145"/>
        <v>4.2333333333333298</v>
      </c>
      <c r="M813">
        <v>1.5</v>
      </c>
      <c r="N813">
        <f t="shared" si="146"/>
        <v>12.7</v>
      </c>
      <c r="O813">
        <f t="shared" si="147"/>
        <v>21.1666666666667</v>
      </c>
      <c r="P813" t="str">
        <f t="shared" si="148"/>
        <v>OK</v>
      </c>
      <c r="Q813">
        <f t="shared" si="149"/>
        <v>35065.97</v>
      </c>
      <c r="R813">
        <f t="shared" si="154"/>
        <v>0.59</v>
      </c>
      <c r="S813" t="str">
        <f t="shared" si="150"/>
        <v>B</v>
      </c>
      <c r="T813">
        <f t="shared" si="155"/>
        <v>0.497</v>
      </c>
      <c r="U813" t="str">
        <f t="shared" si="151"/>
        <v>N</v>
      </c>
      <c r="V813">
        <f t="shared" si="152"/>
        <v>1545.1666666666699</v>
      </c>
      <c r="W813">
        <v>500</v>
      </c>
      <c r="X813">
        <v>0.25</v>
      </c>
      <c r="Y813">
        <f t="shared" si="153"/>
        <v>149.61550163391601</v>
      </c>
    </row>
    <row r="814" spans="1:25">
      <c r="A814" t="s">
        <v>1654</v>
      </c>
      <c r="B814" t="s">
        <v>4</v>
      </c>
      <c r="C814" t="s">
        <v>1655</v>
      </c>
      <c r="D814">
        <v>257.02999999999997</v>
      </c>
      <c r="E814">
        <v>406.74</v>
      </c>
      <c r="F814">
        <v>56</v>
      </c>
      <c r="G814">
        <v>192</v>
      </c>
      <c r="H814">
        <v>63</v>
      </c>
      <c r="I814">
        <v>30</v>
      </c>
      <c r="J814">
        <v>7</v>
      </c>
      <c r="K814">
        <f t="shared" si="144"/>
        <v>185</v>
      </c>
      <c r="L814">
        <f t="shared" si="145"/>
        <v>2.1</v>
      </c>
      <c r="M814">
        <v>1.5</v>
      </c>
      <c r="N814">
        <f t="shared" si="146"/>
        <v>22.05</v>
      </c>
      <c r="O814">
        <f t="shared" si="147"/>
        <v>36.75</v>
      </c>
      <c r="P814" t="str">
        <f t="shared" si="148"/>
        <v>OK</v>
      </c>
      <c r="Q814">
        <f t="shared" si="149"/>
        <v>16192.89</v>
      </c>
      <c r="R814">
        <f t="shared" si="154"/>
        <v>0.28999999999999998</v>
      </c>
      <c r="S814" t="str">
        <f t="shared" si="150"/>
        <v>C</v>
      </c>
      <c r="T814">
        <f t="shared" si="155"/>
        <v>0.20899999999999999</v>
      </c>
      <c r="U814" t="str">
        <f t="shared" si="151"/>
        <v>S</v>
      </c>
      <c r="V814">
        <f t="shared" si="152"/>
        <v>766.5</v>
      </c>
      <c r="W814">
        <v>500</v>
      </c>
      <c r="X814">
        <v>0.25</v>
      </c>
      <c r="Y814">
        <f t="shared" si="153"/>
        <v>109.217986840877</v>
      </c>
    </row>
    <row r="815" spans="1:25">
      <c r="A815" t="s">
        <v>1656</v>
      </c>
      <c r="B815" t="s">
        <v>4</v>
      </c>
      <c r="C815" t="s">
        <v>1657</v>
      </c>
      <c r="D815">
        <v>95.34</v>
      </c>
      <c r="E815">
        <v>129.01</v>
      </c>
      <c r="F815">
        <v>491</v>
      </c>
      <c r="G815">
        <v>86</v>
      </c>
      <c r="H815">
        <v>57</v>
      </c>
      <c r="I815">
        <v>30</v>
      </c>
      <c r="J815">
        <v>9</v>
      </c>
      <c r="K815">
        <f t="shared" si="144"/>
        <v>520</v>
      </c>
      <c r="L815">
        <f t="shared" si="145"/>
        <v>1.9</v>
      </c>
      <c r="M815">
        <v>1.5</v>
      </c>
      <c r="N815">
        <f t="shared" si="146"/>
        <v>25.65</v>
      </c>
      <c r="O815">
        <f t="shared" si="147"/>
        <v>42.75</v>
      </c>
      <c r="P815" t="str">
        <f t="shared" si="148"/>
        <v>OK</v>
      </c>
      <c r="Q815">
        <f t="shared" si="149"/>
        <v>5434.38</v>
      </c>
      <c r="R815">
        <f t="shared" si="154"/>
        <v>6.9000000000000006E-2</v>
      </c>
      <c r="S815" t="str">
        <f t="shared" si="150"/>
        <v>C</v>
      </c>
      <c r="T815">
        <f t="shared" si="155"/>
        <v>0.186</v>
      </c>
      <c r="U815" t="str">
        <f t="shared" si="151"/>
        <v>S</v>
      </c>
      <c r="V815">
        <f t="shared" si="152"/>
        <v>693.5</v>
      </c>
      <c r="W815">
        <v>500</v>
      </c>
      <c r="X815">
        <v>0.25</v>
      </c>
      <c r="Y815">
        <f t="shared" si="153"/>
        <v>170.57510786119599</v>
      </c>
    </row>
    <row r="816" spans="1:25">
      <c r="A816" t="s">
        <v>1658</v>
      </c>
      <c r="B816" t="s">
        <v>3</v>
      </c>
      <c r="C816" t="s">
        <v>1659</v>
      </c>
      <c r="D816">
        <v>156.71</v>
      </c>
      <c r="E816">
        <v>224.09</v>
      </c>
      <c r="F816">
        <v>363</v>
      </c>
      <c r="G816">
        <v>107</v>
      </c>
      <c r="H816">
        <v>103</v>
      </c>
      <c r="I816">
        <v>30</v>
      </c>
      <c r="J816">
        <v>3</v>
      </c>
      <c r="K816">
        <f t="shared" si="144"/>
        <v>367</v>
      </c>
      <c r="L816">
        <f t="shared" si="145"/>
        <v>3.43333333333333</v>
      </c>
      <c r="M816">
        <v>1.5</v>
      </c>
      <c r="N816">
        <f t="shared" si="146"/>
        <v>15.45</v>
      </c>
      <c r="O816">
        <f t="shared" si="147"/>
        <v>25.75</v>
      </c>
      <c r="P816" t="str">
        <f t="shared" si="148"/>
        <v>OK</v>
      </c>
      <c r="Q816">
        <f t="shared" si="149"/>
        <v>16141.13</v>
      </c>
      <c r="R816">
        <f t="shared" si="154"/>
        <v>0.28599999999999998</v>
      </c>
      <c r="S816" t="str">
        <f t="shared" si="150"/>
        <v>C</v>
      </c>
      <c r="T816">
        <f t="shared" si="155"/>
        <v>0.38900000000000001</v>
      </c>
      <c r="U816" t="str">
        <f t="shared" si="151"/>
        <v>N</v>
      </c>
      <c r="V816">
        <f t="shared" si="152"/>
        <v>1253.1666666666699</v>
      </c>
      <c r="W816">
        <v>500</v>
      </c>
      <c r="X816">
        <v>0.25</v>
      </c>
      <c r="Y816">
        <f t="shared" si="153"/>
        <v>178.848811126014</v>
      </c>
    </row>
    <row r="817" spans="1:25">
      <c r="A817" t="s">
        <v>1660</v>
      </c>
      <c r="B817" t="s">
        <v>2</v>
      </c>
      <c r="C817" t="s">
        <v>1661</v>
      </c>
      <c r="D817">
        <v>240.77</v>
      </c>
      <c r="E817">
        <v>335.48</v>
      </c>
      <c r="F817">
        <v>435</v>
      </c>
      <c r="G817">
        <v>115</v>
      </c>
      <c r="H817">
        <v>103</v>
      </c>
      <c r="I817">
        <v>30</v>
      </c>
      <c r="J817">
        <v>14</v>
      </c>
      <c r="K817">
        <f t="shared" si="144"/>
        <v>447</v>
      </c>
      <c r="L817">
        <f t="shared" si="145"/>
        <v>3.43333333333333</v>
      </c>
      <c r="M817">
        <v>1.5</v>
      </c>
      <c r="N817">
        <f t="shared" si="146"/>
        <v>72.099999999999994</v>
      </c>
      <c r="O817">
        <f t="shared" si="147"/>
        <v>120.166666666667</v>
      </c>
      <c r="P817" t="str">
        <f t="shared" si="148"/>
        <v>OK</v>
      </c>
      <c r="Q817">
        <f t="shared" si="149"/>
        <v>24799.31</v>
      </c>
      <c r="R817">
        <f t="shared" si="154"/>
        <v>0.45200000000000001</v>
      </c>
      <c r="S817" t="str">
        <f t="shared" si="150"/>
        <v>B</v>
      </c>
      <c r="T817">
        <f t="shared" si="155"/>
        <v>0.38900000000000001</v>
      </c>
      <c r="U817" t="str">
        <f t="shared" si="151"/>
        <v>N</v>
      </c>
      <c r="V817">
        <f t="shared" si="152"/>
        <v>1253.1666666666699</v>
      </c>
      <c r="W817">
        <v>500</v>
      </c>
      <c r="X817">
        <v>0.25</v>
      </c>
      <c r="Y817">
        <f t="shared" si="153"/>
        <v>144.28900098840799</v>
      </c>
    </row>
    <row r="818" spans="1:25">
      <c r="A818" t="s">
        <v>1662</v>
      </c>
      <c r="B818" t="s">
        <v>2</v>
      </c>
      <c r="C818" t="s">
        <v>1663</v>
      </c>
      <c r="D818">
        <v>175.83</v>
      </c>
      <c r="E818">
        <v>215.55</v>
      </c>
      <c r="F818">
        <v>117</v>
      </c>
      <c r="G818">
        <v>167</v>
      </c>
      <c r="H818">
        <v>185</v>
      </c>
      <c r="I818">
        <v>30</v>
      </c>
      <c r="J818">
        <v>4</v>
      </c>
      <c r="K818">
        <f t="shared" si="144"/>
        <v>99</v>
      </c>
      <c r="L818">
        <f t="shared" si="145"/>
        <v>6.1666666666666696</v>
      </c>
      <c r="M818">
        <v>1.5</v>
      </c>
      <c r="N818">
        <f t="shared" si="146"/>
        <v>37</v>
      </c>
      <c r="O818">
        <f t="shared" si="147"/>
        <v>61.6666666666667</v>
      </c>
      <c r="P818" t="str">
        <f t="shared" si="148"/>
        <v>OK</v>
      </c>
      <c r="Q818">
        <f t="shared" si="149"/>
        <v>32528.55</v>
      </c>
      <c r="R818">
        <f t="shared" si="154"/>
        <v>0.55500000000000005</v>
      </c>
      <c r="S818" t="str">
        <f t="shared" si="150"/>
        <v>B</v>
      </c>
      <c r="T818">
        <f t="shared" si="155"/>
        <v>0.748</v>
      </c>
      <c r="U818" t="str">
        <f t="shared" si="151"/>
        <v>F</v>
      </c>
      <c r="V818">
        <f t="shared" si="152"/>
        <v>2250.8333333333298</v>
      </c>
      <c r="W818">
        <v>500</v>
      </c>
      <c r="X818">
        <v>0.25</v>
      </c>
      <c r="Y818">
        <f t="shared" si="153"/>
        <v>226.284692755799</v>
      </c>
    </row>
    <row r="819" spans="1:25">
      <c r="A819" t="s">
        <v>1664</v>
      </c>
      <c r="B819" t="s">
        <v>1</v>
      </c>
      <c r="C819" t="s">
        <v>1665</v>
      </c>
      <c r="D819">
        <v>374.37</v>
      </c>
      <c r="E819">
        <v>622.53</v>
      </c>
      <c r="F819">
        <v>334</v>
      </c>
      <c r="G819">
        <v>130</v>
      </c>
      <c r="H819">
        <v>229</v>
      </c>
      <c r="I819">
        <v>30</v>
      </c>
      <c r="J819">
        <v>7</v>
      </c>
      <c r="K819">
        <f t="shared" si="144"/>
        <v>235</v>
      </c>
      <c r="L819">
        <f t="shared" si="145"/>
        <v>7.6333333333333302</v>
      </c>
      <c r="M819">
        <v>1.5</v>
      </c>
      <c r="N819">
        <f t="shared" si="146"/>
        <v>80.150000000000006</v>
      </c>
      <c r="O819">
        <f t="shared" si="147"/>
        <v>133.583333333333</v>
      </c>
      <c r="P819" t="str">
        <f t="shared" si="148"/>
        <v>OK</v>
      </c>
      <c r="Q819">
        <f t="shared" si="149"/>
        <v>85730.73</v>
      </c>
      <c r="R819">
        <f t="shared" si="154"/>
        <v>0.93799999999999994</v>
      </c>
      <c r="S819" t="str">
        <f t="shared" si="150"/>
        <v>A</v>
      </c>
      <c r="T819">
        <f t="shared" si="155"/>
        <v>0.91500000000000004</v>
      </c>
      <c r="U819" t="str">
        <f t="shared" si="151"/>
        <v>F</v>
      </c>
      <c r="V819">
        <f t="shared" si="152"/>
        <v>2786.1666666666702</v>
      </c>
      <c r="W819">
        <v>500</v>
      </c>
      <c r="X819">
        <v>0.25</v>
      </c>
      <c r="Y819">
        <f t="shared" si="153"/>
        <v>172.537309698949</v>
      </c>
    </row>
    <row r="820" spans="1:25">
      <c r="A820" t="s">
        <v>1666</v>
      </c>
      <c r="B820" t="s">
        <v>0</v>
      </c>
      <c r="C820" t="s">
        <v>1667</v>
      </c>
      <c r="D820">
        <v>115.63</v>
      </c>
      <c r="E820">
        <v>204.83</v>
      </c>
      <c r="F820">
        <v>126</v>
      </c>
      <c r="G820">
        <v>141</v>
      </c>
      <c r="H820">
        <v>216</v>
      </c>
      <c r="I820">
        <v>30</v>
      </c>
      <c r="J820">
        <v>1</v>
      </c>
      <c r="K820">
        <f t="shared" si="144"/>
        <v>51</v>
      </c>
      <c r="L820">
        <f t="shared" si="145"/>
        <v>7.2</v>
      </c>
      <c r="M820">
        <v>1.5</v>
      </c>
      <c r="N820">
        <f t="shared" si="146"/>
        <v>10.8</v>
      </c>
      <c r="O820">
        <f t="shared" si="147"/>
        <v>18</v>
      </c>
      <c r="P820" t="str">
        <f t="shared" si="148"/>
        <v>OK</v>
      </c>
      <c r="Q820">
        <f t="shared" si="149"/>
        <v>24976.080000000002</v>
      </c>
      <c r="R820">
        <f t="shared" si="154"/>
        <v>0.45600000000000002</v>
      </c>
      <c r="S820" t="str">
        <f t="shared" si="150"/>
        <v>B</v>
      </c>
      <c r="T820">
        <f t="shared" si="155"/>
        <v>0.873</v>
      </c>
      <c r="U820" t="str">
        <f t="shared" si="151"/>
        <v>F</v>
      </c>
      <c r="V820">
        <f t="shared" si="152"/>
        <v>2628</v>
      </c>
      <c r="W820">
        <v>500</v>
      </c>
      <c r="X820">
        <v>0.25</v>
      </c>
      <c r="Y820">
        <f t="shared" si="153"/>
        <v>301.51395211941201</v>
      </c>
    </row>
    <row r="821" spans="1:25">
      <c r="A821" t="s">
        <v>1668</v>
      </c>
      <c r="B821" t="s">
        <v>0</v>
      </c>
      <c r="C821" t="s">
        <v>1669</v>
      </c>
      <c r="D821">
        <v>239.68</v>
      </c>
      <c r="E821">
        <v>286.20999999999998</v>
      </c>
      <c r="F821">
        <v>484</v>
      </c>
      <c r="G821">
        <v>181</v>
      </c>
      <c r="H821">
        <v>142</v>
      </c>
      <c r="I821">
        <v>30</v>
      </c>
      <c r="J821">
        <v>9</v>
      </c>
      <c r="K821">
        <f t="shared" si="144"/>
        <v>523</v>
      </c>
      <c r="L821">
        <f t="shared" si="145"/>
        <v>4.7333333333333298</v>
      </c>
      <c r="M821">
        <v>1.5</v>
      </c>
      <c r="N821">
        <f t="shared" si="146"/>
        <v>63.9</v>
      </c>
      <c r="O821">
        <f t="shared" si="147"/>
        <v>106.5</v>
      </c>
      <c r="P821" t="str">
        <f t="shared" si="148"/>
        <v>OK</v>
      </c>
      <c r="Q821">
        <f t="shared" si="149"/>
        <v>34034.559999999998</v>
      </c>
      <c r="R821">
        <f t="shared" si="154"/>
        <v>0.57599999999999996</v>
      </c>
      <c r="S821" t="str">
        <f t="shared" si="150"/>
        <v>B</v>
      </c>
      <c r="T821">
        <f t="shared" si="155"/>
        <v>0.56699999999999995</v>
      </c>
      <c r="U821" t="str">
        <f t="shared" si="151"/>
        <v>N</v>
      </c>
      <c r="V821">
        <f t="shared" si="152"/>
        <v>1727.6666666666699</v>
      </c>
      <c r="W821">
        <v>500</v>
      </c>
      <c r="X821">
        <v>0.25</v>
      </c>
      <c r="Y821">
        <f t="shared" si="153"/>
        <v>169.802497907142</v>
      </c>
    </row>
    <row r="822" spans="1:25">
      <c r="A822" t="s">
        <v>1670</v>
      </c>
      <c r="B822" t="s">
        <v>3</v>
      </c>
      <c r="C822" t="s">
        <v>1671</v>
      </c>
      <c r="D822">
        <v>403.4</v>
      </c>
      <c r="E822">
        <v>528.46</v>
      </c>
      <c r="F822">
        <v>337</v>
      </c>
      <c r="G822">
        <v>165</v>
      </c>
      <c r="H822">
        <v>22</v>
      </c>
      <c r="I822">
        <v>30</v>
      </c>
      <c r="J822">
        <v>7</v>
      </c>
      <c r="K822">
        <f t="shared" si="144"/>
        <v>480</v>
      </c>
      <c r="L822">
        <f t="shared" si="145"/>
        <v>0.73333333333333295</v>
      </c>
      <c r="M822">
        <v>1.5</v>
      </c>
      <c r="N822">
        <f t="shared" si="146"/>
        <v>7.7</v>
      </c>
      <c r="O822">
        <f t="shared" si="147"/>
        <v>12.8333333333333</v>
      </c>
      <c r="P822" t="str">
        <f t="shared" si="148"/>
        <v>OK</v>
      </c>
      <c r="Q822">
        <f t="shared" si="149"/>
        <v>8874.7999999999993</v>
      </c>
      <c r="R822">
        <f t="shared" si="154"/>
        <v>0.13800000000000001</v>
      </c>
      <c r="S822" t="str">
        <f t="shared" si="150"/>
        <v>C</v>
      </c>
      <c r="T822">
        <f t="shared" si="155"/>
        <v>4.1000000000000002E-2</v>
      </c>
      <c r="U822" t="str">
        <f t="shared" si="151"/>
        <v>S</v>
      </c>
      <c r="V822">
        <f t="shared" si="152"/>
        <v>267.66666666666703</v>
      </c>
      <c r="W822">
        <v>500</v>
      </c>
      <c r="X822">
        <v>0.25</v>
      </c>
      <c r="Y822">
        <f t="shared" si="153"/>
        <v>51.518023634582001</v>
      </c>
    </row>
    <row r="823" spans="1:25">
      <c r="A823" t="s">
        <v>1672</v>
      </c>
      <c r="B823" t="s">
        <v>1</v>
      </c>
      <c r="C823" t="s">
        <v>1673</v>
      </c>
      <c r="D823">
        <v>360.74</v>
      </c>
      <c r="E823">
        <v>411.97</v>
      </c>
      <c r="F823">
        <v>466</v>
      </c>
      <c r="G823">
        <v>85</v>
      </c>
      <c r="H823">
        <v>131</v>
      </c>
      <c r="I823">
        <v>30</v>
      </c>
      <c r="J823">
        <v>14</v>
      </c>
      <c r="K823">
        <f t="shared" si="144"/>
        <v>420</v>
      </c>
      <c r="L823">
        <f t="shared" si="145"/>
        <v>4.3666666666666698</v>
      </c>
      <c r="M823">
        <v>1.5</v>
      </c>
      <c r="N823">
        <f t="shared" si="146"/>
        <v>91.7</v>
      </c>
      <c r="O823">
        <f t="shared" si="147"/>
        <v>152.833333333333</v>
      </c>
      <c r="P823" t="str">
        <f t="shared" si="148"/>
        <v>OK</v>
      </c>
      <c r="Q823">
        <f t="shared" si="149"/>
        <v>47256.94</v>
      </c>
      <c r="R823">
        <f t="shared" si="154"/>
        <v>0.72499999999999998</v>
      </c>
      <c r="S823" t="str">
        <f t="shared" si="150"/>
        <v>A</v>
      </c>
      <c r="T823">
        <f t="shared" si="155"/>
        <v>0.51200000000000001</v>
      </c>
      <c r="U823" t="str">
        <f t="shared" si="151"/>
        <v>N</v>
      </c>
      <c r="V823">
        <f t="shared" si="152"/>
        <v>1593.8333333333301</v>
      </c>
      <c r="W823">
        <v>500</v>
      </c>
      <c r="X823">
        <v>0.25</v>
      </c>
      <c r="Y823">
        <f t="shared" si="153"/>
        <v>132.939578631025</v>
      </c>
    </row>
    <row r="824" spans="1:25">
      <c r="A824" t="s">
        <v>1674</v>
      </c>
      <c r="B824" t="s">
        <v>1</v>
      </c>
      <c r="C824" t="s">
        <v>1675</v>
      </c>
      <c r="D824">
        <v>252.43</v>
      </c>
      <c r="E824">
        <v>336.81</v>
      </c>
      <c r="F824">
        <v>234</v>
      </c>
      <c r="G824">
        <v>112</v>
      </c>
      <c r="H824">
        <v>153</v>
      </c>
      <c r="I824">
        <v>30</v>
      </c>
      <c r="J824">
        <v>9</v>
      </c>
      <c r="K824">
        <f t="shared" si="144"/>
        <v>193</v>
      </c>
      <c r="L824">
        <f t="shared" si="145"/>
        <v>5.0999999999999996</v>
      </c>
      <c r="M824">
        <v>1.5</v>
      </c>
      <c r="N824">
        <f t="shared" si="146"/>
        <v>68.849999999999994</v>
      </c>
      <c r="O824">
        <f t="shared" si="147"/>
        <v>114.75</v>
      </c>
      <c r="P824" t="str">
        <f t="shared" si="148"/>
        <v>OK</v>
      </c>
      <c r="Q824">
        <f t="shared" si="149"/>
        <v>38621.79</v>
      </c>
      <c r="R824">
        <f t="shared" si="154"/>
        <v>0.621</v>
      </c>
      <c r="S824" t="str">
        <f t="shared" si="150"/>
        <v>B</v>
      </c>
      <c r="T824">
        <f t="shared" si="155"/>
        <v>0.61799999999999999</v>
      </c>
      <c r="U824" t="str">
        <f t="shared" si="151"/>
        <v>N</v>
      </c>
      <c r="V824">
        <f t="shared" si="152"/>
        <v>1861.5</v>
      </c>
      <c r="W824">
        <v>500</v>
      </c>
      <c r="X824">
        <v>0.25</v>
      </c>
      <c r="Y824">
        <f t="shared" si="153"/>
        <v>171.747740527849</v>
      </c>
    </row>
    <row r="825" spans="1:25">
      <c r="A825" t="s">
        <v>1676</v>
      </c>
      <c r="B825" t="s">
        <v>3</v>
      </c>
      <c r="C825" t="s">
        <v>1677</v>
      </c>
      <c r="D825">
        <v>204.86</v>
      </c>
      <c r="E825">
        <v>284.39</v>
      </c>
      <c r="F825">
        <v>229</v>
      </c>
      <c r="G825">
        <v>193</v>
      </c>
      <c r="H825">
        <v>165</v>
      </c>
      <c r="I825">
        <v>30</v>
      </c>
      <c r="J825">
        <v>4</v>
      </c>
      <c r="K825">
        <f t="shared" si="144"/>
        <v>257</v>
      </c>
      <c r="L825">
        <f t="shared" si="145"/>
        <v>5.5</v>
      </c>
      <c r="M825">
        <v>1.5</v>
      </c>
      <c r="N825">
        <f t="shared" si="146"/>
        <v>33</v>
      </c>
      <c r="O825">
        <f t="shared" si="147"/>
        <v>55</v>
      </c>
      <c r="P825" t="str">
        <f t="shared" si="148"/>
        <v>OK</v>
      </c>
      <c r="Q825">
        <f t="shared" si="149"/>
        <v>33801.9</v>
      </c>
      <c r="R825">
        <f t="shared" si="154"/>
        <v>0.57199999999999995</v>
      </c>
      <c r="S825" t="str">
        <f t="shared" si="150"/>
        <v>B</v>
      </c>
      <c r="T825">
        <f t="shared" si="155"/>
        <v>0.66</v>
      </c>
      <c r="U825" t="str">
        <f t="shared" si="151"/>
        <v>N</v>
      </c>
      <c r="V825">
        <f t="shared" si="152"/>
        <v>2007.5</v>
      </c>
      <c r="W825">
        <v>500</v>
      </c>
      <c r="X825">
        <v>0.25</v>
      </c>
      <c r="Y825">
        <f t="shared" si="153"/>
        <v>197.98358702732801</v>
      </c>
    </row>
    <row r="826" spans="1:25">
      <c r="A826" t="s">
        <v>1678</v>
      </c>
      <c r="B826" t="s">
        <v>4</v>
      </c>
      <c r="C826" t="s">
        <v>1679</v>
      </c>
      <c r="D826">
        <v>309.14999999999998</v>
      </c>
      <c r="E826">
        <v>480.54</v>
      </c>
      <c r="F826">
        <v>139</v>
      </c>
      <c r="G826">
        <v>92</v>
      </c>
      <c r="H826">
        <v>100</v>
      </c>
      <c r="I826">
        <v>30</v>
      </c>
      <c r="J826">
        <v>6</v>
      </c>
      <c r="K826">
        <f t="shared" si="144"/>
        <v>131</v>
      </c>
      <c r="L826">
        <f t="shared" si="145"/>
        <v>3.3333333333333299</v>
      </c>
      <c r="M826">
        <v>1.5</v>
      </c>
      <c r="N826">
        <f t="shared" si="146"/>
        <v>30</v>
      </c>
      <c r="O826">
        <f t="shared" si="147"/>
        <v>50</v>
      </c>
      <c r="P826" t="str">
        <f t="shared" si="148"/>
        <v>OK</v>
      </c>
      <c r="Q826">
        <f t="shared" si="149"/>
        <v>30915</v>
      </c>
      <c r="R826">
        <f t="shared" si="154"/>
        <v>0.53100000000000003</v>
      </c>
      <c r="S826" t="str">
        <f t="shared" si="150"/>
        <v>B</v>
      </c>
      <c r="T826">
        <f t="shared" si="155"/>
        <v>0.379</v>
      </c>
      <c r="U826" t="str">
        <f t="shared" si="151"/>
        <v>N</v>
      </c>
      <c r="V826">
        <f t="shared" si="152"/>
        <v>1216.6666666666699</v>
      </c>
      <c r="W826">
        <v>500</v>
      </c>
      <c r="X826">
        <v>0.25</v>
      </c>
      <c r="Y826">
        <f t="shared" si="153"/>
        <v>125.467479939195</v>
      </c>
    </row>
    <row r="827" spans="1:25">
      <c r="A827" t="s">
        <v>1680</v>
      </c>
      <c r="B827" t="s">
        <v>4</v>
      </c>
      <c r="C827" t="s">
        <v>1681</v>
      </c>
      <c r="D827">
        <v>269.37</v>
      </c>
      <c r="E827">
        <v>435.19</v>
      </c>
      <c r="F827">
        <v>90</v>
      </c>
      <c r="G827">
        <v>117</v>
      </c>
      <c r="H827">
        <v>167</v>
      </c>
      <c r="I827">
        <v>30</v>
      </c>
      <c r="J827">
        <v>5</v>
      </c>
      <c r="K827">
        <f t="shared" si="144"/>
        <v>40</v>
      </c>
      <c r="L827">
        <f t="shared" si="145"/>
        <v>5.56666666666667</v>
      </c>
      <c r="M827">
        <v>1.5</v>
      </c>
      <c r="N827">
        <f t="shared" si="146"/>
        <v>41.75</v>
      </c>
      <c r="O827">
        <f t="shared" si="147"/>
        <v>69.5833333333333</v>
      </c>
      <c r="P827" t="str">
        <f t="shared" si="148"/>
        <v>Reorder</v>
      </c>
      <c r="Q827">
        <f t="shared" si="149"/>
        <v>44984.79</v>
      </c>
      <c r="R827">
        <f t="shared" si="154"/>
        <v>0.70199999999999996</v>
      </c>
      <c r="S827" t="str">
        <f t="shared" si="150"/>
        <v>A</v>
      </c>
      <c r="T827">
        <f t="shared" si="155"/>
        <v>0.66800000000000004</v>
      </c>
      <c r="U827" t="str">
        <f t="shared" si="151"/>
        <v>N</v>
      </c>
      <c r="V827">
        <f t="shared" si="152"/>
        <v>2031.8333333333301</v>
      </c>
      <c r="W827">
        <v>500</v>
      </c>
      <c r="X827">
        <v>0.25</v>
      </c>
      <c r="Y827">
        <f t="shared" si="153"/>
        <v>173.69984182400299</v>
      </c>
    </row>
    <row r="828" spans="1:25">
      <c r="A828" t="s">
        <v>1682</v>
      </c>
      <c r="B828" t="s">
        <v>2</v>
      </c>
      <c r="C828" t="s">
        <v>1683</v>
      </c>
      <c r="D828">
        <v>334.27</v>
      </c>
      <c r="E828">
        <v>401.59</v>
      </c>
      <c r="F828">
        <v>135</v>
      </c>
      <c r="G828">
        <v>183</v>
      </c>
      <c r="H828">
        <v>216</v>
      </c>
      <c r="I828">
        <v>30</v>
      </c>
      <c r="J828">
        <v>15</v>
      </c>
      <c r="K828">
        <f t="shared" si="144"/>
        <v>102</v>
      </c>
      <c r="L828">
        <f t="shared" si="145"/>
        <v>7.2</v>
      </c>
      <c r="M828">
        <v>1.5</v>
      </c>
      <c r="N828">
        <f t="shared" si="146"/>
        <v>162</v>
      </c>
      <c r="O828">
        <f t="shared" si="147"/>
        <v>270</v>
      </c>
      <c r="P828" t="str">
        <f t="shared" si="148"/>
        <v>Reorder</v>
      </c>
      <c r="Q828">
        <f t="shared" si="149"/>
        <v>72202.320000000007</v>
      </c>
      <c r="R828">
        <f t="shared" si="154"/>
        <v>0.88500000000000001</v>
      </c>
      <c r="S828" t="str">
        <f t="shared" si="150"/>
        <v>A</v>
      </c>
      <c r="T828">
        <f t="shared" si="155"/>
        <v>0.873</v>
      </c>
      <c r="U828" t="str">
        <f t="shared" si="151"/>
        <v>F</v>
      </c>
      <c r="V828">
        <f t="shared" si="152"/>
        <v>2628</v>
      </c>
      <c r="W828">
        <v>500</v>
      </c>
      <c r="X828">
        <v>0.25</v>
      </c>
      <c r="Y828">
        <f t="shared" si="153"/>
        <v>177.33480243214601</v>
      </c>
    </row>
    <row r="829" spans="1:25">
      <c r="A829" t="s">
        <v>1684</v>
      </c>
      <c r="B829" t="s">
        <v>3</v>
      </c>
      <c r="C829" t="s">
        <v>1685</v>
      </c>
      <c r="D829">
        <v>239.82</v>
      </c>
      <c r="E829">
        <v>366.59</v>
      </c>
      <c r="F829">
        <v>257</v>
      </c>
      <c r="G829">
        <v>38</v>
      </c>
      <c r="H829">
        <v>30</v>
      </c>
      <c r="I829">
        <v>30</v>
      </c>
      <c r="J829">
        <v>3</v>
      </c>
      <c r="K829">
        <f t="shared" si="144"/>
        <v>265</v>
      </c>
      <c r="L829">
        <f t="shared" si="145"/>
        <v>1</v>
      </c>
      <c r="M829">
        <v>1.5</v>
      </c>
      <c r="N829">
        <f t="shared" si="146"/>
        <v>4.5</v>
      </c>
      <c r="O829">
        <f t="shared" si="147"/>
        <v>7.5</v>
      </c>
      <c r="P829" t="str">
        <f t="shared" si="148"/>
        <v>OK</v>
      </c>
      <c r="Q829">
        <f t="shared" si="149"/>
        <v>7194.6</v>
      </c>
      <c r="R829">
        <f t="shared" si="154"/>
        <v>0.10299999999999999</v>
      </c>
      <c r="S829" t="str">
        <f t="shared" si="150"/>
        <v>C</v>
      </c>
      <c r="T829">
        <f t="shared" si="155"/>
        <v>7.6999999999999999E-2</v>
      </c>
      <c r="U829" t="str">
        <f t="shared" si="151"/>
        <v>S</v>
      </c>
      <c r="V829">
        <f t="shared" si="152"/>
        <v>365</v>
      </c>
      <c r="W829">
        <v>500</v>
      </c>
      <c r="X829">
        <v>0.25</v>
      </c>
      <c r="Y829">
        <f t="shared" si="153"/>
        <v>78.024991238555501</v>
      </c>
    </row>
    <row r="830" spans="1:25">
      <c r="A830" t="s">
        <v>1686</v>
      </c>
      <c r="B830" t="s">
        <v>3</v>
      </c>
      <c r="C830" t="s">
        <v>1687</v>
      </c>
      <c r="D830">
        <v>152.69999999999999</v>
      </c>
      <c r="E830">
        <v>201.84</v>
      </c>
      <c r="F830">
        <v>199</v>
      </c>
      <c r="G830">
        <v>88</v>
      </c>
      <c r="H830">
        <v>164</v>
      </c>
      <c r="I830">
        <v>30</v>
      </c>
      <c r="J830">
        <v>11</v>
      </c>
      <c r="K830">
        <f t="shared" si="144"/>
        <v>123</v>
      </c>
      <c r="L830">
        <f t="shared" si="145"/>
        <v>5.4666666666666703</v>
      </c>
      <c r="M830">
        <v>1.5</v>
      </c>
      <c r="N830">
        <f t="shared" si="146"/>
        <v>90.2</v>
      </c>
      <c r="O830">
        <f t="shared" si="147"/>
        <v>150.333333333333</v>
      </c>
      <c r="P830" t="str">
        <f t="shared" si="148"/>
        <v>Reorder</v>
      </c>
      <c r="Q830">
        <f t="shared" si="149"/>
        <v>25042.799999999999</v>
      </c>
      <c r="R830">
        <f t="shared" si="154"/>
        <v>0.45700000000000002</v>
      </c>
      <c r="S830" t="str">
        <f t="shared" si="150"/>
        <v>B</v>
      </c>
      <c r="T830">
        <f t="shared" si="155"/>
        <v>0.65700000000000003</v>
      </c>
      <c r="U830" t="str">
        <f t="shared" si="151"/>
        <v>N</v>
      </c>
      <c r="V830">
        <f t="shared" si="152"/>
        <v>1995.3333333333301</v>
      </c>
      <c r="W830">
        <v>500</v>
      </c>
      <c r="X830">
        <v>0.25</v>
      </c>
      <c r="Y830">
        <f t="shared" si="153"/>
        <v>228.62209810414501</v>
      </c>
    </row>
    <row r="831" spans="1:25">
      <c r="A831" t="s">
        <v>1688</v>
      </c>
      <c r="B831" t="s">
        <v>2</v>
      </c>
      <c r="C831" t="s">
        <v>1689</v>
      </c>
      <c r="D831">
        <v>172.06</v>
      </c>
      <c r="E831">
        <v>242.85</v>
      </c>
      <c r="F831">
        <v>491</v>
      </c>
      <c r="G831">
        <v>112</v>
      </c>
      <c r="H831">
        <v>201</v>
      </c>
      <c r="I831">
        <v>30</v>
      </c>
      <c r="J831">
        <v>10</v>
      </c>
      <c r="K831">
        <f t="shared" si="144"/>
        <v>402</v>
      </c>
      <c r="L831">
        <f t="shared" si="145"/>
        <v>6.7</v>
      </c>
      <c r="M831">
        <v>1.5</v>
      </c>
      <c r="N831">
        <f t="shared" si="146"/>
        <v>100.5</v>
      </c>
      <c r="O831">
        <f t="shared" si="147"/>
        <v>167.5</v>
      </c>
      <c r="P831" t="str">
        <f t="shared" si="148"/>
        <v>OK</v>
      </c>
      <c r="Q831">
        <f t="shared" si="149"/>
        <v>34584.06</v>
      </c>
      <c r="R831">
        <f t="shared" si="154"/>
        <v>0.58199999999999996</v>
      </c>
      <c r="S831" t="str">
        <f t="shared" si="150"/>
        <v>B</v>
      </c>
      <c r="T831">
        <f t="shared" si="155"/>
        <v>0.81299999999999994</v>
      </c>
      <c r="U831" t="str">
        <f t="shared" si="151"/>
        <v>F</v>
      </c>
      <c r="V831">
        <f t="shared" si="152"/>
        <v>2445.5</v>
      </c>
      <c r="W831">
        <v>500</v>
      </c>
      <c r="X831">
        <v>0.25</v>
      </c>
      <c r="Y831">
        <f t="shared" si="153"/>
        <v>238.43712135328701</v>
      </c>
    </row>
    <row r="832" spans="1:25">
      <c r="A832" t="s">
        <v>1690</v>
      </c>
      <c r="B832" t="s">
        <v>4</v>
      </c>
      <c r="C832" t="s">
        <v>1691</v>
      </c>
      <c r="D832">
        <v>484.49</v>
      </c>
      <c r="E832">
        <v>673.34</v>
      </c>
      <c r="F832">
        <v>144</v>
      </c>
      <c r="G832">
        <v>25</v>
      </c>
      <c r="H832">
        <v>42</v>
      </c>
      <c r="I832">
        <v>30</v>
      </c>
      <c r="J832">
        <v>12</v>
      </c>
      <c r="K832">
        <f t="shared" si="144"/>
        <v>127</v>
      </c>
      <c r="L832">
        <f t="shared" si="145"/>
        <v>1.4</v>
      </c>
      <c r="M832">
        <v>1.5</v>
      </c>
      <c r="N832">
        <f t="shared" si="146"/>
        <v>25.2</v>
      </c>
      <c r="O832">
        <f t="shared" si="147"/>
        <v>42</v>
      </c>
      <c r="P832" t="str">
        <f t="shared" si="148"/>
        <v>OK</v>
      </c>
      <c r="Q832">
        <f t="shared" si="149"/>
        <v>20348.580000000002</v>
      </c>
      <c r="R832">
        <f t="shared" si="154"/>
        <v>0.377</v>
      </c>
      <c r="S832" t="str">
        <f t="shared" si="150"/>
        <v>B</v>
      </c>
      <c r="T832">
        <f t="shared" si="155"/>
        <v>0.13</v>
      </c>
      <c r="U832" t="str">
        <f t="shared" si="151"/>
        <v>S</v>
      </c>
      <c r="V832">
        <f t="shared" si="152"/>
        <v>511</v>
      </c>
      <c r="W832">
        <v>500</v>
      </c>
      <c r="X832">
        <v>0.25</v>
      </c>
      <c r="Y832">
        <f t="shared" si="153"/>
        <v>64.952823853226604</v>
      </c>
    </row>
    <row r="833" spans="1:25">
      <c r="A833" t="s">
        <v>1692</v>
      </c>
      <c r="B833" t="s">
        <v>0</v>
      </c>
      <c r="C833" t="s">
        <v>1693</v>
      </c>
      <c r="D833">
        <v>347.91</v>
      </c>
      <c r="E833">
        <v>611.73</v>
      </c>
      <c r="F833">
        <v>408</v>
      </c>
      <c r="G833">
        <v>40</v>
      </c>
      <c r="H833">
        <v>63</v>
      </c>
      <c r="I833">
        <v>30</v>
      </c>
      <c r="J833">
        <v>3</v>
      </c>
      <c r="K833">
        <f t="shared" si="144"/>
        <v>385</v>
      </c>
      <c r="L833">
        <f t="shared" si="145"/>
        <v>2.1</v>
      </c>
      <c r="M833">
        <v>1.5</v>
      </c>
      <c r="N833">
        <f t="shared" si="146"/>
        <v>9.4499999999999993</v>
      </c>
      <c r="O833">
        <f t="shared" si="147"/>
        <v>15.75</v>
      </c>
      <c r="P833" t="str">
        <f t="shared" si="148"/>
        <v>OK</v>
      </c>
      <c r="Q833">
        <f t="shared" si="149"/>
        <v>21918.33</v>
      </c>
      <c r="R833">
        <f t="shared" si="154"/>
        <v>0.40300000000000002</v>
      </c>
      <c r="S833" t="str">
        <f t="shared" si="150"/>
        <v>B</v>
      </c>
      <c r="T833">
        <f t="shared" si="155"/>
        <v>0.20899999999999999</v>
      </c>
      <c r="U833" t="str">
        <f t="shared" si="151"/>
        <v>S</v>
      </c>
      <c r="V833">
        <f t="shared" si="152"/>
        <v>766.5</v>
      </c>
      <c r="W833">
        <v>500</v>
      </c>
      <c r="X833">
        <v>0.25</v>
      </c>
      <c r="Y833">
        <f t="shared" si="153"/>
        <v>93.875576986088205</v>
      </c>
    </row>
    <row r="834" spans="1:25">
      <c r="A834" t="s">
        <v>1694</v>
      </c>
      <c r="B834" t="s">
        <v>2</v>
      </c>
      <c r="C834" t="s">
        <v>1695</v>
      </c>
      <c r="D834">
        <v>96.35</v>
      </c>
      <c r="E834">
        <v>110.29</v>
      </c>
      <c r="F834">
        <v>499</v>
      </c>
      <c r="G834">
        <v>141</v>
      </c>
      <c r="H834">
        <v>150</v>
      </c>
      <c r="I834">
        <v>30</v>
      </c>
      <c r="J834">
        <v>1</v>
      </c>
      <c r="K834">
        <f t="shared" ref="K834:K897" si="156">F834+G834-H834</f>
        <v>490</v>
      </c>
      <c r="L834">
        <f t="shared" ref="L834:L897" si="157">H834/I834</f>
        <v>5</v>
      </c>
      <c r="M834">
        <v>1.5</v>
      </c>
      <c r="N834">
        <f t="shared" ref="N834:N897" si="158">L834*J834*M834</f>
        <v>7.5</v>
      </c>
      <c r="O834">
        <f t="shared" ref="O834:O897" si="159">(L834*J834)+N834</f>
        <v>12.5</v>
      </c>
      <c r="P834" t="str">
        <f t="shared" ref="P834:P897" si="160">IF(K834&lt;=O834,"Reorder","OK")</f>
        <v>OK</v>
      </c>
      <c r="Q834">
        <f t="shared" ref="Q834:Q897" si="161">H834*D834</f>
        <v>14452.5</v>
      </c>
      <c r="R834">
        <f t="shared" si="154"/>
        <v>0.254</v>
      </c>
      <c r="S834" t="str">
        <f t="shared" ref="S834:S897" si="162">IF(R834&gt;=0.67,"A",IF(R834&gt;=0.33,"B","C"))</f>
        <v>C</v>
      </c>
      <c r="T834">
        <f t="shared" si="155"/>
        <v>0.60399999999999998</v>
      </c>
      <c r="U834" t="str">
        <f t="shared" ref="U834:U897" si="163">IF(T834&gt;=0.67,"F",IF(T834&gt;=0.33,"N","S"))</f>
        <v>N</v>
      </c>
      <c r="V834">
        <f t="shared" ref="V834:V897" si="164">(H834/I834)*365</f>
        <v>1825</v>
      </c>
      <c r="W834">
        <v>500</v>
      </c>
      <c r="X834">
        <v>0.25</v>
      </c>
      <c r="Y834">
        <f t="shared" ref="Y834:Y897" si="165">SQRT((2*V834*W834)/(X834*D834))</f>
        <v>275.25522430182701</v>
      </c>
    </row>
    <row r="835" spans="1:25">
      <c r="A835" t="s">
        <v>1696</v>
      </c>
      <c r="B835" t="s">
        <v>1</v>
      </c>
      <c r="C835" t="s">
        <v>1697</v>
      </c>
      <c r="D835">
        <v>396.92</v>
      </c>
      <c r="E835">
        <v>582.20000000000005</v>
      </c>
      <c r="F835">
        <v>92</v>
      </c>
      <c r="G835">
        <v>46</v>
      </c>
      <c r="H835">
        <v>77</v>
      </c>
      <c r="I835">
        <v>30</v>
      </c>
      <c r="J835">
        <v>10</v>
      </c>
      <c r="K835">
        <f t="shared" si="156"/>
        <v>61</v>
      </c>
      <c r="L835">
        <f t="shared" si="157"/>
        <v>2.56666666666667</v>
      </c>
      <c r="M835">
        <v>1.5</v>
      </c>
      <c r="N835">
        <f t="shared" si="158"/>
        <v>38.5</v>
      </c>
      <c r="O835">
        <f t="shared" si="159"/>
        <v>64.1666666666667</v>
      </c>
      <c r="P835" t="str">
        <f t="shared" si="160"/>
        <v>Reorder</v>
      </c>
      <c r="Q835">
        <f t="shared" si="161"/>
        <v>30562.84</v>
      </c>
      <c r="R835">
        <f t="shared" ref="R835:R898" si="166">_xlfn.PERCENTRANK.INC($Q$2:$Q$1001,Q835)</f>
        <v>0.52400000000000002</v>
      </c>
      <c r="S835" t="str">
        <f t="shared" si="162"/>
        <v>B</v>
      </c>
      <c r="T835">
        <f t="shared" ref="T835:T898" si="167">_xlfn.PERCENTRANK.INC($L$2:$L$1001,L835)</f>
        <v>0.26700000000000002</v>
      </c>
      <c r="U835" t="str">
        <f t="shared" si="163"/>
        <v>S</v>
      </c>
      <c r="V835">
        <f t="shared" si="164"/>
        <v>936.83333333333303</v>
      </c>
      <c r="W835">
        <v>500</v>
      </c>
      <c r="X835">
        <v>0.25</v>
      </c>
      <c r="Y835">
        <f t="shared" si="165"/>
        <v>97.164959005933497</v>
      </c>
    </row>
    <row r="836" spans="1:25">
      <c r="A836" t="s">
        <v>1698</v>
      </c>
      <c r="B836" t="s">
        <v>0</v>
      </c>
      <c r="C836" t="s">
        <v>1699</v>
      </c>
      <c r="D836">
        <v>87.94</v>
      </c>
      <c r="E836">
        <v>154.08000000000001</v>
      </c>
      <c r="F836">
        <v>249</v>
      </c>
      <c r="G836">
        <v>99</v>
      </c>
      <c r="H836">
        <v>68</v>
      </c>
      <c r="I836">
        <v>30</v>
      </c>
      <c r="J836">
        <v>4</v>
      </c>
      <c r="K836">
        <f t="shared" si="156"/>
        <v>280</v>
      </c>
      <c r="L836">
        <f t="shared" si="157"/>
        <v>2.2666666666666702</v>
      </c>
      <c r="M836">
        <v>1.5</v>
      </c>
      <c r="N836">
        <f t="shared" si="158"/>
        <v>13.6</v>
      </c>
      <c r="O836">
        <f t="shared" si="159"/>
        <v>22.6666666666667</v>
      </c>
      <c r="P836" t="str">
        <f t="shared" si="160"/>
        <v>OK</v>
      </c>
      <c r="Q836">
        <f t="shared" si="161"/>
        <v>5979.92</v>
      </c>
      <c r="R836">
        <f t="shared" si="166"/>
        <v>8.5000000000000006E-2</v>
      </c>
      <c r="S836" t="str">
        <f t="shared" si="162"/>
        <v>C</v>
      </c>
      <c r="T836">
        <f t="shared" si="167"/>
        <v>0.22800000000000001</v>
      </c>
      <c r="U836" t="str">
        <f t="shared" si="163"/>
        <v>S</v>
      </c>
      <c r="V836">
        <f t="shared" si="164"/>
        <v>827.33333333333303</v>
      </c>
      <c r="W836">
        <v>500</v>
      </c>
      <c r="X836">
        <v>0.25</v>
      </c>
      <c r="Y836">
        <f t="shared" si="165"/>
        <v>193.988965139805</v>
      </c>
    </row>
    <row r="837" spans="1:25">
      <c r="A837" t="s">
        <v>1700</v>
      </c>
      <c r="B837" t="s">
        <v>3</v>
      </c>
      <c r="C837" t="s">
        <v>1701</v>
      </c>
      <c r="D837">
        <v>249.42</v>
      </c>
      <c r="E837">
        <v>296.43</v>
      </c>
      <c r="F837">
        <v>319</v>
      </c>
      <c r="G837">
        <v>63</v>
      </c>
      <c r="H837">
        <v>17</v>
      </c>
      <c r="I837">
        <v>30</v>
      </c>
      <c r="J837">
        <v>1</v>
      </c>
      <c r="K837">
        <f t="shared" si="156"/>
        <v>365</v>
      </c>
      <c r="L837">
        <f t="shared" si="157"/>
        <v>0.56666666666666698</v>
      </c>
      <c r="M837">
        <v>1.5</v>
      </c>
      <c r="N837">
        <f t="shared" si="158"/>
        <v>0.85</v>
      </c>
      <c r="O837">
        <f t="shared" si="159"/>
        <v>1.4166666666666701</v>
      </c>
      <c r="P837" t="str">
        <f t="shared" si="160"/>
        <v>OK</v>
      </c>
      <c r="Q837">
        <f t="shared" si="161"/>
        <v>4240.1400000000003</v>
      </c>
      <c r="R837">
        <f t="shared" si="166"/>
        <v>4.3999999999999997E-2</v>
      </c>
      <c r="S837" t="str">
        <f t="shared" si="162"/>
        <v>C</v>
      </c>
      <c r="T837">
        <f t="shared" si="167"/>
        <v>2.5999999999999999E-2</v>
      </c>
      <c r="U837" t="str">
        <f t="shared" si="163"/>
        <v>S</v>
      </c>
      <c r="V837">
        <f t="shared" si="164"/>
        <v>206.833333333333</v>
      </c>
      <c r="W837">
        <v>500</v>
      </c>
      <c r="X837">
        <v>0.25</v>
      </c>
      <c r="Y837">
        <f t="shared" si="165"/>
        <v>57.593652777391199</v>
      </c>
    </row>
    <row r="838" spans="1:25">
      <c r="A838" t="s">
        <v>1702</v>
      </c>
      <c r="B838" t="s">
        <v>3</v>
      </c>
      <c r="C838" t="s">
        <v>1703</v>
      </c>
      <c r="D838">
        <v>437.17</v>
      </c>
      <c r="E838">
        <v>580.4</v>
      </c>
      <c r="F838">
        <v>293</v>
      </c>
      <c r="G838">
        <v>139</v>
      </c>
      <c r="H838">
        <v>232</v>
      </c>
      <c r="I838">
        <v>30</v>
      </c>
      <c r="J838">
        <v>9</v>
      </c>
      <c r="K838">
        <f t="shared" si="156"/>
        <v>200</v>
      </c>
      <c r="L838">
        <f t="shared" si="157"/>
        <v>7.7333333333333298</v>
      </c>
      <c r="M838">
        <v>1.5</v>
      </c>
      <c r="N838">
        <f t="shared" si="158"/>
        <v>104.4</v>
      </c>
      <c r="O838">
        <f t="shared" si="159"/>
        <v>174</v>
      </c>
      <c r="P838" t="str">
        <f t="shared" si="160"/>
        <v>OK</v>
      </c>
      <c r="Q838">
        <f t="shared" si="161"/>
        <v>101423.44</v>
      </c>
      <c r="R838">
        <f t="shared" si="166"/>
        <v>0.97599999999999998</v>
      </c>
      <c r="S838" t="str">
        <f t="shared" si="162"/>
        <v>A</v>
      </c>
      <c r="T838">
        <f t="shared" si="167"/>
        <v>0.92600000000000005</v>
      </c>
      <c r="U838" t="str">
        <f t="shared" si="163"/>
        <v>F</v>
      </c>
      <c r="V838">
        <f t="shared" si="164"/>
        <v>2822.6666666666702</v>
      </c>
      <c r="W838">
        <v>500</v>
      </c>
      <c r="X838">
        <v>0.25</v>
      </c>
      <c r="Y838">
        <f t="shared" si="165"/>
        <v>160.70693457437099</v>
      </c>
    </row>
    <row r="839" spans="1:25">
      <c r="A839" t="s">
        <v>1704</v>
      </c>
      <c r="B839" t="s">
        <v>3</v>
      </c>
      <c r="C839" t="s">
        <v>1705</v>
      </c>
      <c r="D839">
        <v>296.85000000000002</v>
      </c>
      <c r="E839">
        <v>354.61</v>
      </c>
      <c r="F839">
        <v>407</v>
      </c>
      <c r="G839">
        <v>158</v>
      </c>
      <c r="H839">
        <v>55</v>
      </c>
      <c r="I839">
        <v>30</v>
      </c>
      <c r="J839">
        <v>10</v>
      </c>
      <c r="K839">
        <f t="shared" si="156"/>
        <v>510</v>
      </c>
      <c r="L839">
        <f t="shared" si="157"/>
        <v>1.8333333333333299</v>
      </c>
      <c r="M839">
        <v>1.5</v>
      </c>
      <c r="N839">
        <f t="shared" si="158"/>
        <v>27.5</v>
      </c>
      <c r="O839">
        <f t="shared" si="159"/>
        <v>45.8333333333333</v>
      </c>
      <c r="P839" t="str">
        <f t="shared" si="160"/>
        <v>OK</v>
      </c>
      <c r="Q839">
        <f t="shared" si="161"/>
        <v>16326.75</v>
      </c>
      <c r="R839">
        <f t="shared" si="166"/>
        <v>0.29299999999999998</v>
      </c>
      <c r="S839" t="str">
        <f t="shared" si="162"/>
        <v>C</v>
      </c>
      <c r="T839">
        <f t="shared" si="167"/>
        <v>0.17899999999999999</v>
      </c>
      <c r="U839" t="str">
        <f t="shared" si="163"/>
        <v>S</v>
      </c>
      <c r="V839">
        <f t="shared" si="164"/>
        <v>669.16666666666697</v>
      </c>
      <c r="W839">
        <v>500</v>
      </c>
      <c r="X839">
        <v>0.25</v>
      </c>
      <c r="Y839">
        <f t="shared" si="165"/>
        <v>94.957357106987899</v>
      </c>
    </row>
    <row r="840" spans="1:25">
      <c r="A840" t="s">
        <v>1706</v>
      </c>
      <c r="B840" t="s">
        <v>4</v>
      </c>
      <c r="C840" t="s">
        <v>1707</v>
      </c>
      <c r="D840">
        <v>255.44</v>
      </c>
      <c r="E840">
        <v>414.9</v>
      </c>
      <c r="F840">
        <v>499</v>
      </c>
      <c r="G840">
        <v>164</v>
      </c>
      <c r="H840">
        <v>121</v>
      </c>
      <c r="I840">
        <v>30</v>
      </c>
      <c r="J840">
        <v>9</v>
      </c>
      <c r="K840">
        <f t="shared" si="156"/>
        <v>542</v>
      </c>
      <c r="L840">
        <f t="shared" si="157"/>
        <v>4.0333333333333297</v>
      </c>
      <c r="M840">
        <v>1.5</v>
      </c>
      <c r="N840">
        <f t="shared" si="158"/>
        <v>54.45</v>
      </c>
      <c r="O840">
        <f t="shared" si="159"/>
        <v>90.75</v>
      </c>
      <c r="P840" t="str">
        <f t="shared" si="160"/>
        <v>OK</v>
      </c>
      <c r="Q840">
        <f t="shared" si="161"/>
        <v>30908.240000000002</v>
      </c>
      <c r="R840">
        <f t="shared" si="166"/>
        <v>0.53</v>
      </c>
      <c r="S840" t="str">
        <f t="shared" si="162"/>
        <v>B</v>
      </c>
      <c r="T840">
        <f t="shared" si="167"/>
        <v>0.48299999999999998</v>
      </c>
      <c r="U840" t="str">
        <f t="shared" si="163"/>
        <v>N</v>
      </c>
      <c r="V840">
        <f t="shared" si="164"/>
        <v>1472.1666666666699</v>
      </c>
      <c r="W840">
        <v>500</v>
      </c>
      <c r="X840">
        <v>0.25</v>
      </c>
      <c r="Y840">
        <f t="shared" si="165"/>
        <v>151.83225176373</v>
      </c>
    </row>
    <row r="841" spans="1:25">
      <c r="A841" t="s">
        <v>1708</v>
      </c>
      <c r="B841" t="s">
        <v>4</v>
      </c>
      <c r="C841" t="s">
        <v>1709</v>
      </c>
      <c r="D841">
        <v>189.35</v>
      </c>
      <c r="E841">
        <v>254.3</v>
      </c>
      <c r="F841">
        <v>326</v>
      </c>
      <c r="G841">
        <v>78</v>
      </c>
      <c r="H841">
        <v>216</v>
      </c>
      <c r="I841">
        <v>30</v>
      </c>
      <c r="J841">
        <v>2</v>
      </c>
      <c r="K841">
        <f t="shared" si="156"/>
        <v>188</v>
      </c>
      <c r="L841">
        <f t="shared" si="157"/>
        <v>7.2</v>
      </c>
      <c r="M841">
        <v>1.5</v>
      </c>
      <c r="N841">
        <f t="shared" si="158"/>
        <v>21.6</v>
      </c>
      <c r="O841">
        <f t="shared" si="159"/>
        <v>36</v>
      </c>
      <c r="P841" t="str">
        <f t="shared" si="160"/>
        <v>OK</v>
      </c>
      <c r="Q841">
        <f t="shared" si="161"/>
        <v>40899.599999999999</v>
      </c>
      <c r="R841">
        <f t="shared" si="166"/>
        <v>0.64700000000000002</v>
      </c>
      <c r="S841" t="str">
        <f t="shared" si="162"/>
        <v>B</v>
      </c>
      <c r="T841">
        <f t="shared" si="167"/>
        <v>0.873</v>
      </c>
      <c r="U841" t="str">
        <f t="shared" si="163"/>
        <v>F</v>
      </c>
      <c r="V841">
        <f t="shared" si="164"/>
        <v>2628</v>
      </c>
      <c r="W841">
        <v>500</v>
      </c>
      <c r="X841">
        <v>0.25</v>
      </c>
      <c r="Y841">
        <f t="shared" si="165"/>
        <v>235.61884425407499</v>
      </c>
    </row>
    <row r="842" spans="1:25">
      <c r="A842" t="s">
        <v>1710</v>
      </c>
      <c r="B842" t="s">
        <v>2</v>
      </c>
      <c r="C842" t="s">
        <v>1711</v>
      </c>
      <c r="D842">
        <v>188.54</v>
      </c>
      <c r="E842">
        <v>261.8</v>
      </c>
      <c r="F842">
        <v>129</v>
      </c>
      <c r="G842">
        <v>97</v>
      </c>
      <c r="H842">
        <v>12</v>
      </c>
      <c r="I842">
        <v>30</v>
      </c>
      <c r="J842">
        <v>1</v>
      </c>
      <c r="K842">
        <f t="shared" si="156"/>
        <v>214</v>
      </c>
      <c r="L842">
        <f t="shared" si="157"/>
        <v>0.4</v>
      </c>
      <c r="M842">
        <v>1.5</v>
      </c>
      <c r="N842">
        <f t="shared" si="158"/>
        <v>0.6</v>
      </c>
      <c r="O842">
        <f t="shared" si="159"/>
        <v>1</v>
      </c>
      <c r="P842" t="str">
        <f t="shared" si="160"/>
        <v>OK</v>
      </c>
      <c r="Q842">
        <f t="shared" si="161"/>
        <v>2262.48</v>
      </c>
      <c r="R842">
        <f t="shared" si="166"/>
        <v>1.2E-2</v>
      </c>
      <c r="S842" t="str">
        <f t="shared" si="162"/>
        <v>C</v>
      </c>
      <c r="T842">
        <f t="shared" si="167"/>
        <v>7.0000000000000001E-3</v>
      </c>
      <c r="U842" t="str">
        <f t="shared" si="163"/>
        <v>S</v>
      </c>
      <c r="V842">
        <f t="shared" si="164"/>
        <v>146</v>
      </c>
      <c r="W842">
        <v>500</v>
      </c>
      <c r="X842">
        <v>0.25</v>
      </c>
      <c r="Y842">
        <f t="shared" si="165"/>
        <v>55.655062165333497</v>
      </c>
    </row>
    <row r="843" spans="1:25">
      <c r="A843" t="s">
        <v>1712</v>
      </c>
      <c r="B843" t="s">
        <v>4</v>
      </c>
      <c r="C843" t="s">
        <v>1713</v>
      </c>
      <c r="D843">
        <v>416.92</v>
      </c>
      <c r="E843">
        <v>706.08</v>
      </c>
      <c r="F843">
        <v>226</v>
      </c>
      <c r="G843">
        <v>93</v>
      </c>
      <c r="H843">
        <v>130</v>
      </c>
      <c r="I843">
        <v>30</v>
      </c>
      <c r="J843">
        <v>9</v>
      </c>
      <c r="K843">
        <f t="shared" si="156"/>
        <v>189</v>
      </c>
      <c r="L843">
        <f t="shared" si="157"/>
        <v>4.3333333333333304</v>
      </c>
      <c r="M843">
        <v>1.5</v>
      </c>
      <c r="N843">
        <f t="shared" si="158"/>
        <v>58.5</v>
      </c>
      <c r="O843">
        <f t="shared" si="159"/>
        <v>97.5</v>
      </c>
      <c r="P843" t="str">
        <f t="shared" si="160"/>
        <v>OK</v>
      </c>
      <c r="Q843">
        <f t="shared" si="161"/>
        <v>54199.6</v>
      </c>
      <c r="R843">
        <f t="shared" si="166"/>
        <v>0.78300000000000003</v>
      </c>
      <c r="S843" t="str">
        <f t="shared" si="162"/>
        <v>A</v>
      </c>
      <c r="T843">
        <f t="shared" si="167"/>
        <v>0.50800000000000001</v>
      </c>
      <c r="U843" t="str">
        <f t="shared" si="163"/>
        <v>N</v>
      </c>
      <c r="V843">
        <f t="shared" si="164"/>
        <v>1581.6666666666699</v>
      </c>
      <c r="W843">
        <v>500</v>
      </c>
      <c r="X843">
        <v>0.25</v>
      </c>
      <c r="Y843">
        <f t="shared" si="165"/>
        <v>123.185931573242</v>
      </c>
    </row>
    <row r="844" spans="1:25">
      <c r="A844" t="s">
        <v>1714</v>
      </c>
      <c r="B844" t="s">
        <v>1</v>
      </c>
      <c r="C844" t="s">
        <v>1715</v>
      </c>
      <c r="D844">
        <v>359.5</v>
      </c>
      <c r="E844">
        <v>519.24</v>
      </c>
      <c r="F844">
        <v>436</v>
      </c>
      <c r="G844">
        <v>142</v>
      </c>
      <c r="H844">
        <v>86</v>
      </c>
      <c r="I844">
        <v>30</v>
      </c>
      <c r="J844">
        <v>1</v>
      </c>
      <c r="K844">
        <f t="shared" si="156"/>
        <v>492</v>
      </c>
      <c r="L844">
        <f t="shared" si="157"/>
        <v>2.8666666666666698</v>
      </c>
      <c r="M844">
        <v>1.5</v>
      </c>
      <c r="N844">
        <f t="shared" si="158"/>
        <v>4.3</v>
      </c>
      <c r="O844">
        <f t="shared" si="159"/>
        <v>7.1666666666666696</v>
      </c>
      <c r="P844" t="str">
        <f t="shared" si="160"/>
        <v>OK</v>
      </c>
      <c r="Q844">
        <f t="shared" si="161"/>
        <v>30917</v>
      </c>
      <c r="R844">
        <f t="shared" si="166"/>
        <v>0.53200000000000003</v>
      </c>
      <c r="S844" t="str">
        <f t="shared" si="162"/>
        <v>B</v>
      </c>
      <c r="T844">
        <f t="shared" si="167"/>
        <v>0.313</v>
      </c>
      <c r="U844" t="str">
        <f t="shared" si="163"/>
        <v>S</v>
      </c>
      <c r="V844">
        <f t="shared" si="164"/>
        <v>1046.3333333333301</v>
      </c>
      <c r="W844">
        <v>500</v>
      </c>
      <c r="X844">
        <v>0.25</v>
      </c>
      <c r="Y844">
        <f t="shared" si="165"/>
        <v>107.89854263618901</v>
      </c>
    </row>
    <row r="845" spans="1:25">
      <c r="A845" t="s">
        <v>1716</v>
      </c>
      <c r="B845" t="s">
        <v>2</v>
      </c>
      <c r="C845" t="s">
        <v>1717</v>
      </c>
      <c r="D845">
        <v>409.08</v>
      </c>
      <c r="E845">
        <v>620.94000000000005</v>
      </c>
      <c r="F845">
        <v>457</v>
      </c>
      <c r="G845">
        <v>21</v>
      </c>
      <c r="H845">
        <v>150</v>
      </c>
      <c r="I845">
        <v>30</v>
      </c>
      <c r="J845">
        <v>6</v>
      </c>
      <c r="K845">
        <f t="shared" si="156"/>
        <v>328</v>
      </c>
      <c r="L845">
        <f t="shared" si="157"/>
        <v>5</v>
      </c>
      <c r="M845">
        <v>1.5</v>
      </c>
      <c r="N845">
        <f t="shared" si="158"/>
        <v>45</v>
      </c>
      <c r="O845">
        <f t="shared" si="159"/>
        <v>75</v>
      </c>
      <c r="P845" t="str">
        <f t="shared" si="160"/>
        <v>OK</v>
      </c>
      <c r="Q845">
        <f t="shared" si="161"/>
        <v>61362</v>
      </c>
      <c r="R845">
        <f t="shared" si="166"/>
        <v>0.83199999999999996</v>
      </c>
      <c r="S845" t="str">
        <f t="shared" si="162"/>
        <v>A</v>
      </c>
      <c r="T845">
        <f t="shared" si="167"/>
        <v>0.60399999999999998</v>
      </c>
      <c r="U845" t="str">
        <f t="shared" si="163"/>
        <v>N</v>
      </c>
      <c r="V845">
        <f t="shared" si="164"/>
        <v>1825</v>
      </c>
      <c r="W845">
        <v>500</v>
      </c>
      <c r="X845">
        <v>0.25</v>
      </c>
      <c r="Y845">
        <f t="shared" si="165"/>
        <v>133.584880540374</v>
      </c>
    </row>
    <row r="846" spans="1:25">
      <c r="A846" t="s">
        <v>1718</v>
      </c>
      <c r="B846" t="s">
        <v>0</v>
      </c>
      <c r="C846" t="s">
        <v>1719</v>
      </c>
      <c r="D846">
        <v>235.28</v>
      </c>
      <c r="E846">
        <v>351.13</v>
      </c>
      <c r="F846">
        <v>252</v>
      </c>
      <c r="G846">
        <v>83</v>
      </c>
      <c r="H846">
        <v>51</v>
      </c>
      <c r="I846">
        <v>30</v>
      </c>
      <c r="J846">
        <v>12</v>
      </c>
      <c r="K846">
        <f t="shared" si="156"/>
        <v>284</v>
      </c>
      <c r="L846">
        <f t="shared" si="157"/>
        <v>1.7</v>
      </c>
      <c r="M846">
        <v>1.5</v>
      </c>
      <c r="N846">
        <f t="shared" si="158"/>
        <v>30.6</v>
      </c>
      <c r="O846">
        <f t="shared" si="159"/>
        <v>51</v>
      </c>
      <c r="P846" t="str">
        <f t="shared" si="160"/>
        <v>OK</v>
      </c>
      <c r="Q846">
        <f t="shared" si="161"/>
        <v>11999.28</v>
      </c>
      <c r="R846">
        <f t="shared" si="166"/>
        <v>0.20399999999999999</v>
      </c>
      <c r="S846" t="str">
        <f t="shared" si="162"/>
        <v>C</v>
      </c>
      <c r="T846">
        <f t="shared" si="167"/>
        <v>0.16200000000000001</v>
      </c>
      <c r="U846" t="str">
        <f t="shared" si="163"/>
        <v>S</v>
      </c>
      <c r="V846">
        <f t="shared" si="164"/>
        <v>620.5</v>
      </c>
      <c r="W846">
        <v>500</v>
      </c>
      <c r="X846">
        <v>0.25</v>
      </c>
      <c r="Y846">
        <f t="shared" si="165"/>
        <v>102.708972090937</v>
      </c>
    </row>
    <row r="847" spans="1:25">
      <c r="A847" t="s">
        <v>1720</v>
      </c>
      <c r="B847" t="s">
        <v>2</v>
      </c>
      <c r="C847" t="s">
        <v>1721</v>
      </c>
      <c r="D847">
        <v>422.79</v>
      </c>
      <c r="E847">
        <v>530.35</v>
      </c>
      <c r="F847">
        <v>90</v>
      </c>
      <c r="G847">
        <v>128</v>
      </c>
      <c r="H847">
        <v>170</v>
      </c>
      <c r="I847">
        <v>30</v>
      </c>
      <c r="J847">
        <v>4</v>
      </c>
      <c r="K847">
        <f t="shared" si="156"/>
        <v>48</v>
      </c>
      <c r="L847">
        <f t="shared" si="157"/>
        <v>5.6666666666666696</v>
      </c>
      <c r="M847">
        <v>1.5</v>
      </c>
      <c r="N847">
        <f t="shared" si="158"/>
        <v>34</v>
      </c>
      <c r="O847">
        <f t="shared" si="159"/>
        <v>56.6666666666667</v>
      </c>
      <c r="P847" t="str">
        <f t="shared" si="160"/>
        <v>Reorder</v>
      </c>
      <c r="Q847">
        <f t="shared" si="161"/>
        <v>71874.3</v>
      </c>
      <c r="R847">
        <f t="shared" si="166"/>
        <v>0.88400000000000001</v>
      </c>
      <c r="S847" t="str">
        <f t="shared" si="162"/>
        <v>A</v>
      </c>
      <c r="T847">
        <f t="shared" si="167"/>
        <v>0.68700000000000006</v>
      </c>
      <c r="U847" t="str">
        <f t="shared" si="163"/>
        <v>F</v>
      </c>
      <c r="V847">
        <f t="shared" si="164"/>
        <v>2068.3333333333298</v>
      </c>
      <c r="W847">
        <v>500</v>
      </c>
      <c r="X847">
        <v>0.25</v>
      </c>
      <c r="Y847">
        <f t="shared" si="165"/>
        <v>139.887177623529</v>
      </c>
    </row>
    <row r="848" spans="1:25">
      <c r="A848" t="s">
        <v>1722</v>
      </c>
      <c r="B848" t="s">
        <v>4</v>
      </c>
      <c r="C848" t="s">
        <v>1723</v>
      </c>
      <c r="D848">
        <v>394.04</v>
      </c>
      <c r="E848">
        <v>684.43</v>
      </c>
      <c r="F848">
        <v>463</v>
      </c>
      <c r="G848">
        <v>197</v>
      </c>
      <c r="H848">
        <v>185</v>
      </c>
      <c r="I848">
        <v>30</v>
      </c>
      <c r="J848">
        <v>5</v>
      </c>
      <c r="K848">
        <f t="shared" si="156"/>
        <v>475</v>
      </c>
      <c r="L848">
        <f t="shared" si="157"/>
        <v>6.1666666666666696</v>
      </c>
      <c r="M848">
        <v>1.5</v>
      </c>
      <c r="N848">
        <f t="shared" si="158"/>
        <v>46.25</v>
      </c>
      <c r="O848">
        <f t="shared" si="159"/>
        <v>77.0833333333333</v>
      </c>
      <c r="P848" t="str">
        <f t="shared" si="160"/>
        <v>OK</v>
      </c>
      <c r="Q848">
        <f t="shared" si="161"/>
        <v>72897.399999999994</v>
      </c>
      <c r="R848">
        <f t="shared" si="166"/>
        <v>0.89200000000000002</v>
      </c>
      <c r="S848" t="str">
        <f t="shared" si="162"/>
        <v>A</v>
      </c>
      <c r="T848">
        <f t="shared" si="167"/>
        <v>0.748</v>
      </c>
      <c r="U848" t="str">
        <f t="shared" si="163"/>
        <v>F</v>
      </c>
      <c r="V848">
        <f t="shared" si="164"/>
        <v>2250.8333333333298</v>
      </c>
      <c r="W848">
        <v>500</v>
      </c>
      <c r="X848">
        <v>0.25</v>
      </c>
      <c r="Y848">
        <f t="shared" si="165"/>
        <v>151.158129644696</v>
      </c>
    </row>
    <row r="849" spans="1:25">
      <c r="A849" t="s">
        <v>1724</v>
      </c>
      <c r="B849" t="s">
        <v>3</v>
      </c>
      <c r="C849" t="s">
        <v>1725</v>
      </c>
      <c r="D849">
        <v>341.81</v>
      </c>
      <c r="E849">
        <v>503.27</v>
      </c>
      <c r="F849">
        <v>187</v>
      </c>
      <c r="G849">
        <v>125</v>
      </c>
      <c r="H849">
        <v>58</v>
      </c>
      <c r="I849">
        <v>30</v>
      </c>
      <c r="J849">
        <v>14</v>
      </c>
      <c r="K849">
        <f t="shared" si="156"/>
        <v>254</v>
      </c>
      <c r="L849">
        <f t="shared" si="157"/>
        <v>1.93333333333333</v>
      </c>
      <c r="M849">
        <v>1.5</v>
      </c>
      <c r="N849">
        <f t="shared" si="158"/>
        <v>40.6</v>
      </c>
      <c r="O849">
        <f t="shared" si="159"/>
        <v>67.6666666666667</v>
      </c>
      <c r="P849" t="str">
        <f t="shared" si="160"/>
        <v>OK</v>
      </c>
      <c r="Q849">
        <f t="shared" si="161"/>
        <v>19824.98</v>
      </c>
      <c r="R849">
        <f t="shared" si="166"/>
        <v>0.36499999999999999</v>
      </c>
      <c r="S849" t="str">
        <f t="shared" si="162"/>
        <v>B</v>
      </c>
      <c r="T849">
        <f t="shared" si="167"/>
        <v>0.19</v>
      </c>
      <c r="U849" t="str">
        <f t="shared" si="163"/>
        <v>S</v>
      </c>
      <c r="V849">
        <f t="shared" si="164"/>
        <v>705.66666666666697</v>
      </c>
      <c r="W849">
        <v>500</v>
      </c>
      <c r="X849">
        <v>0.25</v>
      </c>
      <c r="Y849">
        <f t="shared" si="165"/>
        <v>90.873533458930694</v>
      </c>
    </row>
    <row r="850" spans="1:25">
      <c r="A850" t="s">
        <v>1726</v>
      </c>
      <c r="B850" t="s">
        <v>1</v>
      </c>
      <c r="C850" t="s">
        <v>1727</v>
      </c>
      <c r="D850">
        <v>132.08000000000001</v>
      </c>
      <c r="E850">
        <v>172.06</v>
      </c>
      <c r="F850">
        <v>376</v>
      </c>
      <c r="G850">
        <v>136</v>
      </c>
      <c r="H850">
        <v>168</v>
      </c>
      <c r="I850">
        <v>30</v>
      </c>
      <c r="J850">
        <v>8</v>
      </c>
      <c r="K850">
        <f t="shared" si="156"/>
        <v>344</v>
      </c>
      <c r="L850">
        <f t="shared" si="157"/>
        <v>5.6</v>
      </c>
      <c r="M850">
        <v>1.5</v>
      </c>
      <c r="N850">
        <f t="shared" si="158"/>
        <v>67.2</v>
      </c>
      <c r="O850">
        <f t="shared" si="159"/>
        <v>112</v>
      </c>
      <c r="P850" t="str">
        <f t="shared" si="160"/>
        <v>OK</v>
      </c>
      <c r="Q850">
        <f t="shared" si="161"/>
        <v>22189.439999999999</v>
      </c>
      <c r="R850">
        <f t="shared" si="166"/>
        <v>0.41099999999999998</v>
      </c>
      <c r="S850" t="str">
        <f t="shared" si="162"/>
        <v>B</v>
      </c>
      <c r="T850">
        <f t="shared" si="167"/>
        <v>0.67600000000000005</v>
      </c>
      <c r="U850" t="str">
        <f t="shared" si="163"/>
        <v>F</v>
      </c>
      <c r="V850">
        <f t="shared" si="164"/>
        <v>2044</v>
      </c>
      <c r="W850">
        <v>500</v>
      </c>
      <c r="X850">
        <v>0.25</v>
      </c>
      <c r="Y850">
        <f t="shared" si="165"/>
        <v>248.800879519967</v>
      </c>
    </row>
    <row r="851" spans="1:25">
      <c r="A851" t="s">
        <v>1728</v>
      </c>
      <c r="B851" t="s">
        <v>3</v>
      </c>
      <c r="C851" t="s">
        <v>1729</v>
      </c>
      <c r="D851">
        <v>365.21</v>
      </c>
      <c r="E851">
        <v>527.51</v>
      </c>
      <c r="F851">
        <v>214</v>
      </c>
      <c r="G851">
        <v>24</v>
      </c>
      <c r="H851">
        <v>48</v>
      </c>
      <c r="I851">
        <v>30</v>
      </c>
      <c r="J851">
        <v>1</v>
      </c>
      <c r="K851">
        <f t="shared" si="156"/>
        <v>190</v>
      </c>
      <c r="L851">
        <f t="shared" si="157"/>
        <v>1.6</v>
      </c>
      <c r="M851">
        <v>1.5</v>
      </c>
      <c r="N851">
        <f t="shared" si="158"/>
        <v>2.4</v>
      </c>
      <c r="O851">
        <f t="shared" si="159"/>
        <v>4</v>
      </c>
      <c r="P851" t="str">
        <f t="shared" si="160"/>
        <v>OK</v>
      </c>
      <c r="Q851">
        <f t="shared" si="161"/>
        <v>17530.080000000002</v>
      </c>
      <c r="R851">
        <f t="shared" si="166"/>
        <v>0.32300000000000001</v>
      </c>
      <c r="S851" t="str">
        <f t="shared" si="162"/>
        <v>C</v>
      </c>
      <c r="T851">
        <f t="shared" si="167"/>
        <v>0.15</v>
      </c>
      <c r="U851" t="str">
        <f t="shared" si="163"/>
        <v>S</v>
      </c>
      <c r="V851">
        <f t="shared" si="164"/>
        <v>584</v>
      </c>
      <c r="W851">
        <v>500</v>
      </c>
      <c r="X851">
        <v>0.25</v>
      </c>
      <c r="Y851">
        <f t="shared" si="165"/>
        <v>79.976996227179598</v>
      </c>
    </row>
    <row r="852" spans="1:25">
      <c r="A852" t="s">
        <v>1730</v>
      </c>
      <c r="B852" t="s">
        <v>4</v>
      </c>
      <c r="C852" t="s">
        <v>1731</v>
      </c>
      <c r="D852">
        <v>59.96</v>
      </c>
      <c r="E852">
        <v>106.77</v>
      </c>
      <c r="F852">
        <v>194</v>
      </c>
      <c r="G852">
        <v>88</v>
      </c>
      <c r="H852">
        <v>42</v>
      </c>
      <c r="I852">
        <v>30</v>
      </c>
      <c r="J852">
        <v>12</v>
      </c>
      <c r="K852">
        <f t="shared" si="156"/>
        <v>240</v>
      </c>
      <c r="L852">
        <f t="shared" si="157"/>
        <v>1.4</v>
      </c>
      <c r="M852">
        <v>1.5</v>
      </c>
      <c r="N852">
        <f t="shared" si="158"/>
        <v>25.2</v>
      </c>
      <c r="O852">
        <f t="shared" si="159"/>
        <v>42</v>
      </c>
      <c r="P852" t="str">
        <f t="shared" si="160"/>
        <v>OK</v>
      </c>
      <c r="Q852">
        <f t="shared" si="161"/>
        <v>2518.3200000000002</v>
      </c>
      <c r="R852">
        <f t="shared" si="166"/>
        <v>1.4E-2</v>
      </c>
      <c r="S852" t="str">
        <f t="shared" si="162"/>
        <v>C</v>
      </c>
      <c r="T852">
        <f t="shared" si="167"/>
        <v>0.13</v>
      </c>
      <c r="U852" t="str">
        <f t="shared" si="163"/>
        <v>S</v>
      </c>
      <c r="V852">
        <f t="shared" si="164"/>
        <v>511</v>
      </c>
      <c r="W852">
        <v>500</v>
      </c>
      <c r="X852">
        <v>0.25</v>
      </c>
      <c r="Y852">
        <f t="shared" si="165"/>
        <v>184.633130636457</v>
      </c>
    </row>
    <row r="853" spans="1:25">
      <c r="A853" t="s">
        <v>1732</v>
      </c>
      <c r="B853" t="s">
        <v>2</v>
      </c>
      <c r="C853" t="s">
        <v>1733</v>
      </c>
      <c r="D853">
        <v>377.2</v>
      </c>
      <c r="E853">
        <v>476.39</v>
      </c>
      <c r="F853">
        <v>127</v>
      </c>
      <c r="G853">
        <v>23</v>
      </c>
      <c r="H853">
        <v>136</v>
      </c>
      <c r="I853">
        <v>30</v>
      </c>
      <c r="J853">
        <v>4</v>
      </c>
      <c r="K853">
        <f t="shared" si="156"/>
        <v>14</v>
      </c>
      <c r="L853">
        <f t="shared" si="157"/>
        <v>4.5333333333333297</v>
      </c>
      <c r="M853">
        <v>1.5</v>
      </c>
      <c r="N853">
        <f t="shared" si="158"/>
        <v>27.2</v>
      </c>
      <c r="O853">
        <f t="shared" si="159"/>
        <v>45.3333333333333</v>
      </c>
      <c r="P853" t="str">
        <f t="shared" si="160"/>
        <v>Reorder</v>
      </c>
      <c r="Q853">
        <f t="shared" si="161"/>
        <v>51299.199999999997</v>
      </c>
      <c r="R853">
        <f t="shared" si="166"/>
        <v>0.76</v>
      </c>
      <c r="S853" t="str">
        <f t="shared" si="162"/>
        <v>A</v>
      </c>
      <c r="T853">
        <f t="shared" si="167"/>
        <v>0.53900000000000003</v>
      </c>
      <c r="U853" t="str">
        <f t="shared" si="163"/>
        <v>N</v>
      </c>
      <c r="V853">
        <f t="shared" si="164"/>
        <v>1654.6666666666699</v>
      </c>
      <c r="W853">
        <v>500</v>
      </c>
      <c r="X853">
        <v>0.25</v>
      </c>
      <c r="Y853">
        <f t="shared" si="165"/>
        <v>132.46447198373099</v>
      </c>
    </row>
    <row r="854" spans="1:25">
      <c r="A854" t="s">
        <v>1734</v>
      </c>
      <c r="B854" t="s">
        <v>3</v>
      </c>
      <c r="C854" t="s">
        <v>1735</v>
      </c>
      <c r="D854">
        <v>239.11</v>
      </c>
      <c r="E854">
        <v>394.53</v>
      </c>
      <c r="F854">
        <v>305</v>
      </c>
      <c r="G854">
        <v>115</v>
      </c>
      <c r="H854">
        <v>128</v>
      </c>
      <c r="I854">
        <v>30</v>
      </c>
      <c r="J854">
        <v>12</v>
      </c>
      <c r="K854">
        <f t="shared" si="156"/>
        <v>292</v>
      </c>
      <c r="L854">
        <f t="shared" si="157"/>
        <v>4.2666666666666702</v>
      </c>
      <c r="M854">
        <v>1.5</v>
      </c>
      <c r="N854">
        <f t="shared" si="158"/>
        <v>76.8</v>
      </c>
      <c r="O854">
        <f t="shared" si="159"/>
        <v>128</v>
      </c>
      <c r="P854" t="str">
        <f t="shared" si="160"/>
        <v>OK</v>
      </c>
      <c r="Q854">
        <f t="shared" si="161"/>
        <v>30606.080000000002</v>
      </c>
      <c r="R854">
        <f t="shared" si="166"/>
        <v>0.52500000000000002</v>
      </c>
      <c r="S854" t="str">
        <f t="shared" si="162"/>
        <v>B</v>
      </c>
      <c r="T854">
        <f t="shared" si="167"/>
        <v>0.502</v>
      </c>
      <c r="U854" t="str">
        <f t="shared" si="163"/>
        <v>N</v>
      </c>
      <c r="V854">
        <f t="shared" si="164"/>
        <v>1557.3333333333301</v>
      </c>
      <c r="W854">
        <v>500</v>
      </c>
      <c r="X854">
        <v>0.25</v>
      </c>
      <c r="Y854">
        <f t="shared" si="165"/>
        <v>161.406832785712</v>
      </c>
    </row>
    <row r="855" spans="1:25">
      <c r="A855" t="s">
        <v>1736</v>
      </c>
      <c r="B855" t="s">
        <v>1</v>
      </c>
      <c r="C855" t="s">
        <v>1737</v>
      </c>
      <c r="D855">
        <v>198.61</v>
      </c>
      <c r="E855">
        <v>335.75</v>
      </c>
      <c r="F855">
        <v>124</v>
      </c>
      <c r="G855">
        <v>34</v>
      </c>
      <c r="H855">
        <v>78</v>
      </c>
      <c r="I855">
        <v>30</v>
      </c>
      <c r="J855">
        <v>13</v>
      </c>
      <c r="K855">
        <f t="shared" si="156"/>
        <v>80</v>
      </c>
      <c r="L855">
        <f t="shared" si="157"/>
        <v>2.6</v>
      </c>
      <c r="M855">
        <v>1.5</v>
      </c>
      <c r="N855">
        <f t="shared" si="158"/>
        <v>50.7</v>
      </c>
      <c r="O855">
        <f t="shared" si="159"/>
        <v>84.5</v>
      </c>
      <c r="P855" t="str">
        <f t="shared" si="160"/>
        <v>Reorder</v>
      </c>
      <c r="Q855">
        <f t="shared" si="161"/>
        <v>15491.58</v>
      </c>
      <c r="R855">
        <f t="shared" si="166"/>
        <v>0.27500000000000002</v>
      </c>
      <c r="S855" t="str">
        <f t="shared" si="162"/>
        <v>C</v>
      </c>
      <c r="T855">
        <f t="shared" si="167"/>
        <v>0.27200000000000002</v>
      </c>
      <c r="U855" t="str">
        <f t="shared" si="163"/>
        <v>S</v>
      </c>
      <c r="V855">
        <f t="shared" si="164"/>
        <v>949</v>
      </c>
      <c r="W855">
        <v>500</v>
      </c>
      <c r="X855">
        <v>0.25</v>
      </c>
      <c r="Y855">
        <f t="shared" si="165"/>
        <v>138.24917431100201</v>
      </c>
    </row>
    <row r="856" spans="1:25">
      <c r="A856" t="s">
        <v>1738</v>
      </c>
      <c r="B856" t="s">
        <v>2</v>
      </c>
      <c r="C856" t="s">
        <v>1739</v>
      </c>
      <c r="D856">
        <v>82.12</v>
      </c>
      <c r="E856">
        <v>117.36</v>
      </c>
      <c r="F856">
        <v>148</v>
      </c>
      <c r="G856">
        <v>84</v>
      </c>
      <c r="H856">
        <v>219</v>
      </c>
      <c r="I856">
        <v>30</v>
      </c>
      <c r="J856">
        <v>7</v>
      </c>
      <c r="K856">
        <f t="shared" si="156"/>
        <v>13</v>
      </c>
      <c r="L856">
        <f t="shared" si="157"/>
        <v>7.3</v>
      </c>
      <c r="M856">
        <v>1.5</v>
      </c>
      <c r="N856">
        <f t="shared" si="158"/>
        <v>76.650000000000006</v>
      </c>
      <c r="O856">
        <f t="shared" si="159"/>
        <v>127.75</v>
      </c>
      <c r="P856" t="str">
        <f t="shared" si="160"/>
        <v>Reorder</v>
      </c>
      <c r="Q856">
        <f t="shared" si="161"/>
        <v>17984.28</v>
      </c>
      <c r="R856">
        <f t="shared" si="166"/>
        <v>0.33200000000000002</v>
      </c>
      <c r="S856" t="str">
        <f t="shared" si="162"/>
        <v>B</v>
      </c>
      <c r="T856">
        <f t="shared" si="167"/>
        <v>0.88500000000000001</v>
      </c>
      <c r="U856" t="str">
        <f t="shared" si="163"/>
        <v>F</v>
      </c>
      <c r="V856">
        <f t="shared" si="164"/>
        <v>2664.5</v>
      </c>
      <c r="W856">
        <v>500</v>
      </c>
      <c r="X856">
        <v>0.25</v>
      </c>
      <c r="Y856">
        <f t="shared" si="165"/>
        <v>360.25779588153802</v>
      </c>
    </row>
    <row r="857" spans="1:25">
      <c r="A857" t="s">
        <v>1740</v>
      </c>
      <c r="B857" t="s">
        <v>1</v>
      </c>
      <c r="C857" t="s">
        <v>1741</v>
      </c>
      <c r="D857">
        <v>104.88</v>
      </c>
      <c r="E857">
        <v>171.76</v>
      </c>
      <c r="F857">
        <v>177</v>
      </c>
      <c r="G857">
        <v>118</v>
      </c>
      <c r="H857">
        <v>207</v>
      </c>
      <c r="I857">
        <v>30</v>
      </c>
      <c r="J857">
        <v>8</v>
      </c>
      <c r="K857">
        <f t="shared" si="156"/>
        <v>88</v>
      </c>
      <c r="L857">
        <f t="shared" si="157"/>
        <v>6.9</v>
      </c>
      <c r="M857">
        <v>1.5</v>
      </c>
      <c r="N857">
        <f t="shared" si="158"/>
        <v>82.8</v>
      </c>
      <c r="O857">
        <f t="shared" si="159"/>
        <v>138</v>
      </c>
      <c r="P857" t="str">
        <f t="shared" si="160"/>
        <v>Reorder</v>
      </c>
      <c r="Q857">
        <f t="shared" si="161"/>
        <v>21710.16</v>
      </c>
      <c r="R857">
        <f t="shared" si="166"/>
        <v>0.39600000000000002</v>
      </c>
      <c r="S857" t="str">
        <f t="shared" si="162"/>
        <v>B</v>
      </c>
      <c r="T857">
        <f t="shared" si="167"/>
        <v>0.83899999999999997</v>
      </c>
      <c r="U857" t="str">
        <f t="shared" si="163"/>
        <v>F</v>
      </c>
      <c r="V857">
        <f t="shared" si="164"/>
        <v>2518.5</v>
      </c>
      <c r="W857">
        <v>500</v>
      </c>
      <c r="X857">
        <v>0.25</v>
      </c>
      <c r="Y857">
        <f t="shared" si="165"/>
        <v>309.92358990394303</v>
      </c>
    </row>
    <row r="858" spans="1:25">
      <c r="A858" t="s">
        <v>1742</v>
      </c>
      <c r="B858" t="s">
        <v>0</v>
      </c>
      <c r="C858" t="s">
        <v>1743</v>
      </c>
      <c r="D858">
        <v>381.93</v>
      </c>
      <c r="E858">
        <v>429.08</v>
      </c>
      <c r="F858">
        <v>285</v>
      </c>
      <c r="G858">
        <v>44</v>
      </c>
      <c r="H858">
        <v>143</v>
      </c>
      <c r="I858">
        <v>30</v>
      </c>
      <c r="J858">
        <v>11</v>
      </c>
      <c r="K858">
        <f t="shared" si="156"/>
        <v>186</v>
      </c>
      <c r="L858">
        <f t="shared" si="157"/>
        <v>4.7666666666666702</v>
      </c>
      <c r="M858">
        <v>1.5</v>
      </c>
      <c r="N858">
        <f t="shared" si="158"/>
        <v>78.650000000000006</v>
      </c>
      <c r="O858">
        <f t="shared" si="159"/>
        <v>131.083333333333</v>
      </c>
      <c r="P858" t="str">
        <f t="shared" si="160"/>
        <v>OK</v>
      </c>
      <c r="Q858">
        <f t="shared" si="161"/>
        <v>54615.99</v>
      </c>
      <c r="R858">
        <f t="shared" si="166"/>
        <v>0.78900000000000003</v>
      </c>
      <c r="S858" t="str">
        <f t="shared" si="162"/>
        <v>A</v>
      </c>
      <c r="T858">
        <f t="shared" si="167"/>
        <v>0.57199999999999995</v>
      </c>
      <c r="U858" t="str">
        <f t="shared" si="163"/>
        <v>N</v>
      </c>
      <c r="V858">
        <f t="shared" si="164"/>
        <v>1739.8333333333301</v>
      </c>
      <c r="W858">
        <v>500</v>
      </c>
      <c r="X858">
        <v>0.25</v>
      </c>
      <c r="Y858">
        <f t="shared" si="165"/>
        <v>134.98699605364899</v>
      </c>
    </row>
    <row r="859" spans="1:25">
      <c r="A859" t="s">
        <v>1744</v>
      </c>
      <c r="B859" t="s">
        <v>0</v>
      </c>
      <c r="C859" t="s">
        <v>1745</v>
      </c>
      <c r="D859">
        <v>262.77</v>
      </c>
      <c r="E859">
        <v>414.39</v>
      </c>
      <c r="F859">
        <v>209</v>
      </c>
      <c r="G859">
        <v>102</v>
      </c>
      <c r="H859">
        <v>50</v>
      </c>
      <c r="I859">
        <v>30</v>
      </c>
      <c r="J859">
        <v>11</v>
      </c>
      <c r="K859">
        <f t="shared" si="156"/>
        <v>261</v>
      </c>
      <c r="L859">
        <f t="shared" si="157"/>
        <v>1.6666666666666701</v>
      </c>
      <c r="M859">
        <v>1.5</v>
      </c>
      <c r="N859">
        <f t="shared" si="158"/>
        <v>27.5</v>
      </c>
      <c r="O859">
        <f t="shared" si="159"/>
        <v>45.8333333333333</v>
      </c>
      <c r="P859" t="str">
        <f t="shared" si="160"/>
        <v>OK</v>
      </c>
      <c r="Q859">
        <f t="shared" si="161"/>
        <v>13138.5</v>
      </c>
      <c r="R859">
        <f t="shared" si="166"/>
        <v>0.23</v>
      </c>
      <c r="S859" t="str">
        <f t="shared" si="162"/>
        <v>C</v>
      </c>
      <c r="T859">
        <f t="shared" si="167"/>
        <v>0.161</v>
      </c>
      <c r="U859" t="str">
        <f t="shared" si="163"/>
        <v>S</v>
      </c>
      <c r="V859">
        <f t="shared" si="164"/>
        <v>608.33333333333303</v>
      </c>
      <c r="W859">
        <v>500</v>
      </c>
      <c r="X859">
        <v>0.25</v>
      </c>
      <c r="Y859">
        <f t="shared" si="165"/>
        <v>96.230537632294599</v>
      </c>
    </row>
    <row r="860" spans="1:25">
      <c r="A860" t="s">
        <v>1746</v>
      </c>
      <c r="B860" t="s">
        <v>1</v>
      </c>
      <c r="C860" t="s">
        <v>1747</v>
      </c>
      <c r="D860">
        <v>385.13</v>
      </c>
      <c r="E860">
        <v>571.79999999999995</v>
      </c>
      <c r="F860">
        <v>112</v>
      </c>
      <c r="G860">
        <v>84</v>
      </c>
      <c r="H860">
        <v>133</v>
      </c>
      <c r="I860">
        <v>30</v>
      </c>
      <c r="J860">
        <v>11</v>
      </c>
      <c r="K860">
        <f t="shared" si="156"/>
        <v>63</v>
      </c>
      <c r="L860">
        <f t="shared" si="157"/>
        <v>4.43333333333333</v>
      </c>
      <c r="M860">
        <v>1.5</v>
      </c>
      <c r="N860">
        <f t="shared" si="158"/>
        <v>73.150000000000006</v>
      </c>
      <c r="O860">
        <f t="shared" si="159"/>
        <v>121.916666666667</v>
      </c>
      <c r="P860" t="str">
        <f t="shared" si="160"/>
        <v>Reorder</v>
      </c>
      <c r="Q860">
        <f t="shared" si="161"/>
        <v>51222.29</v>
      </c>
      <c r="R860">
        <f t="shared" si="166"/>
        <v>0.75700000000000001</v>
      </c>
      <c r="S860" t="str">
        <f t="shared" si="162"/>
        <v>A</v>
      </c>
      <c r="T860">
        <f t="shared" si="167"/>
        <v>0.52200000000000002</v>
      </c>
      <c r="U860" t="str">
        <f t="shared" si="163"/>
        <v>N</v>
      </c>
      <c r="V860">
        <f t="shared" si="164"/>
        <v>1618.1666666666699</v>
      </c>
      <c r="W860">
        <v>500</v>
      </c>
      <c r="X860">
        <v>0.25</v>
      </c>
      <c r="Y860">
        <f t="shared" si="165"/>
        <v>129.63967875682599</v>
      </c>
    </row>
    <row r="861" spans="1:25">
      <c r="A861" t="s">
        <v>1748</v>
      </c>
      <c r="B861" t="s">
        <v>3</v>
      </c>
      <c r="C861" t="s">
        <v>1749</v>
      </c>
      <c r="D861">
        <v>139.43</v>
      </c>
      <c r="E861">
        <v>240</v>
      </c>
      <c r="F861">
        <v>492</v>
      </c>
      <c r="G861">
        <v>190</v>
      </c>
      <c r="H861">
        <v>65</v>
      </c>
      <c r="I861">
        <v>30</v>
      </c>
      <c r="J861">
        <v>2</v>
      </c>
      <c r="K861">
        <f t="shared" si="156"/>
        <v>617</v>
      </c>
      <c r="L861">
        <f t="shared" si="157"/>
        <v>2.1666666666666701</v>
      </c>
      <c r="M861">
        <v>1.5</v>
      </c>
      <c r="N861">
        <f t="shared" si="158"/>
        <v>6.5</v>
      </c>
      <c r="O861">
        <f t="shared" si="159"/>
        <v>10.8333333333333</v>
      </c>
      <c r="P861" t="str">
        <f t="shared" si="160"/>
        <v>OK</v>
      </c>
      <c r="Q861">
        <f t="shared" si="161"/>
        <v>9062.9500000000007</v>
      </c>
      <c r="R861">
        <f t="shared" si="166"/>
        <v>0.14000000000000001</v>
      </c>
      <c r="S861" t="str">
        <f t="shared" si="162"/>
        <v>C</v>
      </c>
      <c r="T861">
        <f t="shared" si="167"/>
        <v>0.216</v>
      </c>
      <c r="U861" t="str">
        <f t="shared" si="163"/>
        <v>S</v>
      </c>
      <c r="V861">
        <f t="shared" si="164"/>
        <v>790.83333333333303</v>
      </c>
      <c r="W861">
        <v>500</v>
      </c>
      <c r="X861">
        <v>0.25</v>
      </c>
      <c r="Y861">
        <f t="shared" si="165"/>
        <v>150.62406539143601</v>
      </c>
    </row>
    <row r="862" spans="1:25">
      <c r="A862" t="s">
        <v>1750</v>
      </c>
      <c r="B862" t="s">
        <v>0</v>
      </c>
      <c r="C862" t="s">
        <v>1751</v>
      </c>
      <c r="D862">
        <v>334.81</v>
      </c>
      <c r="E862">
        <v>444.35</v>
      </c>
      <c r="F862">
        <v>135</v>
      </c>
      <c r="G862">
        <v>90</v>
      </c>
      <c r="H862">
        <v>159</v>
      </c>
      <c r="I862">
        <v>30</v>
      </c>
      <c r="J862">
        <v>2</v>
      </c>
      <c r="K862">
        <f t="shared" si="156"/>
        <v>66</v>
      </c>
      <c r="L862">
        <f t="shared" si="157"/>
        <v>5.3</v>
      </c>
      <c r="M862">
        <v>1.5</v>
      </c>
      <c r="N862">
        <f t="shared" si="158"/>
        <v>15.9</v>
      </c>
      <c r="O862">
        <f t="shared" si="159"/>
        <v>26.5</v>
      </c>
      <c r="P862" t="str">
        <f t="shared" si="160"/>
        <v>OK</v>
      </c>
      <c r="Q862">
        <f t="shared" si="161"/>
        <v>53234.79</v>
      </c>
      <c r="R862">
        <f t="shared" si="166"/>
        <v>0.77300000000000002</v>
      </c>
      <c r="S862" t="str">
        <f t="shared" si="162"/>
        <v>A</v>
      </c>
      <c r="T862">
        <f t="shared" si="167"/>
        <v>0.63400000000000001</v>
      </c>
      <c r="U862" t="str">
        <f t="shared" si="163"/>
        <v>N</v>
      </c>
      <c r="V862">
        <f t="shared" si="164"/>
        <v>1934.5</v>
      </c>
      <c r="W862">
        <v>500</v>
      </c>
      <c r="X862">
        <v>0.25</v>
      </c>
      <c r="Y862">
        <f t="shared" si="165"/>
        <v>152.025049064764</v>
      </c>
    </row>
    <row r="863" spans="1:25">
      <c r="A863" t="s">
        <v>1752</v>
      </c>
      <c r="B863" t="s">
        <v>2</v>
      </c>
      <c r="C863" t="s">
        <v>1753</v>
      </c>
      <c r="D863">
        <v>405.11</v>
      </c>
      <c r="E863">
        <v>448.15</v>
      </c>
      <c r="F863">
        <v>71</v>
      </c>
      <c r="G863">
        <v>168</v>
      </c>
      <c r="H863">
        <v>210</v>
      </c>
      <c r="I863">
        <v>30</v>
      </c>
      <c r="J863">
        <v>12</v>
      </c>
      <c r="K863">
        <f t="shared" si="156"/>
        <v>29</v>
      </c>
      <c r="L863">
        <f t="shared" si="157"/>
        <v>7</v>
      </c>
      <c r="M863">
        <v>1.5</v>
      </c>
      <c r="N863">
        <f t="shared" si="158"/>
        <v>126</v>
      </c>
      <c r="O863">
        <f t="shared" si="159"/>
        <v>210</v>
      </c>
      <c r="P863" t="str">
        <f t="shared" si="160"/>
        <v>Reorder</v>
      </c>
      <c r="Q863">
        <f t="shared" si="161"/>
        <v>85073.1</v>
      </c>
      <c r="R863">
        <f t="shared" si="166"/>
        <v>0.93700000000000006</v>
      </c>
      <c r="S863" t="str">
        <f t="shared" si="162"/>
        <v>A</v>
      </c>
      <c r="T863">
        <f t="shared" si="167"/>
        <v>0.84899999999999998</v>
      </c>
      <c r="U863" t="str">
        <f t="shared" si="163"/>
        <v>F</v>
      </c>
      <c r="V863">
        <f t="shared" si="164"/>
        <v>2555</v>
      </c>
      <c r="W863">
        <v>500</v>
      </c>
      <c r="X863">
        <v>0.25</v>
      </c>
      <c r="Y863">
        <f t="shared" si="165"/>
        <v>158.83235164476699</v>
      </c>
    </row>
    <row r="864" spans="1:25">
      <c r="A864" t="s">
        <v>1754</v>
      </c>
      <c r="B864" t="s">
        <v>2</v>
      </c>
      <c r="C864" t="s">
        <v>1755</v>
      </c>
      <c r="D864">
        <v>359.78</v>
      </c>
      <c r="E864">
        <v>434.79</v>
      </c>
      <c r="F864">
        <v>444</v>
      </c>
      <c r="G864">
        <v>42</v>
      </c>
      <c r="H864">
        <v>73</v>
      </c>
      <c r="I864">
        <v>30</v>
      </c>
      <c r="J864">
        <v>3</v>
      </c>
      <c r="K864">
        <f t="shared" si="156"/>
        <v>413</v>
      </c>
      <c r="L864">
        <f t="shared" si="157"/>
        <v>2.43333333333333</v>
      </c>
      <c r="M864">
        <v>1.5</v>
      </c>
      <c r="N864">
        <f t="shared" si="158"/>
        <v>10.95</v>
      </c>
      <c r="O864">
        <f t="shared" si="159"/>
        <v>18.25</v>
      </c>
      <c r="P864" t="str">
        <f t="shared" si="160"/>
        <v>OK</v>
      </c>
      <c r="Q864">
        <f t="shared" si="161"/>
        <v>26263.94</v>
      </c>
      <c r="R864">
        <f t="shared" si="166"/>
        <v>0.47</v>
      </c>
      <c r="S864" t="str">
        <f t="shared" si="162"/>
        <v>B</v>
      </c>
      <c r="T864">
        <f t="shared" si="167"/>
        <v>0.252</v>
      </c>
      <c r="U864" t="str">
        <f t="shared" si="163"/>
        <v>S</v>
      </c>
      <c r="V864">
        <f t="shared" si="164"/>
        <v>888.16666666666697</v>
      </c>
      <c r="W864">
        <v>500</v>
      </c>
      <c r="X864">
        <v>0.25</v>
      </c>
      <c r="Y864">
        <f t="shared" si="165"/>
        <v>99.370785281964302</v>
      </c>
    </row>
    <row r="865" spans="1:25">
      <c r="A865" t="s">
        <v>1756</v>
      </c>
      <c r="B865" t="s">
        <v>2</v>
      </c>
      <c r="C865" t="s">
        <v>1757</v>
      </c>
      <c r="D865">
        <v>91.13</v>
      </c>
      <c r="E865">
        <v>139.71</v>
      </c>
      <c r="F865">
        <v>438</v>
      </c>
      <c r="G865">
        <v>180</v>
      </c>
      <c r="H865">
        <v>25</v>
      </c>
      <c r="I865">
        <v>30</v>
      </c>
      <c r="J865">
        <v>1</v>
      </c>
      <c r="K865">
        <f t="shared" si="156"/>
        <v>593</v>
      </c>
      <c r="L865">
        <f t="shared" si="157"/>
        <v>0.83333333333333304</v>
      </c>
      <c r="M865">
        <v>1.5</v>
      </c>
      <c r="N865">
        <f t="shared" si="158"/>
        <v>1.25</v>
      </c>
      <c r="O865">
        <f t="shared" si="159"/>
        <v>2.0833333333333299</v>
      </c>
      <c r="P865" t="str">
        <f t="shared" si="160"/>
        <v>OK</v>
      </c>
      <c r="Q865">
        <f t="shared" si="161"/>
        <v>2278.25</v>
      </c>
      <c r="R865">
        <f t="shared" si="166"/>
        <v>1.2999999999999999E-2</v>
      </c>
      <c r="S865" t="str">
        <f t="shared" si="162"/>
        <v>C</v>
      </c>
      <c r="T865">
        <f t="shared" si="167"/>
        <v>5.7000000000000002E-2</v>
      </c>
      <c r="U865" t="str">
        <f t="shared" si="163"/>
        <v>S</v>
      </c>
      <c r="V865">
        <f t="shared" si="164"/>
        <v>304.16666666666703</v>
      </c>
      <c r="W865">
        <v>500</v>
      </c>
      <c r="X865">
        <v>0.25</v>
      </c>
      <c r="Y865">
        <f t="shared" si="165"/>
        <v>115.546054320378</v>
      </c>
    </row>
    <row r="866" spans="1:25">
      <c r="A866" t="s">
        <v>1758</v>
      </c>
      <c r="B866" t="s">
        <v>3</v>
      </c>
      <c r="C866" t="s">
        <v>1759</v>
      </c>
      <c r="D866">
        <v>340.06</v>
      </c>
      <c r="E866">
        <v>541.01</v>
      </c>
      <c r="F866">
        <v>455</v>
      </c>
      <c r="G866">
        <v>47</v>
      </c>
      <c r="H866">
        <v>42</v>
      </c>
      <c r="I866">
        <v>30</v>
      </c>
      <c r="J866">
        <v>8</v>
      </c>
      <c r="K866">
        <f t="shared" si="156"/>
        <v>460</v>
      </c>
      <c r="L866">
        <f t="shared" si="157"/>
        <v>1.4</v>
      </c>
      <c r="M866">
        <v>1.5</v>
      </c>
      <c r="N866">
        <f t="shared" si="158"/>
        <v>16.8</v>
      </c>
      <c r="O866">
        <f t="shared" si="159"/>
        <v>28</v>
      </c>
      <c r="P866" t="str">
        <f t="shared" si="160"/>
        <v>OK</v>
      </c>
      <c r="Q866">
        <f t="shared" si="161"/>
        <v>14282.52</v>
      </c>
      <c r="R866">
        <f t="shared" si="166"/>
        <v>0.249</v>
      </c>
      <c r="S866" t="str">
        <f t="shared" si="162"/>
        <v>C</v>
      </c>
      <c r="T866">
        <f t="shared" si="167"/>
        <v>0.13</v>
      </c>
      <c r="U866" t="str">
        <f t="shared" si="163"/>
        <v>S</v>
      </c>
      <c r="V866">
        <f t="shared" si="164"/>
        <v>511</v>
      </c>
      <c r="W866">
        <v>500</v>
      </c>
      <c r="X866">
        <v>0.25</v>
      </c>
      <c r="Y866">
        <f t="shared" si="165"/>
        <v>77.528730116086194</v>
      </c>
    </row>
    <row r="867" spans="1:25">
      <c r="A867" t="s">
        <v>1760</v>
      </c>
      <c r="B867" t="s">
        <v>0</v>
      </c>
      <c r="C867" t="s">
        <v>1761</v>
      </c>
      <c r="D867">
        <v>192.53</v>
      </c>
      <c r="E867">
        <v>287.02999999999997</v>
      </c>
      <c r="F867">
        <v>380</v>
      </c>
      <c r="G867">
        <v>108</v>
      </c>
      <c r="H867">
        <v>216</v>
      </c>
      <c r="I867">
        <v>30</v>
      </c>
      <c r="J867">
        <v>15</v>
      </c>
      <c r="K867">
        <f t="shared" si="156"/>
        <v>272</v>
      </c>
      <c r="L867">
        <f t="shared" si="157"/>
        <v>7.2</v>
      </c>
      <c r="M867">
        <v>1.5</v>
      </c>
      <c r="N867">
        <f t="shared" si="158"/>
        <v>162</v>
      </c>
      <c r="O867">
        <f t="shared" si="159"/>
        <v>270</v>
      </c>
      <c r="P867" t="str">
        <f t="shared" si="160"/>
        <v>OK</v>
      </c>
      <c r="Q867">
        <f t="shared" si="161"/>
        <v>41586.480000000003</v>
      </c>
      <c r="R867">
        <f t="shared" si="166"/>
        <v>0.65400000000000003</v>
      </c>
      <c r="S867" t="str">
        <f t="shared" si="162"/>
        <v>B</v>
      </c>
      <c r="T867">
        <f t="shared" si="167"/>
        <v>0.873</v>
      </c>
      <c r="U867" t="str">
        <f t="shared" si="163"/>
        <v>F</v>
      </c>
      <c r="V867">
        <f t="shared" si="164"/>
        <v>2628</v>
      </c>
      <c r="W867">
        <v>500</v>
      </c>
      <c r="X867">
        <v>0.25</v>
      </c>
      <c r="Y867">
        <f t="shared" si="165"/>
        <v>233.66489515669201</v>
      </c>
    </row>
    <row r="868" spans="1:25">
      <c r="A868" t="s">
        <v>1762</v>
      </c>
      <c r="B868" t="s">
        <v>2</v>
      </c>
      <c r="C868" t="s">
        <v>1763</v>
      </c>
      <c r="D868">
        <v>379.93</v>
      </c>
      <c r="E868">
        <v>423.6</v>
      </c>
      <c r="F868">
        <v>243</v>
      </c>
      <c r="G868">
        <v>111</v>
      </c>
      <c r="H868">
        <v>195</v>
      </c>
      <c r="I868">
        <v>30</v>
      </c>
      <c r="J868">
        <v>3</v>
      </c>
      <c r="K868">
        <f t="shared" si="156"/>
        <v>159</v>
      </c>
      <c r="L868">
        <f t="shared" si="157"/>
        <v>6.5</v>
      </c>
      <c r="M868">
        <v>1.5</v>
      </c>
      <c r="N868">
        <f t="shared" si="158"/>
        <v>29.25</v>
      </c>
      <c r="O868">
        <f t="shared" si="159"/>
        <v>48.75</v>
      </c>
      <c r="P868" t="str">
        <f t="shared" si="160"/>
        <v>OK</v>
      </c>
      <c r="Q868">
        <f t="shared" si="161"/>
        <v>74086.350000000006</v>
      </c>
      <c r="R868">
        <f t="shared" si="166"/>
        <v>0.89700000000000002</v>
      </c>
      <c r="S868" t="str">
        <f t="shared" si="162"/>
        <v>A</v>
      </c>
      <c r="T868">
        <f t="shared" si="167"/>
        <v>0.79100000000000004</v>
      </c>
      <c r="U868" t="str">
        <f t="shared" si="163"/>
        <v>F</v>
      </c>
      <c r="V868">
        <f t="shared" si="164"/>
        <v>2372.5</v>
      </c>
      <c r="W868">
        <v>500</v>
      </c>
      <c r="X868">
        <v>0.25</v>
      </c>
      <c r="Y868">
        <f t="shared" si="165"/>
        <v>158.04520072953801</v>
      </c>
    </row>
    <row r="869" spans="1:25">
      <c r="A869" t="s">
        <v>1764</v>
      </c>
      <c r="B869" t="s">
        <v>3</v>
      </c>
      <c r="C869" t="s">
        <v>1765</v>
      </c>
      <c r="D869">
        <v>454.4</v>
      </c>
      <c r="E869">
        <v>654.20000000000005</v>
      </c>
      <c r="F869">
        <v>274</v>
      </c>
      <c r="G869">
        <v>163</v>
      </c>
      <c r="H869">
        <v>85</v>
      </c>
      <c r="I869">
        <v>30</v>
      </c>
      <c r="J869">
        <v>9</v>
      </c>
      <c r="K869">
        <f t="shared" si="156"/>
        <v>352</v>
      </c>
      <c r="L869">
        <f t="shared" si="157"/>
        <v>2.8333333333333299</v>
      </c>
      <c r="M869">
        <v>1.5</v>
      </c>
      <c r="N869">
        <f t="shared" si="158"/>
        <v>38.25</v>
      </c>
      <c r="O869">
        <f t="shared" si="159"/>
        <v>63.75</v>
      </c>
      <c r="P869" t="str">
        <f t="shared" si="160"/>
        <v>OK</v>
      </c>
      <c r="Q869">
        <f t="shared" si="161"/>
        <v>38624</v>
      </c>
      <c r="R869">
        <f t="shared" si="166"/>
        <v>0.622</v>
      </c>
      <c r="S869" t="str">
        <f t="shared" si="162"/>
        <v>B</v>
      </c>
      <c r="T869">
        <f t="shared" si="167"/>
        <v>0.30399999999999999</v>
      </c>
      <c r="U869" t="str">
        <f t="shared" si="163"/>
        <v>S</v>
      </c>
      <c r="V869">
        <f t="shared" si="164"/>
        <v>1034.1666666666699</v>
      </c>
      <c r="W869">
        <v>500</v>
      </c>
      <c r="X869">
        <v>0.25</v>
      </c>
      <c r="Y869">
        <f t="shared" si="165"/>
        <v>95.4126816110237</v>
      </c>
    </row>
    <row r="870" spans="1:25">
      <c r="A870" t="s">
        <v>1766</v>
      </c>
      <c r="B870" t="s">
        <v>2</v>
      </c>
      <c r="C870" t="s">
        <v>1767</v>
      </c>
      <c r="D870">
        <v>135.4</v>
      </c>
      <c r="E870">
        <v>166.63</v>
      </c>
      <c r="F870">
        <v>228</v>
      </c>
      <c r="G870">
        <v>102</v>
      </c>
      <c r="H870">
        <v>197</v>
      </c>
      <c r="I870">
        <v>30</v>
      </c>
      <c r="J870">
        <v>8</v>
      </c>
      <c r="K870">
        <f t="shared" si="156"/>
        <v>133</v>
      </c>
      <c r="L870">
        <f t="shared" si="157"/>
        <v>6.56666666666667</v>
      </c>
      <c r="M870">
        <v>1.5</v>
      </c>
      <c r="N870">
        <f t="shared" si="158"/>
        <v>78.8</v>
      </c>
      <c r="O870">
        <f t="shared" si="159"/>
        <v>131.333333333333</v>
      </c>
      <c r="P870" t="str">
        <f t="shared" si="160"/>
        <v>OK</v>
      </c>
      <c r="Q870">
        <f t="shared" si="161"/>
        <v>26673.8</v>
      </c>
      <c r="R870">
        <f t="shared" si="166"/>
        <v>0.47399999999999998</v>
      </c>
      <c r="S870" t="str">
        <f t="shared" si="162"/>
        <v>B</v>
      </c>
      <c r="T870">
        <f t="shared" si="167"/>
        <v>0.80100000000000005</v>
      </c>
      <c r="U870" t="str">
        <f t="shared" si="163"/>
        <v>F</v>
      </c>
      <c r="V870">
        <f t="shared" si="164"/>
        <v>2396.8333333333298</v>
      </c>
      <c r="W870">
        <v>500</v>
      </c>
      <c r="X870">
        <v>0.25</v>
      </c>
      <c r="Y870">
        <f t="shared" si="165"/>
        <v>266.09675683486</v>
      </c>
    </row>
    <row r="871" spans="1:25">
      <c r="A871" t="s">
        <v>1768</v>
      </c>
      <c r="B871" t="s">
        <v>3</v>
      </c>
      <c r="C871" t="s">
        <v>1769</v>
      </c>
      <c r="D871">
        <v>440.45</v>
      </c>
      <c r="E871">
        <v>669.08</v>
      </c>
      <c r="F871">
        <v>490</v>
      </c>
      <c r="G871">
        <v>161</v>
      </c>
      <c r="H871">
        <v>51</v>
      </c>
      <c r="I871">
        <v>30</v>
      </c>
      <c r="J871">
        <v>2</v>
      </c>
      <c r="K871">
        <f t="shared" si="156"/>
        <v>600</v>
      </c>
      <c r="L871">
        <f t="shared" si="157"/>
        <v>1.7</v>
      </c>
      <c r="M871">
        <v>1.5</v>
      </c>
      <c r="N871">
        <f t="shared" si="158"/>
        <v>5.0999999999999996</v>
      </c>
      <c r="O871">
        <f t="shared" si="159"/>
        <v>8.5</v>
      </c>
      <c r="P871" t="str">
        <f t="shared" si="160"/>
        <v>OK</v>
      </c>
      <c r="Q871">
        <f t="shared" si="161"/>
        <v>22462.95</v>
      </c>
      <c r="R871">
        <f t="shared" si="166"/>
        <v>0.41399999999999998</v>
      </c>
      <c r="S871" t="str">
        <f t="shared" si="162"/>
        <v>B</v>
      </c>
      <c r="T871">
        <f t="shared" si="167"/>
        <v>0.16200000000000001</v>
      </c>
      <c r="U871" t="str">
        <f t="shared" si="163"/>
        <v>S</v>
      </c>
      <c r="V871">
        <f t="shared" si="164"/>
        <v>620.5</v>
      </c>
      <c r="W871">
        <v>500</v>
      </c>
      <c r="X871">
        <v>0.25</v>
      </c>
      <c r="Y871">
        <f t="shared" si="165"/>
        <v>75.0676086840285</v>
      </c>
    </row>
    <row r="872" spans="1:25">
      <c r="A872" t="s">
        <v>1770</v>
      </c>
      <c r="B872" t="s">
        <v>4</v>
      </c>
      <c r="C872" t="s">
        <v>1771</v>
      </c>
      <c r="D872">
        <v>119.76</v>
      </c>
      <c r="E872">
        <v>156.52000000000001</v>
      </c>
      <c r="F872">
        <v>184</v>
      </c>
      <c r="G872">
        <v>158</v>
      </c>
      <c r="H872">
        <v>103</v>
      </c>
      <c r="I872">
        <v>30</v>
      </c>
      <c r="J872">
        <v>8</v>
      </c>
      <c r="K872">
        <f t="shared" si="156"/>
        <v>239</v>
      </c>
      <c r="L872">
        <f t="shared" si="157"/>
        <v>3.43333333333333</v>
      </c>
      <c r="M872">
        <v>1.5</v>
      </c>
      <c r="N872">
        <f t="shared" si="158"/>
        <v>41.2</v>
      </c>
      <c r="O872">
        <f t="shared" si="159"/>
        <v>68.6666666666667</v>
      </c>
      <c r="P872" t="str">
        <f t="shared" si="160"/>
        <v>OK</v>
      </c>
      <c r="Q872">
        <f t="shared" si="161"/>
        <v>12335.28</v>
      </c>
      <c r="R872">
        <f t="shared" si="166"/>
        <v>0.21299999999999999</v>
      </c>
      <c r="S872" t="str">
        <f t="shared" si="162"/>
        <v>C</v>
      </c>
      <c r="T872">
        <f t="shared" si="167"/>
        <v>0.38900000000000001</v>
      </c>
      <c r="U872" t="str">
        <f t="shared" si="163"/>
        <v>N</v>
      </c>
      <c r="V872">
        <f t="shared" si="164"/>
        <v>1253.1666666666699</v>
      </c>
      <c r="W872">
        <v>500</v>
      </c>
      <c r="X872">
        <v>0.25</v>
      </c>
      <c r="Y872">
        <f t="shared" si="165"/>
        <v>204.587228561323</v>
      </c>
    </row>
    <row r="873" spans="1:25">
      <c r="A873" t="s">
        <v>1772</v>
      </c>
      <c r="B873" t="s">
        <v>1</v>
      </c>
      <c r="C873" t="s">
        <v>1773</v>
      </c>
      <c r="D873">
        <v>399.16</v>
      </c>
      <c r="E873">
        <v>580.45000000000005</v>
      </c>
      <c r="F873">
        <v>425</v>
      </c>
      <c r="G873">
        <v>67</v>
      </c>
      <c r="H873">
        <v>236</v>
      </c>
      <c r="I873">
        <v>30</v>
      </c>
      <c r="J873">
        <v>1</v>
      </c>
      <c r="K873">
        <f t="shared" si="156"/>
        <v>256</v>
      </c>
      <c r="L873">
        <f t="shared" si="157"/>
        <v>7.8666666666666698</v>
      </c>
      <c r="M873">
        <v>1.5</v>
      </c>
      <c r="N873">
        <f t="shared" si="158"/>
        <v>11.8</v>
      </c>
      <c r="O873">
        <f t="shared" si="159"/>
        <v>19.6666666666667</v>
      </c>
      <c r="P873" t="str">
        <f t="shared" si="160"/>
        <v>OK</v>
      </c>
      <c r="Q873">
        <f t="shared" si="161"/>
        <v>94201.76</v>
      </c>
      <c r="R873">
        <f t="shared" si="166"/>
        <v>0.96199999999999997</v>
      </c>
      <c r="S873" t="str">
        <f t="shared" si="162"/>
        <v>A</v>
      </c>
      <c r="T873">
        <f t="shared" si="167"/>
        <v>0.94699999999999995</v>
      </c>
      <c r="U873" t="str">
        <f t="shared" si="163"/>
        <v>F</v>
      </c>
      <c r="V873">
        <f t="shared" si="164"/>
        <v>2871.3333333333298</v>
      </c>
      <c r="W873">
        <v>500</v>
      </c>
      <c r="X873">
        <v>0.25</v>
      </c>
      <c r="Y873">
        <f t="shared" si="165"/>
        <v>169.628294295519</v>
      </c>
    </row>
    <row r="874" spans="1:25">
      <c r="A874" t="s">
        <v>1774</v>
      </c>
      <c r="B874" t="s">
        <v>4</v>
      </c>
      <c r="C874" t="s">
        <v>1775</v>
      </c>
      <c r="D874">
        <v>435.57</v>
      </c>
      <c r="E874">
        <v>715.73</v>
      </c>
      <c r="F874">
        <v>172</v>
      </c>
      <c r="G874">
        <v>102</v>
      </c>
      <c r="H874">
        <v>194</v>
      </c>
      <c r="I874">
        <v>30</v>
      </c>
      <c r="J874">
        <v>2</v>
      </c>
      <c r="K874">
        <f t="shared" si="156"/>
        <v>80</v>
      </c>
      <c r="L874">
        <f t="shared" si="157"/>
        <v>6.4666666666666703</v>
      </c>
      <c r="M874">
        <v>1.5</v>
      </c>
      <c r="N874">
        <f t="shared" si="158"/>
        <v>19.399999999999999</v>
      </c>
      <c r="O874">
        <f t="shared" si="159"/>
        <v>32.3333333333333</v>
      </c>
      <c r="P874" t="str">
        <f t="shared" si="160"/>
        <v>OK</v>
      </c>
      <c r="Q874">
        <f t="shared" si="161"/>
        <v>84500.58</v>
      </c>
      <c r="R874">
        <f t="shared" si="166"/>
        <v>0.93400000000000005</v>
      </c>
      <c r="S874" t="str">
        <f t="shared" si="162"/>
        <v>A</v>
      </c>
      <c r="T874">
        <f t="shared" si="167"/>
        <v>0.78600000000000003</v>
      </c>
      <c r="U874" t="str">
        <f t="shared" si="163"/>
        <v>F</v>
      </c>
      <c r="V874">
        <f t="shared" si="164"/>
        <v>2360.3333333333298</v>
      </c>
      <c r="W874">
        <v>500</v>
      </c>
      <c r="X874">
        <v>0.25</v>
      </c>
      <c r="Y874">
        <f t="shared" si="165"/>
        <v>147.22707553826001</v>
      </c>
    </row>
    <row r="875" spans="1:25">
      <c r="A875" t="s">
        <v>1776</v>
      </c>
      <c r="B875" t="s">
        <v>4</v>
      </c>
      <c r="C875" t="s">
        <v>1777</v>
      </c>
      <c r="D875">
        <v>418.57</v>
      </c>
      <c r="E875">
        <v>516.05999999999995</v>
      </c>
      <c r="F875">
        <v>399</v>
      </c>
      <c r="G875">
        <v>147</v>
      </c>
      <c r="H875">
        <v>206</v>
      </c>
      <c r="I875">
        <v>30</v>
      </c>
      <c r="J875">
        <v>9</v>
      </c>
      <c r="K875">
        <f t="shared" si="156"/>
        <v>340</v>
      </c>
      <c r="L875">
        <f t="shared" si="157"/>
        <v>6.8666666666666698</v>
      </c>
      <c r="M875">
        <v>1.5</v>
      </c>
      <c r="N875">
        <f t="shared" si="158"/>
        <v>92.7</v>
      </c>
      <c r="O875">
        <f t="shared" si="159"/>
        <v>154.5</v>
      </c>
      <c r="P875" t="str">
        <f t="shared" si="160"/>
        <v>OK</v>
      </c>
      <c r="Q875">
        <f t="shared" si="161"/>
        <v>86225.42</v>
      </c>
      <c r="R875">
        <f t="shared" si="166"/>
        <v>0.94099999999999995</v>
      </c>
      <c r="S875" t="str">
        <f t="shared" si="162"/>
        <v>A</v>
      </c>
      <c r="T875">
        <f t="shared" si="167"/>
        <v>0.83599999999999997</v>
      </c>
      <c r="U875" t="str">
        <f t="shared" si="163"/>
        <v>F</v>
      </c>
      <c r="V875">
        <f t="shared" si="164"/>
        <v>2506.3333333333298</v>
      </c>
      <c r="W875">
        <v>500</v>
      </c>
      <c r="X875">
        <v>0.25</v>
      </c>
      <c r="Y875">
        <f t="shared" si="165"/>
        <v>154.762366388765</v>
      </c>
    </row>
    <row r="876" spans="1:25">
      <c r="A876" t="s">
        <v>1778</v>
      </c>
      <c r="B876" t="s">
        <v>0</v>
      </c>
      <c r="C876" t="s">
        <v>1779</v>
      </c>
      <c r="D876">
        <v>325.87</v>
      </c>
      <c r="E876">
        <v>432.04</v>
      </c>
      <c r="F876">
        <v>378</v>
      </c>
      <c r="G876">
        <v>102</v>
      </c>
      <c r="H876">
        <v>38</v>
      </c>
      <c r="I876">
        <v>30</v>
      </c>
      <c r="J876">
        <v>2</v>
      </c>
      <c r="K876">
        <f t="shared" si="156"/>
        <v>442</v>
      </c>
      <c r="L876">
        <f t="shared" si="157"/>
        <v>1.2666666666666699</v>
      </c>
      <c r="M876">
        <v>1.5</v>
      </c>
      <c r="N876">
        <f t="shared" si="158"/>
        <v>3.8</v>
      </c>
      <c r="O876">
        <f t="shared" si="159"/>
        <v>6.3333333333333304</v>
      </c>
      <c r="P876" t="str">
        <f t="shared" si="160"/>
        <v>OK</v>
      </c>
      <c r="Q876">
        <f t="shared" si="161"/>
        <v>12383.06</v>
      </c>
      <c r="R876">
        <f t="shared" si="166"/>
        <v>0.214</v>
      </c>
      <c r="S876" t="str">
        <f t="shared" si="162"/>
        <v>C</v>
      </c>
      <c r="T876">
        <f t="shared" si="167"/>
        <v>0.113</v>
      </c>
      <c r="U876" t="str">
        <f t="shared" si="163"/>
        <v>S</v>
      </c>
      <c r="V876">
        <f t="shared" si="164"/>
        <v>462.33333333333297</v>
      </c>
      <c r="W876">
        <v>500</v>
      </c>
      <c r="X876">
        <v>0.25</v>
      </c>
      <c r="Y876">
        <f t="shared" si="165"/>
        <v>75.333025285074598</v>
      </c>
    </row>
    <row r="877" spans="1:25">
      <c r="A877" t="s">
        <v>1780</v>
      </c>
      <c r="B877" t="s">
        <v>4</v>
      </c>
      <c r="C877" t="s">
        <v>1781</v>
      </c>
      <c r="D877">
        <v>346.5</v>
      </c>
      <c r="E877">
        <v>391.77</v>
      </c>
      <c r="F877">
        <v>116</v>
      </c>
      <c r="G877">
        <v>65</v>
      </c>
      <c r="H877">
        <v>233</v>
      </c>
      <c r="I877">
        <v>30</v>
      </c>
      <c r="J877">
        <v>1</v>
      </c>
      <c r="K877">
        <f t="shared" si="156"/>
        <v>-52</v>
      </c>
      <c r="L877">
        <f t="shared" si="157"/>
        <v>7.7666666666666702</v>
      </c>
      <c r="M877">
        <v>1.5</v>
      </c>
      <c r="N877">
        <f t="shared" si="158"/>
        <v>11.65</v>
      </c>
      <c r="O877">
        <f t="shared" si="159"/>
        <v>19.4166666666667</v>
      </c>
      <c r="P877" t="str">
        <f t="shared" si="160"/>
        <v>Reorder</v>
      </c>
      <c r="Q877">
        <f t="shared" si="161"/>
        <v>80734.5</v>
      </c>
      <c r="R877">
        <f t="shared" si="166"/>
        <v>0.92600000000000005</v>
      </c>
      <c r="S877" t="str">
        <f t="shared" si="162"/>
        <v>A</v>
      </c>
      <c r="T877">
        <f t="shared" si="167"/>
        <v>0.93</v>
      </c>
      <c r="U877" t="str">
        <f t="shared" si="163"/>
        <v>F</v>
      </c>
      <c r="V877">
        <f t="shared" si="164"/>
        <v>2834.8333333333298</v>
      </c>
      <c r="W877">
        <v>500</v>
      </c>
      <c r="X877">
        <v>0.25</v>
      </c>
      <c r="Y877">
        <f t="shared" si="165"/>
        <v>180.901489008103</v>
      </c>
    </row>
    <row r="878" spans="1:25">
      <c r="A878" t="s">
        <v>1782</v>
      </c>
      <c r="B878" t="s">
        <v>0</v>
      </c>
      <c r="C878" t="s">
        <v>1783</v>
      </c>
      <c r="D878">
        <v>98.17</v>
      </c>
      <c r="E878">
        <v>121.15</v>
      </c>
      <c r="F878">
        <v>66</v>
      </c>
      <c r="G878">
        <v>166</v>
      </c>
      <c r="H878">
        <v>174</v>
      </c>
      <c r="I878">
        <v>30</v>
      </c>
      <c r="J878">
        <v>14</v>
      </c>
      <c r="K878">
        <f t="shared" si="156"/>
        <v>58</v>
      </c>
      <c r="L878">
        <f t="shared" si="157"/>
        <v>5.8</v>
      </c>
      <c r="M878">
        <v>1.5</v>
      </c>
      <c r="N878">
        <f t="shared" si="158"/>
        <v>121.8</v>
      </c>
      <c r="O878">
        <f t="shared" si="159"/>
        <v>203</v>
      </c>
      <c r="P878" t="str">
        <f t="shared" si="160"/>
        <v>Reorder</v>
      </c>
      <c r="Q878">
        <f t="shared" si="161"/>
        <v>17081.580000000002</v>
      </c>
      <c r="R878">
        <f t="shared" si="166"/>
        <v>0.311</v>
      </c>
      <c r="S878" t="str">
        <f t="shared" si="162"/>
        <v>C</v>
      </c>
      <c r="T878">
        <f t="shared" si="167"/>
        <v>0.70199999999999996</v>
      </c>
      <c r="U878" t="str">
        <f t="shared" si="163"/>
        <v>F</v>
      </c>
      <c r="V878">
        <f t="shared" si="164"/>
        <v>2117</v>
      </c>
      <c r="W878">
        <v>500</v>
      </c>
      <c r="X878">
        <v>0.25</v>
      </c>
      <c r="Y878">
        <f t="shared" si="165"/>
        <v>293.69802709498498</v>
      </c>
    </row>
    <row r="879" spans="1:25">
      <c r="A879" t="s">
        <v>1784</v>
      </c>
      <c r="B879" t="s">
        <v>2</v>
      </c>
      <c r="C879" t="s">
        <v>1785</v>
      </c>
      <c r="D879">
        <v>346.06</v>
      </c>
      <c r="E879">
        <v>508.04</v>
      </c>
      <c r="F879">
        <v>409</v>
      </c>
      <c r="G879">
        <v>171</v>
      </c>
      <c r="H879">
        <v>75</v>
      </c>
      <c r="I879">
        <v>30</v>
      </c>
      <c r="J879">
        <v>1</v>
      </c>
      <c r="K879">
        <f t="shared" si="156"/>
        <v>505</v>
      </c>
      <c r="L879">
        <f t="shared" si="157"/>
        <v>2.5</v>
      </c>
      <c r="M879">
        <v>1.5</v>
      </c>
      <c r="N879">
        <f t="shared" si="158"/>
        <v>3.75</v>
      </c>
      <c r="O879">
        <f t="shared" si="159"/>
        <v>6.25</v>
      </c>
      <c r="P879" t="str">
        <f t="shared" si="160"/>
        <v>OK</v>
      </c>
      <c r="Q879">
        <f t="shared" si="161"/>
        <v>25954.5</v>
      </c>
      <c r="R879">
        <f t="shared" si="166"/>
        <v>0.46600000000000003</v>
      </c>
      <c r="S879" t="str">
        <f t="shared" si="162"/>
        <v>B</v>
      </c>
      <c r="T879">
        <f t="shared" si="167"/>
        <v>0.26100000000000001</v>
      </c>
      <c r="U879" t="str">
        <f t="shared" si="163"/>
        <v>S</v>
      </c>
      <c r="V879">
        <f t="shared" si="164"/>
        <v>912.5</v>
      </c>
      <c r="W879">
        <v>500</v>
      </c>
      <c r="X879">
        <v>0.25</v>
      </c>
      <c r="Y879">
        <f t="shared" si="165"/>
        <v>102.70006784678201</v>
      </c>
    </row>
    <row r="880" spans="1:25">
      <c r="A880" t="s">
        <v>1786</v>
      </c>
      <c r="B880" t="s">
        <v>3</v>
      </c>
      <c r="C880" t="s">
        <v>1787</v>
      </c>
      <c r="D880">
        <v>149.33000000000001</v>
      </c>
      <c r="E880">
        <v>239.3</v>
      </c>
      <c r="F880">
        <v>56</v>
      </c>
      <c r="G880">
        <v>73</v>
      </c>
      <c r="H880">
        <v>177</v>
      </c>
      <c r="I880">
        <v>30</v>
      </c>
      <c r="J880">
        <v>8</v>
      </c>
      <c r="K880">
        <f t="shared" si="156"/>
        <v>-48</v>
      </c>
      <c r="L880">
        <f t="shared" si="157"/>
        <v>5.9</v>
      </c>
      <c r="M880">
        <v>1.5</v>
      </c>
      <c r="N880">
        <f t="shared" si="158"/>
        <v>70.8</v>
      </c>
      <c r="O880">
        <f t="shared" si="159"/>
        <v>118</v>
      </c>
      <c r="P880" t="str">
        <f t="shared" si="160"/>
        <v>Reorder</v>
      </c>
      <c r="Q880">
        <f t="shared" si="161"/>
        <v>26431.41</v>
      </c>
      <c r="R880">
        <f t="shared" si="166"/>
        <v>0.47199999999999998</v>
      </c>
      <c r="S880" t="str">
        <f t="shared" si="162"/>
        <v>B</v>
      </c>
      <c r="T880">
        <f t="shared" si="167"/>
        <v>0.71499999999999997</v>
      </c>
      <c r="U880" t="str">
        <f t="shared" si="163"/>
        <v>F</v>
      </c>
      <c r="V880">
        <f t="shared" si="164"/>
        <v>2153.5</v>
      </c>
      <c r="W880">
        <v>500</v>
      </c>
      <c r="X880">
        <v>0.25</v>
      </c>
      <c r="Y880">
        <f t="shared" si="165"/>
        <v>240.175609316992</v>
      </c>
    </row>
    <row r="881" spans="1:25">
      <c r="A881" t="s">
        <v>1788</v>
      </c>
      <c r="B881" t="s">
        <v>1</v>
      </c>
      <c r="C881" t="s">
        <v>1789</v>
      </c>
      <c r="D881">
        <v>260.63</v>
      </c>
      <c r="E881">
        <v>403.26</v>
      </c>
      <c r="F881">
        <v>234</v>
      </c>
      <c r="G881">
        <v>162</v>
      </c>
      <c r="H881">
        <v>200</v>
      </c>
      <c r="I881">
        <v>30</v>
      </c>
      <c r="J881">
        <v>15</v>
      </c>
      <c r="K881">
        <f t="shared" si="156"/>
        <v>196</v>
      </c>
      <c r="L881">
        <f t="shared" si="157"/>
        <v>6.6666666666666696</v>
      </c>
      <c r="M881">
        <v>1.5</v>
      </c>
      <c r="N881">
        <f t="shared" si="158"/>
        <v>150</v>
      </c>
      <c r="O881">
        <f t="shared" si="159"/>
        <v>250</v>
      </c>
      <c r="P881" t="str">
        <f t="shared" si="160"/>
        <v>Reorder</v>
      </c>
      <c r="Q881">
        <f t="shared" si="161"/>
        <v>52126</v>
      </c>
      <c r="R881">
        <f t="shared" si="166"/>
        <v>0.76600000000000001</v>
      </c>
      <c r="S881" t="str">
        <f t="shared" si="162"/>
        <v>A</v>
      </c>
      <c r="T881">
        <f t="shared" si="167"/>
        <v>0.81100000000000005</v>
      </c>
      <c r="U881" t="str">
        <f t="shared" si="163"/>
        <v>F</v>
      </c>
      <c r="V881">
        <f t="shared" si="164"/>
        <v>2433.3333333333298</v>
      </c>
      <c r="W881">
        <v>500</v>
      </c>
      <c r="X881">
        <v>0.25</v>
      </c>
      <c r="Y881">
        <f t="shared" si="165"/>
        <v>193.249596747</v>
      </c>
    </row>
    <row r="882" spans="1:25">
      <c r="A882" t="s">
        <v>1790</v>
      </c>
      <c r="B882" t="s">
        <v>2</v>
      </c>
      <c r="C882" t="s">
        <v>1791</v>
      </c>
      <c r="D882">
        <v>419.91</v>
      </c>
      <c r="E882">
        <v>695.36</v>
      </c>
      <c r="F882">
        <v>79</v>
      </c>
      <c r="G882">
        <v>177</v>
      </c>
      <c r="H882">
        <v>78</v>
      </c>
      <c r="I882">
        <v>30</v>
      </c>
      <c r="J882">
        <v>9</v>
      </c>
      <c r="K882">
        <f t="shared" si="156"/>
        <v>178</v>
      </c>
      <c r="L882">
        <f t="shared" si="157"/>
        <v>2.6</v>
      </c>
      <c r="M882">
        <v>1.5</v>
      </c>
      <c r="N882">
        <f t="shared" si="158"/>
        <v>35.1</v>
      </c>
      <c r="O882">
        <f t="shared" si="159"/>
        <v>58.5</v>
      </c>
      <c r="P882" t="str">
        <f t="shared" si="160"/>
        <v>OK</v>
      </c>
      <c r="Q882">
        <f t="shared" si="161"/>
        <v>32752.98</v>
      </c>
      <c r="R882">
        <f t="shared" si="166"/>
        <v>0.56100000000000005</v>
      </c>
      <c r="S882" t="str">
        <f t="shared" si="162"/>
        <v>B</v>
      </c>
      <c r="T882">
        <f t="shared" si="167"/>
        <v>0.27200000000000002</v>
      </c>
      <c r="U882" t="str">
        <f t="shared" si="163"/>
        <v>S</v>
      </c>
      <c r="V882">
        <f t="shared" si="164"/>
        <v>949</v>
      </c>
      <c r="W882">
        <v>500</v>
      </c>
      <c r="X882">
        <v>0.25</v>
      </c>
      <c r="Y882">
        <f t="shared" si="165"/>
        <v>95.079084912995697</v>
      </c>
    </row>
    <row r="883" spans="1:25">
      <c r="A883" t="s">
        <v>1792</v>
      </c>
      <c r="B883" t="s">
        <v>1</v>
      </c>
      <c r="C883" t="s">
        <v>1793</v>
      </c>
      <c r="D883">
        <v>380.44</v>
      </c>
      <c r="E883">
        <v>640.71</v>
      </c>
      <c r="F883">
        <v>89</v>
      </c>
      <c r="G883">
        <v>75</v>
      </c>
      <c r="H883">
        <v>142</v>
      </c>
      <c r="I883">
        <v>30</v>
      </c>
      <c r="J883">
        <v>2</v>
      </c>
      <c r="K883">
        <f t="shared" si="156"/>
        <v>22</v>
      </c>
      <c r="L883">
        <f t="shared" si="157"/>
        <v>4.7333333333333298</v>
      </c>
      <c r="M883">
        <v>1.5</v>
      </c>
      <c r="N883">
        <f t="shared" si="158"/>
        <v>14.2</v>
      </c>
      <c r="O883">
        <f t="shared" si="159"/>
        <v>23.6666666666667</v>
      </c>
      <c r="P883" t="str">
        <f t="shared" si="160"/>
        <v>Reorder</v>
      </c>
      <c r="Q883">
        <f t="shared" si="161"/>
        <v>54022.48</v>
      </c>
      <c r="R883">
        <f t="shared" si="166"/>
        <v>0.78</v>
      </c>
      <c r="S883" t="str">
        <f t="shared" si="162"/>
        <v>A</v>
      </c>
      <c r="T883">
        <f t="shared" si="167"/>
        <v>0.56699999999999995</v>
      </c>
      <c r="U883" t="str">
        <f t="shared" si="163"/>
        <v>N</v>
      </c>
      <c r="V883">
        <f t="shared" si="164"/>
        <v>1727.6666666666699</v>
      </c>
      <c r="W883">
        <v>500</v>
      </c>
      <c r="X883">
        <v>0.25</v>
      </c>
      <c r="Y883">
        <f t="shared" si="165"/>
        <v>134.77734169108601</v>
      </c>
    </row>
    <row r="884" spans="1:25">
      <c r="A884" t="s">
        <v>1794</v>
      </c>
      <c r="B884" t="s">
        <v>1</v>
      </c>
      <c r="C884" t="s">
        <v>1795</v>
      </c>
      <c r="D884">
        <v>376.33</v>
      </c>
      <c r="E884">
        <v>554.02</v>
      </c>
      <c r="F884">
        <v>147</v>
      </c>
      <c r="G884">
        <v>69</v>
      </c>
      <c r="H884">
        <v>144</v>
      </c>
      <c r="I884">
        <v>30</v>
      </c>
      <c r="J884">
        <v>11</v>
      </c>
      <c r="K884">
        <f t="shared" si="156"/>
        <v>72</v>
      </c>
      <c r="L884">
        <f t="shared" si="157"/>
        <v>4.8</v>
      </c>
      <c r="M884">
        <v>1.5</v>
      </c>
      <c r="N884">
        <f t="shared" si="158"/>
        <v>79.2</v>
      </c>
      <c r="O884">
        <f t="shared" si="159"/>
        <v>132</v>
      </c>
      <c r="P884" t="str">
        <f t="shared" si="160"/>
        <v>Reorder</v>
      </c>
      <c r="Q884">
        <f t="shared" si="161"/>
        <v>54191.519999999997</v>
      </c>
      <c r="R884">
        <f t="shared" si="166"/>
        <v>0.78200000000000003</v>
      </c>
      <c r="S884" t="str">
        <f t="shared" si="162"/>
        <v>A</v>
      </c>
      <c r="T884">
        <f t="shared" si="167"/>
        <v>0.57499999999999996</v>
      </c>
      <c r="U884" t="str">
        <f t="shared" si="163"/>
        <v>N</v>
      </c>
      <c r="V884">
        <f t="shared" si="164"/>
        <v>1752</v>
      </c>
      <c r="W884">
        <v>500</v>
      </c>
      <c r="X884">
        <v>0.25</v>
      </c>
      <c r="Y884">
        <f t="shared" si="165"/>
        <v>136.462281001007</v>
      </c>
    </row>
    <row r="885" spans="1:25">
      <c r="A885" t="s">
        <v>1796</v>
      </c>
      <c r="B885" t="s">
        <v>0</v>
      </c>
      <c r="C885" t="s">
        <v>1797</v>
      </c>
      <c r="D885">
        <v>306.51</v>
      </c>
      <c r="E885">
        <v>540.45000000000005</v>
      </c>
      <c r="F885">
        <v>335</v>
      </c>
      <c r="G885">
        <v>162</v>
      </c>
      <c r="H885">
        <v>116</v>
      </c>
      <c r="I885">
        <v>30</v>
      </c>
      <c r="J885">
        <v>12</v>
      </c>
      <c r="K885">
        <f t="shared" si="156"/>
        <v>381</v>
      </c>
      <c r="L885">
        <f t="shared" si="157"/>
        <v>3.8666666666666698</v>
      </c>
      <c r="M885">
        <v>1.5</v>
      </c>
      <c r="N885">
        <f t="shared" si="158"/>
        <v>69.599999999999994</v>
      </c>
      <c r="O885">
        <f t="shared" si="159"/>
        <v>116</v>
      </c>
      <c r="P885" t="str">
        <f t="shared" si="160"/>
        <v>OK</v>
      </c>
      <c r="Q885">
        <f t="shared" si="161"/>
        <v>35555.160000000003</v>
      </c>
      <c r="R885">
        <f t="shared" si="166"/>
        <v>0.59799999999999998</v>
      </c>
      <c r="S885" t="str">
        <f t="shared" si="162"/>
        <v>B</v>
      </c>
      <c r="T885">
        <f t="shared" si="167"/>
        <v>0.46300000000000002</v>
      </c>
      <c r="U885" t="str">
        <f t="shared" si="163"/>
        <v>N</v>
      </c>
      <c r="V885">
        <f t="shared" si="164"/>
        <v>1411.3333333333301</v>
      </c>
      <c r="W885">
        <v>500</v>
      </c>
      <c r="X885">
        <v>0.25</v>
      </c>
      <c r="Y885">
        <f t="shared" si="165"/>
        <v>135.71331880628799</v>
      </c>
    </row>
    <row r="886" spans="1:25">
      <c r="A886" t="s">
        <v>1798</v>
      </c>
      <c r="B886" t="s">
        <v>1</v>
      </c>
      <c r="C886" t="s">
        <v>1799</v>
      </c>
      <c r="D886">
        <v>394.83</v>
      </c>
      <c r="E886">
        <v>593.66</v>
      </c>
      <c r="F886">
        <v>395</v>
      </c>
      <c r="G886">
        <v>137</v>
      </c>
      <c r="H886">
        <v>189</v>
      </c>
      <c r="I886">
        <v>30</v>
      </c>
      <c r="J886">
        <v>11</v>
      </c>
      <c r="K886">
        <f t="shared" si="156"/>
        <v>343</v>
      </c>
      <c r="L886">
        <f t="shared" si="157"/>
        <v>6.3</v>
      </c>
      <c r="M886">
        <v>1.5</v>
      </c>
      <c r="N886">
        <f t="shared" si="158"/>
        <v>103.95</v>
      </c>
      <c r="O886">
        <f t="shared" si="159"/>
        <v>173.25</v>
      </c>
      <c r="P886" t="str">
        <f t="shared" si="160"/>
        <v>OK</v>
      </c>
      <c r="Q886">
        <f t="shared" si="161"/>
        <v>74622.87</v>
      </c>
      <c r="R886">
        <f t="shared" si="166"/>
        <v>0.90100000000000002</v>
      </c>
      <c r="S886" t="str">
        <f t="shared" si="162"/>
        <v>A</v>
      </c>
      <c r="T886">
        <f t="shared" si="167"/>
        <v>0.77200000000000002</v>
      </c>
      <c r="U886" t="str">
        <f t="shared" si="163"/>
        <v>F</v>
      </c>
      <c r="V886">
        <f t="shared" si="164"/>
        <v>2299.5</v>
      </c>
      <c r="W886">
        <v>500</v>
      </c>
      <c r="X886">
        <v>0.25</v>
      </c>
      <c r="Y886">
        <f t="shared" si="165"/>
        <v>152.630606759915</v>
      </c>
    </row>
    <row r="887" spans="1:25">
      <c r="A887" t="s">
        <v>1800</v>
      </c>
      <c r="B887" t="s">
        <v>2</v>
      </c>
      <c r="C887" t="s">
        <v>1801</v>
      </c>
      <c r="D887">
        <v>447.27</v>
      </c>
      <c r="E887">
        <v>544.22</v>
      </c>
      <c r="F887">
        <v>142</v>
      </c>
      <c r="G887">
        <v>160</v>
      </c>
      <c r="H887">
        <v>112</v>
      </c>
      <c r="I887">
        <v>30</v>
      </c>
      <c r="J887">
        <v>9</v>
      </c>
      <c r="K887">
        <f t="shared" si="156"/>
        <v>190</v>
      </c>
      <c r="L887">
        <f t="shared" si="157"/>
        <v>3.7333333333333298</v>
      </c>
      <c r="M887">
        <v>1.5</v>
      </c>
      <c r="N887">
        <f t="shared" si="158"/>
        <v>50.4</v>
      </c>
      <c r="O887">
        <f t="shared" si="159"/>
        <v>84</v>
      </c>
      <c r="P887" t="str">
        <f t="shared" si="160"/>
        <v>OK</v>
      </c>
      <c r="Q887">
        <f t="shared" si="161"/>
        <v>50094.239999999998</v>
      </c>
      <c r="R887">
        <f t="shared" si="166"/>
        <v>0.747</v>
      </c>
      <c r="S887" t="str">
        <f t="shared" si="162"/>
        <v>A</v>
      </c>
      <c r="T887">
        <f t="shared" si="167"/>
        <v>0.436</v>
      </c>
      <c r="U887" t="str">
        <f t="shared" si="163"/>
        <v>N</v>
      </c>
      <c r="V887">
        <f t="shared" si="164"/>
        <v>1362.6666666666699</v>
      </c>
      <c r="W887">
        <v>500</v>
      </c>
      <c r="X887">
        <v>0.25</v>
      </c>
      <c r="Y887">
        <f t="shared" si="165"/>
        <v>110.392591112687</v>
      </c>
    </row>
    <row r="888" spans="1:25">
      <c r="A888" t="s">
        <v>1802</v>
      </c>
      <c r="B888" t="s">
        <v>3</v>
      </c>
      <c r="C888" t="s">
        <v>1803</v>
      </c>
      <c r="D888">
        <v>345.89</v>
      </c>
      <c r="E888">
        <v>509.75</v>
      </c>
      <c r="F888">
        <v>357</v>
      </c>
      <c r="G888">
        <v>133</v>
      </c>
      <c r="H888">
        <v>248</v>
      </c>
      <c r="I888">
        <v>30</v>
      </c>
      <c r="J888">
        <v>6</v>
      </c>
      <c r="K888">
        <f t="shared" si="156"/>
        <v>242</v>
      </c>
      <c r="L888">
        <f t="shared" si="157"/>
        <v>8.2666666666666693</v>
      </c>
      <c r="M888">
        <v>1.5</v>
      </c>
      <c r="N888">
        <f t="shared" si="158"/>
        <v>74.400000000000006</v>
      </c>
      <c r="O888">
        <f t="shared" si="159"/>
        <v>124</v>
      </c>
      <c r="P888" t="str">
        <f t="shared" si="160"/>
        <v>OK</v>
      </c>
      <c r="Q888">
        <f t="shared" si="161"/>
        <v>85780.72</v>
      </c>
      <c r="R888">
        <f t="shared" si="166"/>
        <v>0.93899999999999995</v>
      </c>
      <c r="S888" t="str">
        <f t="shared" si="162"/>
        <v>A</v>
      </c>
      <c r="T888">
        <f t="shared" si="167"/>
        <v>0.99</v>
      </c>
      <c r="U888" t="str">
        <f t="shared" si="163"/>
        <v>F</v>
      </c>
      <c r="V888">
        <f t="shared" si="164"/>
        <v>3017.3333333333298</v>
      </c>
      <c r="W888">
        <v>500</v>
      </c>
      <c r="X888">
        <v>0.25</v>
      </c>
      <c r="Y888">
        <f t="shared" si="165"/>
        <v>186.79817881743301</v>
      </c>
    </row>
    <row r="889" spans="1:25">
      <c r="A889" t="s">
        <v>1804</v>
      </c>
      <c r="B889" t="s">
        <v>3</v>
      </c>
      <c r="C889" t="s">
        <v>1805</v>
      </c>
      <c r="D889">
        <v>297.54000000000002</v>
      </c>
      <c r="E889">
        <v>534.91999999999996</v>
      </c>
      <c r="F889">
        <v>482</v>
      </c>
      <c r="G889">
        <v>115</v>
      </c>
      <c r="H889">
        <v>115</v>
      </c>
      <c r="I889">
        <v>30</v>
      </c>
      <c r="J889">
        <v>13</v>
      </c>
      <c r="K889">
        <f t="shared" si="156"/>
        <v>482</v>
      </c>
      <c r="L889">
        <f t="shared" si="157"/>
        <v>3.8333333333333299</v>
      </c>
      <c r="M889">
        <v>1.5</v>
      </c>
      <c r="N889">
        <f t="shared" si="158"/>
        <v>74.75</v>
      </c>
      <c r="O889">
        <f t="shared" si="159"/>
        <v>124.583333333333</v>
      </c>
      <c r="P889" t="str">
        <f t="shared" si="160"/>
        <v>OK</v>
      </c>
      <c r="Q889">
        <f t="shared" si="161"/>
        <v>34217.1</v>
      </c>
      <c r="R889">
        <f t="shared" si="166"/>
        <v>0.57899999999999996</v>
      </c>
      <c r="S889" t="str">
        <f t="shared" si="162"/>
        <v>B</v>
      </c>
      <c r="T889">
        <f t="shared" si="167"/>
        <v>0.45300000000000001</v>
      </c>
      <c r="U889" t="str">
        <f t="shared" si="163"/>
        <v>N</v>
      </c>
      <c r="V889">
        <f t="shared" si="164"/>
        <v>1399.1666666666699</v>
      </c>
      <c r="W889">
        <v>500</v>
      </c>
      <c r="X889">
        <v>0.25</v>
      </c>
      <c r="Y889">
        <f t="shared" si="165"/>
        <v>137.14880926127699</v>
      </c>
    </row>
    <row r="890" spans="1:25">
      <c r="A890" t="s">
        <v>1806</v>
      </c>
      <c r="B890" t="s">
        <v>2</v>
      </c>
      <c r="C890" t="s">
        <v>1807</v>
      </c>
      <c r="D890">
        <v>421.77</v>
      </c>
      <c r="E890">
        <v>559.44000000000005</v>
      </c>
      <c r="F890">
        <v>173</v>
      </c>
      <c r="G890">
        <v>164</v>
      </c>
      <c r="H890">
        <v>149</v>
      </c>
      <c r="I890">
        <v>30</v>
      </c>
      <c r="J890">
        <v>4</v>
      </c>
      <c r="K890">
        <f t="shared" si="156"/>
        <v>188</v>
      </c>
      <c r="L890">
        <f t="shared" si="157"/>
        <v>4.9666666666666703</v>
      </c>
      <c r="M890">
        <v>1.5</v>
      </c>
      <c r="N890">
        <f t="shared" si="158"/>
        <v>29.8</v>
      </c>
      <c r="O890">
        <f t="shared" si="159"/>
        <v>49.6666666666667</v>
      </c>
      <c r="P890" t="str">
        <f t="shared" si="160"/>
        <v>OK</v>
      </c>
      <c r="Q890">
        <f t="shared" si="161"/>
        <v>62843.73</v>
      </c>
      <c r="R890">
        <f t="shared" si="166"/>
        <v>0.84099999999999997</v>
      </c>
      <c r="S890" t="str">
        <f t="shared" si="162"/>
        <v>A</v>
      </c>
      <c r="T890">
        <f t="shared" si="167"/>
        <v>0.6</v>
      </c>
      <c r="U890" t="str">
        <f t="shared" si="163"/>
        <v>N</v>
      </c>
      <c r="V890">
        <f t="shared" si="164"/>
        <v>1812.8333333333301</v>
      </c>
      <c r="W890">
        <v>500</v>
      </c>
      <c r="X890">
        <v>0.25</v>
      </c>
      <c r="Y890">
        <f t="shared" si="165"/>
        <v>131.120649526606</v>
      </c>
    </row>
    <row r="891" spans="1:25">
      <c r="A891" t="s">
        <v>1808</v>
      </c>
      <c r="B891" t="s">
        <v>2</v>
      </c>
      <c r="C891" t="s">
        <v>1809</v>
      </c>
      <c r="D891">
        <v>394.57</v>
      </c>
      <c r="E891">
        <v>689.83</v>
      </c>
      <c r="F891">
        <v>180</v>
      </c>
      <c r="G891">
        <v>112</v>
      </c>
      <c r="H891">
        <v>125</v>
      </c>
      <c r="I891">
        <v>30</v>
      </c>
      <c r="J891">
        <v>8</v>
      </c>
      <c r="K891">
        <f t="shared" si="156"/>
        <v>167</v>
      </c>
      <c r="L891">
        <f t="shared" si="157"/>
        <v>4.1666666666666696</v>
      </c>
      <c r="M891">
        <v>1.5</v>
      </c>
      <c r="N891">
        <f t="shared" si="158"/>
        <v>50</v>
      </c>
      <c r="O891">
        <f t="shared" si="159"/>
        <v>83.3333333333333</v>
      </c>
      <c r="P891" t="str">
        <f t="shared" si="160"/>
        <v>OK</v>
      </c>
      <c r="Q891">
        <f t="shared" si="161"/>
        <v>49321.25</v>
      </c>
      <c r="R891">
        <f t="shared" si="166"/>
        <v>0.74099999999999999</v>
      </c>
      <c r="S891" t="str">
        <f t="shared" si="162"/>
        <v>A</v>
      </c>
      <c r="T891">
        <f t="shared" si="167"/>
        <v>0.49</v>
      </c>
      <c r="U891" t="str">
        <f t="shared" si="163"/>
        <v>N</v>
      </c>
      <c r="V891">
        <f t="shared" si="164"/>
        <v>1520.8333333333301</v>
      </c>
      <c r="W891">
        <v>500</v>
      </c>
      <c r="X891">
        <v>0.25</v>
      </c>
      <c r="Y891">
        <f t="shared" si="165"/>
        <v>124.16773988596501</v>
      </c>
    </row>
    <row r="892" spans="1:25">
      <c r="A892" t="s">
        <v>1810</v>
      </c>
      <c r="B892" t="s">
        <v>2</v>
      </c>
      <c r="C892" t="s">
        <v>1811</v>
      </c>
      <c r="D892">
        <v>50.09</v>
      </c>
      <c r="E892">
        <v>56.31</v>
      </c>
      <c r="F892">
        <v>195</v>
      </c>
      <c r="G892">
        <v>172</v>
      </c>
      <c r="H892">
        <v>14</v>
      </c>
      <c r="I892">
        <v>30</v>
      </c>
      <c r="J892">
        <v>9</v>
      </c>
      <c r="K892">
        <f t="shared" si="156"/>
        <v>353</v>
      </c>
      <c r="L892">
        <f t="shared" si="157"/>
        <v>0.46666666666666701</v>
      </c>
      <c r="M892">
        <v>1.5</v>
      </c>
      <c r="N892">
        <f t="shared" si="158"/>
        <v>6.3</v>
      </c>
      <c r="O892">
        <f t="shared" si="159"/>
        <v>10.5</v>
      </c>
      <c r="P892" t="str">
        <f t="shared" si="160"/>
        <v>OK</v>
      </c>
      <c r="Q892">
        <f t="shared" si="161"/>
        <v>701.26</v>
      </c>
      <c r="R892">
        <f t="shared" si="166"/>
        <v>0</v>
      </c>
      <c r="S892" t="str">
        <f t="shared" si="162"/>
        <v>C</v>
      </c>
      <c r="T892">
        <f t="shared" si="167"/>
        <v>1.6E-2</v>
      </c>
      <c r="U892" t="str">
        <f t="shared" si="163"/>
        <v>S</v>
      </c>
      <c r="V892">
        <f t="shared" si="164"/>
        <v>170.333333333333</v>
      </c>
      <c r="W892">
        <v>500</v>
      </c>
      <c r="X892">
        <v>0.25</v>
      </c>
      <c r="Y892">
        <f t="shared" si="165"/>
        <v>116.628395932289</v>
      </c>
    </row>
    <row r="893" spans="1:25">
      <c r="A893" t="s">
        <v>1812</v>
      </c>
      <c r="B893" t="s">
        <v>0</v>
      </c>
      <c r="C893" t="s">
        <v>1813</v>
      </c>
      <c r="D893">
        <v>497.04</v>
      </c>
      <c r="E893">
        <v>651.76</v>
      </c>
      <c r="F893">
        <v>203</v>
      </c>
      <c r="G893">
        <v>76</v>
      </c>
      <c r="H893">
        <v>64</v>
      </c>
      <c r="I893">
        <v>30</v>
      </c>
      <c r="J893">
        <v>14</v>
      </c>
      <c r="K893">
        <f t="shared" si="156"/>
        <v>215</v>
      </c>
      <c r="L893">
        <f t="shared" si="157"/>
        <v>2.1333333333333302</v>
      </c>
      <c r="M893">
        <v>1.5</v>
      </c>
      <c r="N893">
        <f t="shared" si="158"/>
        <v>44.8</v>
      </c>
      <c r="O893">
        <f t="shared" si="159"/>
        <v>74.6666666666667</v>
      </c>
      <c r="P893" t="str">
        <f t="shared" si="160"/>
        <v>OK</v>
      </c>
      <c r="Q893">
        <f t="shared" si="161"/>
        <v>31810.560000000001</v>
      </c>
      <c r="R893">
        <f t="shared" si="166"/>
        <v>0.54600000000000004</v>
      </c>
      <c r="S893" t="str">
        <f t="shared" si="162"/>
        <v>B</v>
      </c>
      <c r="T893">
        <f t="shared" si="167"/>
        <v>0.21299999999999999</v>
      </c>
      <c r="U893" t="str">
        <f t="shared" si="163"/>
        <v>S</v>
      </c>
      <c r="V893">
        <f t="shared" si="164"/>
        <v>778.66666666666697</v>
      </c>
      <c r="W893">
        <v>500</v>
      </c>
      <c r="X893">
        <v>0.25</v>
      </c>
      <c r="Y893">
        <f t="shared" si="165"/>
        <v>79.160789552025904</v>
      </c>
    </row>
    <row r="894" spans="1:25">
      <c r="A894" t="s">
        <v>1814</v>
      </c>
      <c r="B894" t="s">
        <v>3</v>
      </c>
      <c r="C894" t="s">
        <v>1815</v>
      </c>
      <c r="D894">
        <v>59.77</v>
      </c>
      <c r="E894">
        <v>100.14</v>
      </c>
      <c r="F894">
        <v>403</v>
      </c>
      <c r="G894">
        <v>90</v>
      </c>
      <c r="H894">
        <v>245</v>
      </c>
      <c r="I894">
        <v>30</v>
      </c>
      <c r="J894">
        <v>9</v>
      </c>
      <c r="K894">
        <f t="shared" si="156"/>
        <v>248</v>
      </c>
      <c r="L894">
        <f t="shared" si="157"/>
        <v>8.1666666666666696</v>
      </c>
      <c r="M894">
        <v>1.5</v>
      </c>
      <c r="N894">
        <f t="shared" si="158"/>
        <v>110.25</v>
      </c>
      <c r="O894">
        <f t="shared" si="159"/>
        <v>183.75</v>
      </c>
      <c r="P894" t="str">
        <f t="shared" si="160"/>
        <v>OK</v>
      </c>
      <c r="Q894">
        <f t="shared" si="161"/>
        <v>14643.65</v>
      </c>
      <c r="R894">
        <f t="shared" si="166"/>
        <v>0.25700000000000001</v>
      </c>
      <c r="S894" t="str">
        <f t="shared" si="162"/>
        <v>C</v>
      </c>
      <c r="T894">
        <f t="shared" si="167"/>
        <v>0.97899999999999998</v>
      </c>
      <c r="U894" t="str">
        <f t="shared" si="163"/>
        <v>F</v>
      </c>
      <c r="V894">
        <f t="shared" si="164"/>
        <v>2980.8333333333298</v>
      </c>
      <c r="W894">
        <v>500</v>
      </c>
      <c r="X894">
        <v>0.25</v>
      </c>
      <c r="Y894">
        <f t="shared" si="165"/>
        <v>446.63958858372001</v>
      </c>
    </row>
    <row r="895" spans="1:25">
      <c r="A895" t="s">
        <v>1816</v>
      </c>
      <c r="B895" t="s">
        <v>4</v>
      </c>
      <c r="C895" t="s">
        <v>1817</v>
      </c>
      <c r="D895">
        <v>300.35000000000002</v>
      </c>
      <c r="E895">
        <v>525.05999999999995</v>
      </c>
      <c r="F895">
        <v>129</v>
      </c>
      <c r="G895">
        <v>44</v>
      </c>
      <c r="H895">
        <v>19</v>
      </c>
      <c r="I895">
        <v>30</v>
      </c>
      <c r="J895">
        <v>8</v>
      </c>
      <c r="K895">
        <f t="shared" si="156"/>
        <v>154</v>
      </c>
      <c r="L895">
        <f t="shared" si="157"/>
        <v>0.63333333333333297</v>
      </c>
      <c r="M895">
        <v>1.5</v>
      </c>
      <c r="N895">
        <f t="shared" si="158"/>
        <v>7.6</v>
      </c>
      <c r="O895">
        <f t="shared" si="159"/>
        <v>12.6666666666667</v>
      </c>
      <c r="P895" t="str">
        <f t="shared" si="160"/>
        <v>OK</v>
      </c>
      <c r="Q895">
        <f t="shared" si="161"/>
        <v>5706.65</v>
      </c>
      <c r="R895">
        <f t="shared" si="166"/>
        <v>7.6999999999999999E-2</v>
      </c>
      <c r="S895" t="str">
        <f t="shared" si="162"/>
        <v>C</v>
      </c>
      <c r="T895">
        <f t="shared" si="167"/>
        <v>3.2000000000000001E-2</v>
      </c>
      <c r="U895" t="str">
        <f t="shared" si="163"/>
        <v>S</v>
      </c>
      <c r="V895">
        <f t="shared" si="164"/>
        <v>231.166666666667</v>
      </c>
      <c r="W895">
        <v>500</v>
      </c>
      <c r="X895">
        <v>0.25</v>
      </c>
      <c r="Y895">
        <f t="shared" si="165"/>
        <v>55.485407871389597</v>
      </c>
    </row>
    <row r="896" spans="1:25">
      <c r="A896" t="s">
        <v>1818</v>
      </c>
      <c r="B896" t="s">
        <v>3</v>
      </c>
      <c r="C896" t="s">
        <v>1819</v>
      </c>
      <c r="D896">
        <v>120.25</v>
      </c>
      <c r="E896">
        <v>154.58000000000001</v>
      </c>
      <c r="F896">
        <v>348</v>
      </c>
      <c r="G896">
        <v>83</v>
      </c>
      <c r="H896">
        <v>69</v>
      </c>
      <c r="I896">
        <v>30</v>
      </c>
      <c r="J896">
        <v>5</v>
      </c>
      <c r="K896">
        <f t="shared" si="156"/>
        <v>362</v>
      </c>
      <c r="L896">
        <f t="shared" si="157"/>
        <v>2.2999999999999998</v>
      </c>
      <c r="M896">
        <v>1.5</v>
      </c>
      <c r="N896">
        <f t="shared" si="158"/>
        <v>17.25</v>
      </c>
      <c r="O896">
        <f t="shared" si="159"/>
        <v>28.75</v>
      </c>
      <c r="P896" t="str">
        <f t="shared" si="160"/>
        <v>OK</v>
      </c>
      <c r="Q896">
        <f t="shared" si="161"/>
        <v>8297.25</v>
      </c>
      <c r="R896">
        <f t="shared" si="166"/>
        <v>0.124</v>
      </c>
      <c r="S896" t="str">
        <f t="shared" si="162"/>
        <v>C</v>
      </c>
      <c r="T896">
        <f t="shared" si="167"/>
        <v>0.23400000000000001</v>
      </c>
      <c r="U896" t="str">
        <f t="shared" si="163"/>
        <v>S</v>
      </c>
      <c r="V896">
        <f t="shared" si="164"/>
        <v>839.5</v>
      </c>
      <c r="W896">
        <v>500</v>
      </c>
      <c r="X896">
        <v>0.25</v>
      </c>
      <c r="Y896">
        <f t="shared" si="165"/>
        <v>167.108216210801</v>
      </c>
    </row>
    <row r="897" spans="1:25">
      <c r="A897" t="s">
        <v>1820</v>
      </c>
      <c r="B897" t="s">
        <v>3</v>
      </c>
      <c r="C897" t="s">
        <v>1821</v>
      </c>
      <c r="D897">
        <v>91.36</v>
      </c>
      <c r="E897">
        <v>126.06</v>
      </c>
      <c r="F897">
        <v>161</v>
      </c>
      <c r="G897">
        <v>39</v>
      </c>
      <c r="H897">
        <v>195</v>
      </c>
      <c r="I897">
        <v>30</v>
      </c>
      <c r="J897">
        <v>6</v>
      </c>
      <c r="K897">
        <f t="shared" si="156"/>
        <v>5</v>
      </c>
      <c r="L897">
        <f t="shared" si="157"/>
        <v>6.5</v>
      </c>
      <c r="M897">
        <v>1.5</v>
      </c>
      <c r="N897">
        <f t="shared" si="158"/>
        <v>58.5</v>
      </c>
      <c r="O897">
        <f t="shared" si="159"/>
        <v>97.5</v>
      </c>
      <c r="P897" t="str">
        <f t="shared" si="160"/>
        <v>Reorder</v>
      </c>
      <c r="Q897">
        <f t="shared" si="161"/>
        <v>17815.2</v>
      </c>
      <c r="R897">
        <f t="shared" si="166"/>
        <v>0.33100000000000002</v>
      </c>
      <c r="S897" t="str">
        <f t="shared" si="162"/>
        <v>B</v>
      </c>
      <c r="T897">
        <f t="shared" si="167"/>
        <v>0.79100000000000004</v>
      </c>
      <c r="U897" t="str">
        <f t="shared" si="163"/>
        <v>F</v>
      </c>
      <c r="V897">
        <f t="shared" si="164"/>
        <v>2372.5</v>
      </c>
      <c r="W897">
        <v>500</v>
      </c>
      <c r="X897">
        <v>0.25</v>
      </c>
      <c r="Y897">
        <f t="shared" si="165"/>
        <v>322.29610777329299</v>
      </c>
    </row>
    <row r="898" spans="1:25">
      <c r="A898" t="s">
        <v>1822</v>
      </c>
      <c r="B898" t="s">
        <v>2</v>
      </c>
      <c r="C898" t="s">
        <v>1823</v>
      </c>
      <c r="D898">
        <v>127.81</v>
      </c>
      <c r="E898">
        <v>214.46</v>
      </c>
      <c r="F898">
        <v>403</v>
      </c>
      <c r="G898">
        <v>199</v>
      </c>
      <c r="H898">
        <v>157</v>
      </c>
      <c r="I898">
        <v>30</v>
      </c>
      <c r="J898">
        <v>14</v>
      </c>
      <c r="K898">
        <f t="shared" ref="K898:K961" si="168">F898+G898-H898</f>
        <v>445</v>
      </c>
      <c r="L898">
        <f t="shared" ref="L898:L961" si="169">H898/I898</f>
        <v>5.2333333333333298</v>
      </c>
      <c r="M898">
        <v>1.5</v>
      </c>
      <c r="N898">
        <f t="shared" ref="N898:N961" si="170">L898*J898*M898</f>
        <v>109.9</v>
      </c>
      <c r="O898">
        <f t="shared" ref="O898:O961" si="171">(L898*J898)+N898</f>
        <v>183.166666666667</v>
      </c>
      <c r="P898" t="str">
        <f t="shared" ref="P898:P961" si="172">IF(K898&lt;=O898,"Reorder","OK")</f>
        <v>OK</v>
      </c>
      <c r="Q898">
        <f t="shared" ref="Q898:Q961" si="173">H898*D898</f>
        <v>20066.169999999998</v>
      </c>
      <c r="R898">
        <f t="shared" si="166"/>
        <v>0.37</v>
      </c>
      <c r="S898" t="str">
        <f t="shared" ref="S898:S961" si="174">IF(R898&gt;=0.67,"A",IF(R898&gt;=0.33,"B","C"))</f>
        <v>B</v>
      </c>
      <c r="T898">
        <f t="shared" si="167"/>
        <v>0.627</v>
      </c>
      <c r="U898" t="str">
        <f t="shared" ref="U898:U961" si="175">IF(T898&gt;=0.67,"F",IF(T898&gt;=0.33,"N","S"))</f>
        <v>N</v>
      </c>
      <c r="V898">
        <f t="shared" ref="V898:V961" si="176">(H898/I898)*365</f>
        <v>1910.1666666666699</v>
      </c>
      <c r="W898">
        <v>500</v>
      </c>
      <c r="X898">
        <v>0.25</v>
      </c>
      <c r="Y898">
        <f t="shared" ref="Y898:Y961" si="177">SQRT((2*V898*W898)/(X898*D898))</f>
        <v>244.502446650049</v>
      </c>
    </row>
    <row r="899" spans="1:25">
      <c r="A899" t="s">
        <v>1824</v>
      </c>
      <c r="B899" t="s">
        <v>1</v>
      </c>
      <c r="C899" t="s">
        <v>1825</v>
      </c>
      <c r="D899">
        <v>317.85000000000002</v>
      </c>
      <c r="E899">
        <v>416.47</v>
      </c>
      <c r="F899">
        <v>424</v>
      </c>
      <c r="G899">
        <v>167</v>
      </c>
      <c r="H899">
        <v>107</v>
      </c>
      <c r="I899">
        <v>30</v>
      </c>
      <c r="J899">
        <v>2</v>
      </c>
      <c r="K899">
        <f t="shared" si="168"/>
        <v>484</v>
      </c>
      <c r="L899">
        <f t="shared" si="169"/>
        <v>3.56666666666667</v>
      </c>
      <c r="M899">
        <v>1.5</v>
      </c>
      <c r="N899">
        <f t="shared" si="170"/>
        <v>10.7</v>
      </c>
      <c r="O899">
        <f t="shared" si="171"/>
        <v>17.8333333333333</v>
      </c>
      <c r="P899" t="str">
        <f t="shared" si="172"/>
        <v>OK</v>
      </c>
      <c r="Q899">
        <f t="shared" si="173"/>
        <v>34009.949999999997</v>
      </c>
      <c r="R899">
        <f t="shared" ref="R899:R962" si="178">_xlfn.PERCENTRANK.INC($Q$2:$Q$1001,Q899)</f>
        <v>0.57499999999999996</v>
      </c>
      <c r="S899" t="str">
        <f t="shared" si="174"/>
        <v>B</v>
      </c>
      <c r="T899">
        <f t="shared" ref="T899:T962" si="179">_xlfn.PERCENTRANK.INC($L$2:$L$1001,L899)</f>
        <v>0.41</v>
      </c>
      <c r="U899" t="str">
        <f t="shared" si="175"/>
        <v>N</v>
      </c>
      <c r="V899">
        <f t="shared" si="176"/>
        <v>1301.8333333333301</v>
      </c>
      <c r="W899">
        <v>500</v>
      </c>
      <c r="X899">
        <v>0.25</v>
      </c>
      <c r="Y899">
        <f t="shared" si="177"/>
        <v>127.996054157628</v>
      </c>
    </row>
    <row r="900" spans="1:25">
      <c r="A900" t="s">
        <v>1826</v>
      </c>
      <c r="B900" t="s">
        <v>1</v>
      </c>
      <c r="C900" t="s">
        <v>1827</v>
      </c>
      <c r="D900">
        <v>464.84</v>
      </c>
      <c r="E900">
        <v>620.13</v>
      </c>
      <c r="F900">
        <v>500</v>
      </c>
      <c r="G900">
        <v>131</v>
      </c>
      <c r="H900">
        <v>116</v>
      </c>
      <c r="I900">
        <v>30</v>
      </c>
      <c r="J900">
        <v>15</v>
      </c>
      <c r="K900">
        <f t="shared" si="168"/>
        <v>515</v>
      </c>
      <c r="L900">
        <f t="shared" si="169"/>
        <v>3.8666666666666698</v>
      </c>
      <c r="M900">
        <v>1.5</v>
      </c>
      <c r="N900">
        <f t="shared" si="170"/>
        <v>87</v>
      </c>
      <c r="O900">
        <f t="shared" si="171"/>
        <v>145</v>
      </c>
      <c r="P900" t="str">
        <f t="shared" si="172"/>
        <v>OK</v>
      </c>
      <c r="Q900">
        <f t="shared" si="173"/>
        <v>53921.440000000002</v>
      </c>
      <c r="R900">
        <f t="shared" si="178"/>
        <v>0.77900000000000003</v>
      </c>
      <c r="S900" t="str">
        <f t="shared" si="174"/>
        <v>A</v>
      </c>
      <c r="T900">
        <f t="shared" si="179"/>
        <v>0.46300000000000002</v>
      </c>
      <c r="U900" t="str">
        <f t="shared" si="175"/>
        <v>N</v>
      </c>
      <c r="V900">
        <f t="shared" si="176"/>
        <v>1411.3333333333301</v>
      </c>
      <c r="W900">
        <v>500</v>
      </c>
      <c r="X900">
        <v>0.25</v>
      </c>
      <c r="Y900">
        <f t="shared" si="177"/>
        <v>110.202906526766</v>
      </c>
    </row>
    <row r="901" spans="1:25">
      <c r="A901" t="s">
        <v>1828</v>
      </c>
      <c r="B901" t="s">
        <v>1</v>
      </c>
      <c r="C901" t="s">
        <v>1829</v>
      </c>
      <c r="D901">
        <v>441.4</v>
      </c>
      <c r="E901">
        <v>555.59</v>
      </c>
      <c r="F901">
        <v>384</v>
      </c>
      <c r="G901">
        <v>174</v>
      </c>
      <c r="H901">
        <v>247</v>
      </c>
      <c r="I901">
        <v>30</v>
      </c>
      <c r="J901">
        <v>1</v>
      </c>
      <c r="K901">
        <f t="shared" si="168"/>
        <v>311</v>
      </c>
      <c r="L901">
        <f t="shared" si="169"/>
        <v>8.2333333333333307</v>
      </c>
      <c r="M901">
        <v>1.5</v>
      </c>
      <c r="N901">
        <f t="shared" si="170"/>
        <v>12.35</v>
      </c>
      <c r="O901">
        <f t="shared" si="171"/>
        <v>20.5833333333333</v>
      </c>
      <c r="P901" t="str">
        <f t="shared" si="172"/>
        <v>OK</v>
      </c>
      <c r="Q901">
        <f t="shared" si="173"/>
        <v>109025.8</v>
      </c>
      <c r="R901">
        <f t="shared" si="178"/>
        <v>0.99</v>
      </c>
      <c r="S901" t="str">
        <f t="shared" si="174"/>
        <v>A</v>
      </c>
      <c r="T901">
        <f t="shared" si="179"/>
        <v>0.98699999999999999</v>
      </c>
      <c r="U901" t="str">
        <f t="shared" si="175"/>
        <v>F</v>
      </c>
      <c r="V901">
        <f t="shared" si="176"/>
        <v>3005.1666666666702</v>
      </c>
      <c r="W901">
        <v>500</v>
      </c>
      <c r="X901">
        <v>0.25</v>
      </c>
      <c r="Y901">
        <f t="shared" si="177"/>
        <v>165.02438113084401</v>
      </c>
    </row>
    <row r="902" spans="1:25">
      <c r="A902" t="s">
        <v>1830</v>
      </c>
      <c r="B902" t="s">
        <v>2</v>
      </c>
      <c r="C902" t="s">
        <v>1831</v>
      </c>
      <c r="D902">
        <v>74.36</v>
      </c>
      <c r="E902">
        <v>109.09</v>
      </c>
      <c r="F902">
        <v>213</v>
      </c>
      <c r="G902">
        <v>158</v>
      </c>
      <c r="H902">
        <v>154</v>
      </c>
      <c r="I902">
        <v>30</v>
      </c>
      <c r="J902">
        <v>3</v>
      </c>
      <c r="K902">
        <f t="shared" si="168"/>
        <v>217</v>
      </c>
      <c r="L902">
        <f t="shared" si="169"/>
        <v>5.1333333333333302</v>
      </c>
      <c r="M902">
        <v>1.5</v>
      </c>
      <c r="N902">
        <f t="shared" si="170"/>
        <v>23.1</v>
      </c>
      <c r="O902">
        <f t="shared" si="171"/>
        <v>38.5</v>
      </c>
      <c r="P902" t="str">
        <f t="shared" si="172"/>
        <v>OK</v>
      </c>
      <c r="Q902">
        <f t="shared" si="173"/>
        <v>11451.44</v>
      </c>
      <c r="R902">
        <f t="shared" si="178"/>
        <v>0.19400000000000001</v>
      </c>
      <c r="S902" t="str">
        <f t="shared" si="174"/>
        <v>C</v>
      </c>
      <c r="T902">
        <f t="shared" si="179"/>
        <v>0.62</v>
      </c>
      <c r="U902" t="str">
        <f t="shared" si="175"/>
        <v>N</v>
      </c>
      <c r="V902">
        <f t="shared" si="176"/>
        <v>1873.6666666666699</v>
      </c>
      <c r="W902">
        <v>500</v>
      </c>
      <c r="X902">
        <v>0.25</v>
      </c>
      <c r="Y902">
        <f t="shared" si="177"/>
        <v>317.47276203653797</v>
      </c>
    </row>
    <row r="903" spans="1:25">
      <c r="A903" t="s">
        <v>1832</v>
      </c>
      <c r="B903" t="s">
        <v>3</v>
      </c>
      <c r="C903" t="s">
        <v>1833</v>
      </c>
      <c r="D903">
        <v>276.08</v>
      </c>
      <c r="E903">
        <v>346.36</v>
      </c>
      <c r="F903">
        <v>75</v>
      </c>
      <c r="G903">
        <v>192</v>
      </c>
      <c r="H903">
        <v>197</v>
      </c>
      <c r="I903">
        <v>30</v>
      </c>
      <c r="J903">
        <v>7</v>
      </c>
      <c r="K903">
        <f t="shared" si="168"/>
        <v>70</v>
      </c>
      <c r="L903">
        <f t="shared" si="169"/>
        <v>6.56666666666667</v>
      </c>
      <c r="M903">
        <v>1.5</v>
      </c>
      <c r="N903">
        <f t="shared" si="170"/>
        <v>68.95</v>
      </c>
      <c r="O903">
        <f t="shared" si="171"/>
        <v>114.916666666667</v>
      </c>
      <c r="P903" t="str">
        <f t="shared" si="172"/>
        <v>Reorder</v>
      </c>
      <c r="Q903">
        <f t="shared" si="173"/>
        <v>54387.76</v>
      </c>
      <c r="R903">
        <f t="shared" si="178"/>
        <v>0.78700000000000003</v>
      </c>
      <c r="S903" t="str">
        <f t="shared" si="174"/>
        <v>A</v>
      </c>
      <c r="T903">
        <f t="shared" si="179"/>
        <v>0.80100000000000005</v>
      </c>
      <c r="U903" t="str">
        <f t="shared" si="175"/>
        <v>F</v>
      </c>
      <c r="V903">
        <f t="shared" si="176"/>
        <v>2396.8333333333298</v>
      </c>
      <c r="W903">
        <v>500</v>
      </c>
      <c r="X903">
        <v>0.25</v>
      </c>
      <c r="Y903">
        <f t="shared" si="177"/>
        <v>186.35087679</v>
      </c>
    </row>
    <row r="904" spans="1:25">
      <c r="A904" t="s">
        <v>1834</v>
      </c>
      <c r="B904" t="s">
        <v>2</v>
      </c>
      <c r="C904" t="s">
        <v>1835</v>
      </c>
      <c r="D904">
        <v>388.78</v>
      </c>
      <c r="E904">
        <v>584.21</v>
      </c>
      <c r="F904">
        <v>96</v>
      </c>
      <c r="G904">
        <v>76</v>
      </c>
      <c r="H904">
        <v>120</v>
      </c>
      <c r="I904">
        <v>30</v>
      </c>
      <c r="J904">
        <v>5</v>
      </c>
      <c r="K904">
        <f t="shared" si="168"/>
        <v>52</v>
      </c>
      <c r="L904">
        <f t="shared" si="169"/>
        <v>4</v>
      </c>
      <c r="M904">
        <v>1.5</v>
      </c>
      <c r="N904">
        <f t="shared" si="170"/>
        <v>30</v>
      </c>
      <c r="O904">
        <f t="shared" si="171"/>
        <v>50</v>
      </c>
      <c r="P904" t="str">
        <f t="shared" si="172"/>
        <v>OK</v>
      </c>
      <c r="Q904">
        <f t="shared" si="173"/>
        <v>46653.599999999999</v>
      </c>
      <c r="R904">
        <f t="shared" si="178"/>
        <v>0.71899999999999997</v>
      </c>
      <c r="S904" t="str">
        <f t="shared" si="174"/>
        <v>A</v>
      </c>
      <c r="T904">
        <f t="shared" si="179"/>
        <v>0.48099999999999998</v>
      </c>
      <c r="U904" t="str">
        <f t="shared" si="175"/>
        <v>N</v>
      </c>
      <c r="V904">
        <f t="shared" si="176"/>
        <v>1460</v>
      </c>
      <c r="W904">
        <v>500</v>
      </c>
      <c r="X904">
        <v>0.25</v>
      </c>
      <c r="Y904">
        <f t="shared" si="177"/>
        <v>122.561612402973</v>
      </c>
    </row>
    <row r="905" spans="1:25">
      <c r="A905" t="s">
        <v>1836</v>
      </c>
      <c r="B905" t="s">
        <v>2</v>
      </c>
      <c r="C905" t="s">
        <v>1837</v>
      </c>
      <c r="D905">
        <v>116.61</v>
      </c>
      <c r="E905">
        <v>155.71</v>
      </c>
      <c r="F905">
        <v>293</v>
      </c>
      <c r="G905">
        <v>166</v>
      </c>
      <c r="H905">
        <v>200</v>
      </c>
      <c r="I905">
        <v>30</v>
      </c>
      <c r="J905">
        <v>1</v>
      </c>
      <c r="K905">
        <f t="shared" si="168"/>
        <v>259</v>
      </c>
      <c r="L905">
        <f t="shared" si="169"/>
        <v>6.6666666666666696</v>
      </c>
      <c r="M905">
        <v>1.5</v>
      </c>
      <c r="N905">
        <f t="shared" si="170"/>
        <v>10</v>
      </c>
      <c r="O905">
        <f t="shared" si="171"/>
        <v>16.6666666666667</v>
      </c>
      <c r="P905" t="str">
        <f t="shared" si="172"/>
        <v>OK</v>
      </c>
      <c r="Q905">
        <f t="shared" si="173"/>
        <v>23322</v>
      </c>
      <c r="R905">
        <f t="shared" si="178"/>
        <v>0.42799999999999999</v>
      </c>
      <c r="S905" t="str">
        <f t="shared" si="174"/>
        <v>B</v>
      </c>
      <c r="T905">
        <f t="shared" si="179"/>
        <v>0.81100000000000005</v>
      </c>
      <c r="U905" t="str">
        <f t="shared" si="175"/>
        <v>F</v>
      </c>
      <c r="V905">
        <f t="shared" si="176"/>
        <v>2433.3333333333298</v>
      </c>
      <c r="W905">
        <v>500</v>
      </c>
      <c r="X905">
        <v>0.25</v>
      </c>
      <c r="Y905">
        <f t="shared" si="177"/>
        <v>288.91021714271</v>
      </c>
    </row>
    <row r="906" spans="1:25">
      <c r="A906" t="s">
        <v>1838</v>
      </c>
      <c r="B906" t="s">
        <v>4</v>
      </c>
      <c r="C906" t="s">
        <v>1839</v>
      </c>
      <c r="D906">
        <v>229.64</v>
      </c>
      <c r="E906">
        <v>266.27999999999997</v>
      </c>
      <c r="F906">
        <v>306</v>
      </c>
      <c r="G906">
        <v>131</v>
      </c>
      <c r="H906">
        <v>208</v>
      </c>
      <c r="I906">
        <v>30</v>
      </c>
      <c r="J906">
        <v>12</v>
      </c>
      <c r="K906">
        <f t="shared" si="168"/>
        <v>229</v>
      </c>
      <c r="L906">
        <f t="shared" si="169"/>
        <v>6.93333333333333</v>
      </c>
      <c r="M906">
        <v>1.5</v>
      </c>
      <c r="N906">
        <f t="shared" si="170"/>
        <v>124.8</v>
      </c>
      <c r="O906">
        <f t="shared" si="171"/>
        <v>208</v>
      </c>
      <c r="P906" t="str">
        <f t="shared" si="172"/>
        <v>OK</v>
      </c>
      <c r="Q906">
        <f t="shared" si="173"/>
        <v>47765.120000000003</v>
      </c>
      <c r="R906">
        <f t="shared" si="178"/>
        <v>0.73399999999999999</v>
      </c>
      <c r="S906" t="str">
        <f t="shared" si="174"/>
        <v>A</v>
      </c>
      <c r="T906">
        <f t="shared" si="179"/>
        <v>0.84199999999999997</v>
      </c>
      <c r="U906" t="str">
        <f t="shared" si="175"/>
        <v>F</v>
      </c>
      <c r="V906">
        <f t="shared" si="176"/>
        <v>2530.6666666666702</v>
      </c>
      <c r="W906">
        <v>500</v>
      </c>
      <c r="X906">
        <v>0.25</v>
      </c>
      <c r="Y906">
        <f t="shared" si="177"/>
        <v>209.953780410934</v>
      </c>
    </row>
    <row r="907" spans="1:25">
      <c r="A907" t="s">
        <v>1840</v>
      </c>
      <c r="B907" t="s">
        <v>0</v>
      </c>
      <c r="C907" t="s">
        <v>1841</v>
      </c>
      <c r="D907">
        <v>392.91</v>
      </c>
      <c r="E907">
        <v>564.47</v>
      </c>
      <c r="F907">
        <v>151</v>
      </c>
      <c r="G907">
        <v>144</v>
      </c>
      <c r="H907">
        <v>111</v>
      </c>
      <c r="I907">
        <v>30</v>
      </c>
      <c r="J907">
        <v>11</v>
      </c>
      <c r="K907">
        <f t="shared" si="168"/>
        <v>184</v>
      </c>
      <c r="L907">
        <f t="shared" si="169"/>
        <v>3.7</v>
      </c>
      <c r="M907">
        <v>1.5</v>
      </c>
      <c r="N907">
        <f t="shared" si="170"/>
        <v>61.05</v>
      </c>
      <c r="O907">
        <f t="shared" si="171"/>
        <v>101.75</v>
      </c>
      <c r="P907" t="str">
        <f t="shared" si="172"/>
        <v>OK</v>
      </c>
      <c r="Q907">
        <f t="shared" si="173"/>
        <v>43613.01</v>
      </c>
      <c r="R907">
        <f t="shared" si="178"/>
        <v>0.68799999999999994</v>
      </c>
      <c r="S907" t="str">
        <f t="shared" si="174"/>
        <v>A</v>
      </c>
      <c r="T907">
        <f t="shared" si="179"/>
        <v>0.43099999999999999</v>
      </c>
      <c r="U907" t="str">
        <f t="shared" si="175"/>
        <v>N</v>
      </c>
      <c r="V907">
        <f t="shared" si="176"/>
        <v>1350.5</v>
      </c>
      <c r="W907">
        <v>500</v>
      </c>
      <c r="X907">
        <v>0.25</v>
      </c>
      <c r="Y907">
        <f t="shared" si="177"/>
        <v>117.254832011489</v>
      </c>
    </row>
    <row r="908" spans="1:25">
      <c r="A908" t="s">
        <v>1842</v>
      </c>
      <c r="B908" t="s">
        <v>4</v>
      </c>
      <c r="C908" t="s">
        <v>1843</v>
      </c>
      <c r="D908">
        <v>138.24</v>
      </c>
      <c r="E908">
        <v>211.67</v>
      </c>
      <c r="F908">
        <v>426</v>
      </c>
      <c r="G908">
        <v>154</v>
      </c>
      <c r="H908">
        <v>73</v>
      </c>
      <c r="I908">
        <v>30</v>
      </c>
      <c r="J908">
        <v>4</v>
      </c>
      <c r="K908">
        <f t="shared" si="168"/>
        <v>507</v>
      </c>
      <c r="L908">
        <f t="shared" si="169"/>
        <v>2.43333333333333</v>
      </c>
      <c r="M908">
        <v>1.5</v>
      </c>
      <c r="N908">
        <f t="shared" si="170"/>
        <v>14.6</v>
      </c>
      <c r="O908">
        <f t="shared" si="171"/>
        <v>24.3333333333333</v>
      </c>
      <c r="P908" t="str">
        <f t="shared" si="172"/>
        <v>OK</v>
      </c>
      <c r="Q908">
        <f t="shared" si="173"/>
        <v>10091.52</v>
      </c>
      <c r="R908">
        <f t="shared" si="178"/>
        <v>0.16700000000000001</v>
      </c>
      <c r="S908" t="str">
        <f t="shared" si="174"/>
        <v>C</v>
      </c>
      <c r="T908">
        <f t="shared" si="179"/>
        <v>0.252</v>
      </c>
      <c r="U908" t="str">
        <f t="shared" si="175"/>
        <v>S</v>
      </c>
      <c r="V908">
        <f t="shared" si="176"/>
        <v>888.16666666666697</v>
      </c>
      <c r="W908">
        <v>500</v>
      </c>
      <c r="X908">
        <v>0.25</v>
      </c>
      <c r="Y908">
        <f t="shared" si="177"/>
        <v>160.30990916131401</v>
      </c>
    </row>
    <row r="909" spans="1:25">
      <c r="A909" t="s">
        <v>1844</v>
      </c>
      <c r="B909" t="s">
        <v>1</v>
      </c>
      <c r="C909" t="s">
        <v>1845</v>
      </c>
      <c r="D909">
        <v>169.82</v>
      </c>
      <c r="E909">
        <v>237.93</v>
      </c>
      <c r="F909">
        <v>400</v>
      </c>
      <c r="G909">
        <v>167</v>
      </c>
      <c r="H909">
        <v>32</v>
      </c>
      <c r="I909">
        <v>30</v>
      </c>
      <c r="J909">
        <v>2</v>
      </c>
      <c r="K909">
        <f t="shared" si="168"/>
        <v>535</v>
      </c>
      <c r="L909">
        <f t="shared" si="169"/>
        <v>1.06666666666667</v>
      </c>
      <c r="M909">
        <v>1.5</v>
      </c>
      <c r="N909">
        <f t="shared" si="170"/>
        <v>3.2</v>
      </c>
      <c r="O909">
        <f t="shared" si="171"/>
        <v>5.3333333333333304</v>
      </c>
      <c r="P909" t="str">
        <f t="shared" si="172"/>
        <v>OK</v>
      </c>
      <c r="Q909">
        <f t="shared" si="173"/>
        <v>5434.24</v>
      </c>
      <c r="R909">
        <f t="shared" si="178"/>
        <v>6.8000000000000005E-2</v>
      </c>
      <c r="S909" t="str">
        <f t="shared" si="174"/>
        <v>C</v>
      </c>
      <c r="T909">
        <f t="shared" si="179"/>
        <v>8.5000000000000006E-2</v>
      </c>
      <c r="U909" t="str">
        <f t="shared" si="175"/>
        <v>S</v>
      </c>
      <c r="V909">
        <f t="shared" si="176"/>
        <v>389.33333333333297</v>
      </c>
      <c r="W909">
        <v>500</v>
      </c>
      <c r="X909">
        <v>0.25</v>
      </c>
      <c r="Y909">
        <f t="shared" si="177"/>
        <v>95.762697585294006</v>
      </c>
    </row>
    <row r="910" spans="1:25">
      <c r="A910" t="s">
        <v>1846</v>
      </c>
      <c r="B910" t="s">
        <v>2</v>
      </c>
      <c r="C910" t="s">
        <v>1847</v>
      </c>
      <c r="D910">
        <v>240.59</v>
      </c>
      <c r="E910">
        <v>323.31</v>
      </c>
      <c r="F910">
        <v>214</v>
      </c>
      <c r="G910">
        <v>108</v>
      </c>
      <c r="H910">
        <v>162</v>
      </c>
      <c r="I910">
        <v>30</v>
      </c>
      <c r="J910">
        <v>11</v>
      </c>
      <c r="K910">
        <f t="shared" si="168"/>
        <v>160</v>
      </c>
      <c r="L910">
        <f t="shared" si="169"/>
        <v>5.4</v>
      </c>
      <c r="M910">
        <v>1.5</v>
      </c>
      <c r="N910">
        <f t="shared" si="170"/>
        <v>89.1</v>
      </c>
      <c r="O910">
        <f t="shared" si="171"/>
        <v>148.5</v>
      </c>
      <c r="P910" t="str">
        <f t="shared" si="172"/>
        <v>OK</v>
      </c>
      <c r="Q910">
        <f t="shared" si="173"/>
        <v>38975.58</v>
      </c>
      <c r="R910">
        <f t="shared" si="178"/>
        <v>0.629</v>
      </c>
      <c r="S910" t="str">
        <f t="shared" si="174"/>
        <v>B</v>
      </c>
      <c r="T910">
        <f t="shared" si="179"/>
        <v>0.64700000000000002</v>
      </c>
      <c r="U910" t="str">
        <f t="shared" si="175"/>
        <v>N</v>
      </c>
      <c r="V910">
        <f t="shared" si="176"/>
        <v>1971</v>
      </c>
      <c r="W910">
        <v>500</v>
      </c>
      <c r="X910">
        <v>0.25</v>
      </c>
      <c r="Y910">
        <f t="shared" si="177"/>
        <v>181.02331835687801</v>
      </c>
    </row>
    <row r="911" spans="1:25">
      <c r="A911" t="s">
        <v>1848</v>
      </c>
      <c r="B911" t="s">
        <v>1</v>
      </c>
      <c r="C911" t="s">
        <v>1849</v>
      </c>
      <c r="D911">
        <v>396.36</v>
      </c>
      <c r="E911">
        <v>482.96</v>
      </c>
      <c r="F911">
        <v>229</v>
      </c>
      <c r="G911">
        <v>177</v>
      </c>
      <c r="H911">
        <v>220</v>
      </c>
      <c r="I911">
        <v>30</v>
      </c>
      <c r="J911">
        <v>13</v>
      </c>
      <c r="K911">
        <f t="shared" si="168"/>
        <v>186</v>
      </c>
      <c r="L911">
        <f t="shared" si="169"/>
        <v>7.3333333333333304</v>
      </c>
      <c r="M911">
        <v>1.5</v>
      </c>
      <c r="N911">
        <f t="shared" si="170"/>
        <v>143</v>
      </c>
      <c r="O911">
        <f t="shared" si="171"/>
        <v>238.333333333333</v>
      </c>
      <c r="P911" t="str">
        <f t="shared" si="172"/>
        <v>Reorder</v>
      </c>
      <c r="Q911">
        <f t="shared" si="173"/>
        <v>87199.2</v>
      </c>
      <c r="R911">
        <f t="shared" si="178"/>
        <v>0.94499999999999995</v>
      </c>
      <c r="S911" t="str">
        <f t="shared" si="174"/>
        <v>A</v>
      </c>
      <c r="T911">
        <f t="shared" si="179"/>
        <v>0.88900000000000001</v>
      </c>
      <c r="U911" t="str">
        <f t="shared" si="175"/>
        <v>F</v>
      </c>
      <c r="V911">
        <f t="shared" si="176"/>
        <v>2676.6666666666702</v>
      </c>
      <c r="W911">
        <v>500</v>
      </c>
      <c r="X911">
        <v>0.25</v>
      </c>
      <c r="Y911">
        <f t="shared" si="177"/>
        <v>164.35473901540499</v>
      </c>
    </row>
    <row r="912" spans="1:25">
      <c r="A912" t="s">
        <v>1850</v>
      </c>
      <c r="B912" t="s">
        <v>2</v>
      </c>
      <c r="C912" t="s">
        <v>1851</v>
      </c>
      <c r="D912">
        <v>330.43</v>
      </c>
      <c r="E912">
        <v>465.35</v>
      </c>
      <c r="F912">
        <v>468</v>
      </c>
      <c r="G912">
        <v>79</v>
      </c>
      <c r="H912">
        <v>61</v>
      </c>
      <c r="I912">
        <v>30</v>
      </c>
      <c r="J912">
        <v>11</v>
      </c>
      <c r="K912">
        <f t="shared" si="168"/>
        <v>486</v>
      </c>
      <c r="L912">
        <f t="shared" si="169"/>
        <v>2.0333333333333301</v>
      </c>
      <c r="M912">
        <v>1.5</v>
      </c>
      <c r="N912">
        <f t="shared" si="170"/>
        <v>33.549999999999997</v>
      </c>
      <c r="O912">
        <f t="shared" si="171"/>
        <v>55.9166666666667</v>
      </c>
      <c r="P912" t="str">
        <f t="shared" si="172"/>
        <v>OK</v>
      </c>
      <c r="Q912">
        <f t="shared" si="173"/>
        <v>20156.23</v>
      </c>
      <c r="R912">
        <f t="shared" si="178"/>
        <v>0.374</v>
      </c>
      <c r="S912" t="str">
        <f t="shared" si="174"/>
        <v>B</v>
      </c>
      <c r="T912">
        <f t="shared" si="179"/>
        <v>0.20300000000000001</v>
      </c>
      <c r="U912" t="str">
        <f t="shared" si="175"/>
        <v>S</v>
      </c>
      <c r="V912">
        <f t="shared" si="176"/>
        <v>742.16666666666697</v>
      </c>
      <c r="W912">
        <v>500</v>
      </c>
      <c r="X912">
        <v>0.25</v>
      </c>
      <c r="Y912">
        <f t="shared" si="177"/>
        <v>94.785298661005697</v>
      </c>
    </row>
    <row r="913" spans="1:25">
      <c r="A913" t="s">
        <v>1852</v>
      </c>
      <c r="B913" t="s">
        <v>3</v>
      </c>
      <c r="C913" t="s">
        <v>1853</v>
      </c>
      <c r="D913">
        <v>120.2</v>
      </c>
      <c r="E913">
        <v>193.51</v>
      </c>
      <c r="F913">
        <v>93</v>
      </c>
      <c r="G913">
        <v>48</v>
      </c>
      <c r="H913">
        <v>199</v>
      </c>
      <c r="I913">
        <v>30</v>
      </c>
      <c r="J913">
        <v>1</v>
      </c>
      <c r="K913">
        <f t="shared" si="168"/>
        <v>-58</v>
      </c>
      <c r="L913">
        <f t="shared" si="169"/>
        <v>6.6333333333333302</v>
      </c>
      <c r="M913">
        <v>1.5</v>
      </c>
      <c r="N913">
        <f t="shared" si="170"/>
        <v>9.9499999999999993</v>
      </c>
      <c r="O913">
        <f t="shared" si="171"/>
        <v>16.5833333333333</v>
      </c>
      <c r="P913" t="str">
        <f t="shared" si="172"/>
        <v>Reorder</v>
      </c>
      <c r="Q913">
        <f t="shared" si="173"/>
        <v>23919.8</v>
      </c>
      <c r="R913">
        <f t="shared" si="178"/>
        <v>0.436</v>
      </c>
      <c r="S913" t="str">
        <f t="shared" si="174"/>
        <v>B</v>
      </c>
      <c r="T913">
        <f t="shared" si="179"/>
        <v>0.80500000000000005</v>
      </c>
      <c r="U913" t="str">
        <f t="shared" si="175"/>
        <v>F</v>
      </c>
      <c r="V913">
        <f t="shared" si="176"/>
        <v>2421.1666666666702</v>
      </c>
      <c r="W913">
        <v>500</v>
      </c>
      <c r="X913">
        <v>0.25</v>
      </c>
      <c r="Y913">
        <f t="shared" si="177"/>
        <v>283.85078845298301</v>
      </c>
    </row>
    <row r="914" spans="1:25">
      <c r="A914" t="s">
        <v>1854</v>
      </c>
      <c r="B914" t="s">
        <v>0</v>
      </c>
      <c r="C914" t="s">
        <v>1855</v>
      </c>
      <c r="D914">
        <v>477.02</v>
      </c>
      <c r="E914">
        <v>834.17</v>
      </c>
      <c r="F914">
        <v>494</v>
      </c>
      <c r="G914">
        <v>93</v>
      </c>
      <c r="H914">
        <v>13</v>
      </c>
      <c r="I914">
        <v>30</v>
      </c>
      <c r="J914">
        <v>6</v>
      </c>
      <c r="K914">
        <f t="shared" si="168"/>
        <v>574</v>
      </c>
      <c r="L914">
        <f t="shared" si="169"/>
        <v>0.43333333333333302</v>
      </c>
      <c r="M914">
        <v>1.5</v>
      </c>
      <c r="N914">
        <f t="shared" si="170"/>
        <v>3.9</v>
      </c>
      <c r="O914">
        <f t="shared" si="171"/>
        <v>6.5</v>
      </c>
      <c r="P914" t="str">
        <f t="shared" si="172"/>
        <v>OK</v>
      </c>
      <c r="Q914">
        <f t="shared" si="173"/>
        <v>6201.26</v>
      </c>
      <c r="R914">
        <f t="shared" si="178"/>
        <v>8.7999999999999995E-2</v>
      </c>
      <c r="S914" t="str">
        <f t="shared" si="174"/>
        <v>C</v>
      </c>
      <c r="T914">
        <f t="shared" si="179"/>
        <v>1.2999999999999999E-2</v>
      </c>
      <c r="U914" t="str">
        <f t="shared" si="175"/>
        <v>S</v>
      </c>
      <c r="V914">
        <f t="shared" si="176"/>
        <v>158.166666666667</v>
      </c>
      <c r="W914">
        <v>500</v>
      </c>
      <c r="X914">
        <v>0.25</v>
      </c>
      <c r="Y914">
        <f t="shared" si="177"/>
        <v>36.4182592048369</v>
      </c>
    </row>
    <row r="915" spans="1:25">
      <c r="A915" t="s">
        <v>1856</v>
      </c>
      <c r="B915" t="s">
        <v>1</v>
      </c>
      <c r="C915" t="s">
        <v>1857</v>
      </c>
      <c r="D915">
        <v>187.3</v>
      </c>
      <c r="E915">
        <v>267.81</v>
      </c>
      <c r="F915">
        <v>219</v>
      </c>
      <c r="G915">
        <v>73</v>
      </c>
      <c r="H915">
        <v>199</v>
      </c>
      <c r="I915">
        <v>30</v>
      </c>
      <c r="J915">
        <v>9</v>
      </c>
      <c r="K915">
        <f t="shared" si="168"/>
        <v>93</v>
      </c>
      <c r="L915">
        <f t="shared" si="169"/>
        <v>6.6333333333333302</v>
      </c>
      <c r="M915">
        <v>1.5</v>
      </c>
      <c r="N915">
        <f t="shared" si="170"/>
        <v>89.55</v>
      </c>
      <c r="O915">
        <f t="shared" si="171"/>
        <v>149.25</v>
      </c>
      <c r="P915" t="str">
        <f t="shared" si="172"/>
        <v>Reorder</v>
      </c>
      <c r="Q915">
        <f t="shared" si="173"/>
        <v>37272.699999999997</v>
      </c>
      <c r="R915">
        <f t="shared" si="178"/>
        <v>0.61199999999999999</v>
      </c>
      <c r="S915" t="str">
        <f t="shared" si="174"/>
        <v>B</v>
      </c>
      <c r="T915">
        <f t="shared" si="179"/>
        <v>0.80500000000000005</v>
      </c>
      <c r="U915" t="str">
        <f t="shared" si="175"/>
        <v>F</v>
      </c>
      <c r="V915">
        <f t="shared" si="176"/>
        <v>2421.1666666666702</v>
      </c>
      <c r="W915">
        <v>500</v>
      </c>
      <c r="X915">
        <v>0.25</v>
      </c>
      <c r="Y915">
        <f t="shared" si="177"/>
        <v>227.39109344671601</v>
      </c>
    </row>
    <row r="916" spans="1:25">
      <c r="A916" t="s">
        <v>1858</v>
      </c>
      <c r="B916" t="s">
        <v>0</v>
      </c>
      <c r="C916" t="s">
        <v>1859</v>
      </c>
      <c r="D916">
        <v>141.71</v>
      </c>
      <c r="E916">
        <v>207.79</v>
      </c>
      <c r="F916">
        <v>182</v>
      </c>
      <c r="G916">
        <v>160</v>
      </c>
      <c r="H916">
        <v>133</v>
      </c>
      <c r="I916">
        <v>30</v>
      </c>
      <c r="J916">
        <v>10</v>
      </c>
      <c r="K916">
        <f t="shared" si="168"/>
        <v>209</v>
      </c>
      <c r="L916">
        <f t="shared" si="169"/>
        <v>4.43333333333333</v>
      </c>
      <c r="M916">
        <v>1.5</v>
      </c>
      <c r="N916">
        <f t="shared" si="170"/>
        <v>66.5</v>
      </c>
      <c r="O916">
        <f t="shared" si="171"/>
        <v>110.833333333333</v>
      </c>
      <c r="P916" t="str">
        <f t="shared" si="172"/>
        <v>OK</v>
      </c>
      <c r="Q916">
        <f t="shared" si="173"/>
        <v>18847.43</v>
      </c>
      <c r="R916">
        <f t="shared" si="178"/>
        <v>0.34599999999999997</v>
      </c>
      <c r="S916" t="str">
        <f t="shared" si="174"/>
        <v>B</v>
      </c>
      <c r="T916">
        <f t="shared" si="179"/>
        <v>0.52200000000000002</v>
      </c>
      <c r="U916" t="str">
        <f t="shared" si="175"/>
        <v>N</v>
      </c>
      <c r="V916">
        <f t="shared" si="176"/>
        <v>1618.1666666666699</v>
      </c>
      <c r="W916">
        <v>500</v>
      </c>
      <c r="X916">
        <v>0.25</v>
      </c>
      <c r="Y916">
        <f t="shared" si="177"/>
        <v>213.71813318833799</v>
      </c>
    </row>
    <row r="917" spans="1:25">
      <c r="A917" t="s">
        <v>1860</v>
      </c>
      <c r="B917" t="s">
        <v>0</v>
      </c>
      <c r="C917" t="s">
        <v>1861</v>
      </c>
      <c r="D917">
        <v>362.78</v>
      </c>
      <c r="E917">
        <v>568.76</v>
      </c>
      <c r="F917">
        <v>242</v>
      </c>
      <c r="G917">
        <v>169</v>
      </c>
      <c r="H917">
        <v>241</v>
      </c>
      <c r="I917">
        <v>30</v>
      </c>
      <c r="J917">
        <v>11</v>
      </c>
      <c r="K917">
        <f t="shared" si="168"/>
        <v>170</v>
      </c>
      <c r="L917">
        <f t="shared" si="169"/>
        <v>8.0333333333333297</v>
      </c>
      <c r="M917">
        <v>1.5</v>
      </c>
      <c r="N917">
        <f t="shared" si="170"/>
        <v>132.55000000000001</v>
      </c>
      <c r="O917">
        <f t="shared" si="171"/>
        <v>220.916666666667</v>
      </c>
      <c r="P917" t="str">
        <f t="shared" si="172"/>
        <v>Reorder</v>
      </c>
      <c r="Q917">
        <f t="shared" si="173"/>
        <v>87429.98</v>
      </c>
      <c r="R917">
        <f t="shared" si="178"/>
        <v>0.94699999999999995</v>
      </c>
      <c r="S917" t="str">
        <f t="shared" si="174"/>
        <v>A</v>
      </c>
      <c r="T917">
        <f t="shared" si="179"/>
        <v>0.96099999999999997</v>
      </c>
      <c r="U917" t="str">
        <f t="shared" si="175"/>
        <v>F</v>
      </c>
      <c r="V917">
        <f t="shared" si="176"/>
        <v>2932.1666666666702</v>
      </c>
      <c r="W917">
        <v>500</v>
      </c>
      <c r="X917">
        <v>0.25</v>
      </c>
      <c r="Y917">
        <f t="shared" si="177"/>
        <v>179.80536814471799</v>
      </c>
    </row>
    <row r="918" spans="1:25">
      <c r="A918" t="s">
        <v>1862</v>
      </c>
      <c r="B918" t="s">
        <v>4</v>
      </c>
      <c r="C918" t="s">
        <v>1863</v>
      </c>
      <c r="D918">
        <v>69.569999999999993</v>
      </c>
      <c r="E918">
        <v>84.82</v>
      </c>
      <c r="F918">
        <v>195</v>
      </c>
      <c r="G918">
        <v>71</v>
      </c>
      <c r="H918">
        <v>212</v>
      </c>
      <c r="I918">
        <v>30</v>
      </c>
      <c r="J918">
        <v>12</v>
      </c>
      <c r="K918">
        <f t="shared" si="168"/>
        <v>54</v>
      </c>
      <c r="L918">
        <f t="shared" si="169"/>
        <v>7.06666666666667</v>
      </c>
      <c r="M918">
        <v>1.5</v>
      </c>
      <c r="N918">
        <f t="shared" si="170"/>
        <v>127.2</v>
      </c>
      <c r="O918">
        <f t="shared" si="171"/>
        <v>212</v>
      </c>
      <c r="P918" t="str">
        <f t="shared" si="172"/>
        <v>Reorder</v>
      </c>
      <c r="Q918">
        <f t="shared" si="173"/>
        <v>14748.84</v>
      </c>
      <c r="R918">
        <f t="shared" si="178"/>
        <v>0.25900000000000001</v>
      </c>
      <c r="S918" t="str">
        <f t="shared" si="174"/>
        <v>C</v>
      </c>
      <c r="T918">
        <f t="shared" si="179"/>
        <v>0.85799999999999998</v>
      </c>
      <c r="U918" t="str">
        <f t="shared" si="175"/>
        <v>F</v>
      </c>
      <c r="V918">
        <f t="shared" si="176"/>
        <v>2579.3333333333298</v>
      </c>
      <c r="W918">
        <v>500</v>
      </c>
      <c r="X918">
        <v>0.25</v>
      </c>
      <c r="Y918">
        <f t="shared" si="177"/>
        <v>385.09930010393401</v>
      </c>
    </row>
    <row r="919" spans="1:25">
      <c r="A919" t="s">
        <v>1864</v>
      </c>
      <c r="B919" t="s">
        <v>4</v>
      </c>
      <c r="C919" t="s">
        <v>1865</v>
      </c>
      <c r="D919">
        <v>172.08</v>
      </c>
      <c r="E919">
        <v>245.3</v>
      </c>
      <c r="F919">
        <v>54</v>
      </c>
      <c r="G919">
        <v>37</v>
      </c>
      <c r="H919">
        <v>109</v>
      </c>
      <c r="I919">
        <v>30</v>
      </c>
      <c r="J919">
        <v>11</v>
      </c>
      <c r="K919">
        <f t="shared" si="168"/>
        <v>-18</v>
      </c>
      <c r="L919">
        <f t="shared" si="169"/>
        <v>3.6333333333333302</v>
      </c>
      <c r="M919">
        <v>1.5</v>
      </c>
      <c r="N919">
        <f t="shared" si="170"/>
        <v>59.95</v>
      </c>
      <c r="O919">
        <f t="shared" si="171"/>
        <v>99.9166666666667</v>
      </c>
      <c r="P919" t="str">
        <f t="shared" si="172"/>
        <v>Reorder</v>
      </c>
      <c r="Q919">
        <f t="shared" si="173"/>
        <v>18756.72</v>
      </c>
      <c r="R919">
        <f t="shared" si="178"/>
        <v>0.34399999999999997</v>
      </c>
      <c r="S919" t="str">
        <f t="shared" si="174"/>
        <v>B</v>
      </c>
      <c r="T919">
        <f t="shared" si="179"/>
        <v>0.42599999999999999</v>
      </c>
      <c r="U919" t="str">
        <f t="shared" si="175"/>
        <v>N</v>
      </c>
      <c r="V919">
        <f t="shared" si="176"/>
        <v>1326.1666666666699</v>
      </c>
      <c r="W919">
        <v>500</v>
      </c>
      <c r="X919">
        <v>0.25</v>
      </c>
      <c r="Y919">
        <f t="shared" si="177"/>
        <v>175.57547450979999</v>
      </c>
    </row>
    <row r="920" spans="1:25">
      <c r="A920" t="s">
        <v>1866</v>
      </c>
      <c r="B920" t="s">
        <v>3</v>
      </c>
      <c r="C920" t="s">
        <v>1867</v>
      </c>
      <c r="D920">
        <v>348.34</v>
      </c>
      <c r="E920">
        <v>605.77</v>
      </c>
      <c r="F920">
        <v>234</v>
      </c>
      <c r="G920">
        <v>47</v>
      </c>
      <c r="H920">
        <v>14</v>
      </c>
      <c r="I920">
        <v>30</v>
      </c>
      <c r="J920">
        <v>5</v>
      </c>
      <c r="K920">
        <f t="shared" si="168"/>
        <v>267</v>
      </c>
      <c r="L920">
        <f t="shared" si="169"/>
        <v>0.46666666666666701</v>
      </c>
      <c r="M920">
        <v>1.5</v>
      </c>
      <c r="N920">
        <f t="shared" si="170"/>
        <v>3.5</v>
      </c>
      <c r="O920">
        <f t="shared" si="171"/>
        <v>5.8333333333333304</v>
      </c>
      <c r="P920" t="str">
        <f t="shared" si="172"/>
        <v>OK</v>
      </c>
      <c r="Q920">
        <f t="shared" si="173"/>
        <v>4876.76</v>
      </c>
      <c r="R920">
        <f t="shared" si="178"/>
        <v>5.7000000000000002E-2</v>
      </c>
      <c r="S920" t="str">
        <f t="shared" si="174"/>
        <v>C</v>
      </c>
      <c r="T920">
        <f t="shared" si="179"/>
        <v>1.6E-2</v>
      </c>
      <c r="U920" t="str">
        <f t="shared" si="175"/>
        <v>S</v>
      </c>
      <c r="V920">
        <f t="shared" si="176"/>
        <v>170.333333333333</v>
      </c>
      <c r="W920">
        <v>500</v>
      </c>
      <c r="X920">
        <v>0.25</v>
      </c>
      <c r="Y920">
        <f t="shared" si="177"/>
        <v>44.226049189590299</v>
      </c>
    </row>
    <row r="921" spans="1:25">
      <c r="A921" t="s">
        <v>1868</v>
      </c>
      <c r="B921" t="s">
        <v>2</v>
      </c>
      <c r="C921" t="s">
        <v>1869</v>
      </c>
      <c r="D921">
        <v>154.03</v>
      </c>
      <c r="E921">
        <v>210.48</v>
      </c>
      <c r="F921">
        <v>413</v>
      </c>
      <c r="G921">
        <v>45</v>
      </c>
      <c r="H921">
        <v>241</v>
      </c>
      <c r="I921">
        <v>30</v>
      </c>
      <c r="J921">
        <v>6</v>
      </c>
      <c r="K921">
        <f t="shared" si="168"/>
        <v>217</v>
      </c>
      <c r="L921">
        <f t="shared" si="169"/>
        <v>8.0333333333333297</v>
      </c>
      <c r="M921">
        <v>1.5</v>
      </c>
      <c r="N921">
        <f t="shared" si="170"/>
        <v>72.3</v>
      </c>
      <c r="O921">
        <f t="shared" si="171"/>
        <v>120.5</v>
      </c>
      <c r="P921" t="str">
        <f t="shared" si="172"/>
        <v>OK</v>
      </c>
      <c r="Q921">
        <f t="shared" si="173"/>
        <v>37121.230000000003</v>
      </c>
      <c r="R921">
        <f t="shared" si="178"/>
        <v>0.60799999999999998</v>
      </c>
      <c r="S921" t="str">
        <f t="shared" si="174"/>
        <v>B</v>
      </c>
      <c r="T921">
        <f t="shared" si="179"/>
        <v>0.96099999999999997</v>
      </c>
      <c r="U921" t="str">
        <f t="shared" si="175"/>
        <v>F</v>
      </c>
      <c r="V921">
        <f t="shared" si="176"/>
        <v>2932.1666666666702</v>
      </c>
      <c r="W921">
        <v>500</v>
      </c>
      <c r="X921">
        <v>0.25</v>
      </c>
      <c r="Y921">
        <f t="shared" si="177"/>
        <v>275.94445030195601</v>
      </c>
    </row>
    <row r="922" spans="1:25">
      <c r="A922" t="s">
        <v>1870</v>
      </c>
      <c r="B922" t="s">
        <v>2</v>
      </c>
      <c r="C922" t="s">
        <v>1871</v>
      </c>
      <c r="D922">
        <v>440.05</v>
      </c>
      <c r="E922">
        <v>647.79</v>
      </c>
      <c r="F922">
        <v>145</v>
      </c>
      <c r="G922">
        <v>70</v>
      </c>
      <c r="H922">
        <v>138</v>
      </c>
      <c r="I922">
        <v>30</v>
      </c>
      <c r="J922">
        <v>8</v>
      </c>
      <c r="K922">
        <f t="shared" si="168"/>
        <v>77</v>
      </c>
      <c r="L922">
        <f t="shared" si="169"/>
        <v>4.5999999999999996</v>
      </c>
      <c r="M922">
        <v>1.5</v>
      </c>
      <c r="N922">
        <f t="shared" si="170"/>
        <v>55.2</v>
      </c>
      <c r="O922">
        <f t="shared" si="171"/>
        <v>92</v>
      </c>
      <c r="P922" t="str">
        <f t="shared" si="172"/>
        <v>Reorder</v>
      </c>
      <c r="Q922">
        <f t="shared" si="173"/>
        <v>60726.9</v>
      </c>
      <c r="R922">
        <f t="shared" si="178"/>
        <v>0.82899999999999996</v>
      </c>
      <c r="S922" t="str">
        <f t="shared" si="174"/>
        <v>A</v>
      </c>
      <c r="T922">
        <f t="shared" si="179"/>
        <v>0.54800000000000004</v>
      </c>
      <c r="U922" t="str">
        <f t="shared" si="175"/>
        <v>N</v>
      </c>
      <c r="V922">
        <f t="shared" si="176"/>
        <v>1679</v>
      </c>
      <c r="W922">
        <v>500</v>
      </c>
      <c r="X922">
        <v>0.25</v>
      </c>
      <c r="Y922">
        <f t="shared" si="177"/>
        <v>123.53907097183701</v>
      </c>
    </row>
    <row r="923" spans="1:25">
      <c r="A923" t="s">
        <v>1872</v>
      </c>
      <c r="B923" t="s">
        <v>4</v>
      </c>
      <c r="C923" t="s">
        <v>1873</v>
      </c>
      <c r="D923">
        <v>466.86</v>
      </c>
      <c r="E923">
        <v>520.57000000000005</v>
      </c>
      <c r="F923">
        <v>176</v>
      </c>
      <c r="G923">
        <v>155</v>
      </c>
      <c r="H923">
        <v>88</v>
      </c>
      <c r="I923">
        <v>30</v>
      </c>
      <c r="J923">
        <v>6</v>
      </c>
      <c r="K923">
        <f t="shared" si="168"/>
        <v>243</v>
      </c>
      <c r="L923">
        <f t="shared" si="169"/>
        <v>2.93333333333333</v>
      </c>
      <c r="M923">
        <v>1.5</v>
      </c>
      <c r="N923">
        <f t="shared" si="170"/>
        <v>26.4</v>
      </c>
      <c r="O923">
        <f t="shared" si="171"/>
        <v>44</v>
      </c>
      <c r="P923" t="str">
        <f t="shared" si="172"/>
        <v>OK</v>
      </c>
      <c r="Q923">
        <f t="shared" si="173"/>
        <v>41083.68</v>
      </c>
      <c r="R923">
        <f t="shared" si="178"/>
        <v>0.64800000000000002</v>
      </c>
      <c r="S923" t="str">
        <f t="shared" si="174"/>
        <v>B</v>
      </c>
      <c r="T923">
        <f t="shared" si="179"/>
        <v>0.32600000000000001</v>
      </c>
      <c r="U923" t="str">
        <f t="shared" si="175"/>
        <v>S</v>
      </c>
      <c r="V923">
        <f t="shared" si="176"/>
        <v>1070.6666666666699</v>
      </c>
      <c r="W923">
        <v>500</v>
      </c>
      <c r="X923">
        <v>0.25</v>
      </c>
      <c r="Y923">
        <f t="shared" si="177"/>
        <v>95.777567688912896</v>
      </c>
    </row>
    <row r="924" spans="1:25">
      <c r="A924" t="s">
        <v>1874</v>
      </c>
      <c r="B924" t="s">
        <v>2</v>
      </c>
      <c r="C924" t="s">
        <v>1875</v>
      </c>
      <c r="D924">
        <v>227.03</v>
      </c>
      <c r="E924">
        <v>274.68</v>
      </c>
      <c r="F924">
        <v>227</v>
      </c>
      <c r="G924">
        <v>195</v>
      </c>
      <c r="H924">
        <v>100</v>
      </c>
      <c r="I924">
        <v>30</v>
      </c>
      <c r="J924">
        <v>6</v>
      </c>
      <c r="K924">
        <f t="shared" si="168"/>
        <v>322</v>
      </c>
      <c r="L924">
        <f t="shared" si="169"/>
        <v>3.3333333333333299</v>
      </c>
      <c r="M924">
        <v>1.5</v>
      </c>
      <c r="N924">
        <f t="shared" si="170"/>
        <v>30</v>
      </c>
      <c r="O924">
        <f t="shared" si="171"/>
        <v>50</v>
      </c>
      <c r="P924" t="str">
        <f t="shared" si="172"/>
        <v>OK</v>
      </c>
      <c r="Q924">
        <f t="shared" si="173"/>
        <v>22703</v>
      </c>
      <c r="R924">
        <f t="shared" si="178"/>
        <v>0.41899999999999998</v>
      </c>
      <c r="S924" t="str">
        <f t="shared" si="174"/>
        <v>B</v>
      </c>
      <c r="T924">
        <f t="shared" si="179"/>
        <v>0.379</v>
      </c>
      <c r="U924" t="str">
        <f t="shared" si="175"/>
        <v>N</v>
      </c>
      <c r="V924">
        <f t="shared" si="176"/>
        <v>1216.6666666666699</v>
      </c>
      <c r="W924">
        <v>500</v>
      </c>
      <c r="X924">
        <v>0.25</v>
      </c>
      <c r="Y924">
        <f t="shared" si="177"/>
        <v>146.41115812672399</v>
      </c>
    </row>
    <row r="925" spans="1:25">
      <c r="A925" t="s">
        <v>1876</v>
      </c>
      <c r="B925" t="s">
        <v>3</v>
      </c>
      <c r="C925" t="s">
        <v>1877</v>
      </c>
      <c r="D925">
        <v>156.29</v>
      </c>
      <c r="E925">
        <v>278.94</v>
      </c>
      <c r="F925">
        <v>306</v>
      </c>
      <c r="G925">
        <v>90</v>
      </c>
      <c r="H925">
        <v>217</v>
      </c>
      <c r="I925">
        <v>30</v>
      </c>
      <c r="J925">
        <v>1</v>
      </c>
      <c r="K925">
        <f t="shared" si="168"/>
        <v>179</v>
      </c>
      <c r="L925">
        <f t="shared" si="169"/>
        <v>7.2333333333333298</v>
      </c>
      <c r="M925">
        <v>1.5</v>
      </c>
      <c r="N925">
        <f t="shared" si="170"/>
        <v>10.85</v>
      </c>
      <c r="O925">
        <f t="shared" si="171"/>
        <v>18.0833333333333</v>
      </c>
      <c r="P925" t="str">
        <f t="shared" si="172"/>
        <v>OK</v>
      </c>
      <c r="Q925">
        <f t="shared" si="173"/>
        <v>33914.93</v>
      </c>
      <c r="R925">
        <f t="shared" si="178"/>
        <v>0.57299999999999995</v>
      </c>
      <c r="S925" t="str">
        <f t="shared" si="174"/>
        <v>B</v>
      </c>
      <c r="T925">
        <f t="shared" si="179"/>
        <v>0.878</v>
      </c>
      <c r="U925" t="str">
        <f t="shared" si="175"/>
        <v>F</v>
      </c>
      <c r="V925">
        <f t="shared" si="176"/>
        <v>2640.1666666666702</v>
      </c>
      <c r="W925">
        <v>500</v>
      </c>
      <c r="X925">
        <v>0.25</v>
      </c>
      <c r="Y925">
        <f t="shared" si="177"/>
        <v>259.94416419441097</v>
      </c>
    </row>
    <row r="926" spans="1:25">
      <c r="A926" t="s">
        <v>1878</v>
      </c>
      <c r="B926" t="s">
        <v>3</v>
      </c>
      <c r="C926" t="s">
        <v>1879</v>
      </c>
      <c r="D926">
        <v>445.4</v>
      </c>
      <c r="E926">
        <v>767.55</v>
      </c>
      <c r="F926">
        <v>467</v>
      </c>
      <c r="G926">
        <v>27</v>
      </c>
      <c r="H926">
        <v>152</v>
      </c>
      <c r="I926">
        <v>30</v>
      </c>
      <c r="J926">
        <v>5</v>
      </c>
      <c r="K926">
        <f t="shared" si="168"/>
        <v>342</v>
      </c>
      <c r="L926">
        <f t="shared" si="169"/>
        <v>5.06666666666667</v>
      </c>
      <c r="M926">
        <v>1.5</v>
      </c>
      <c r="N926">
        <f t="shared" si="170"/>
        <v>38</v>
      </c>
      <c r="O926">
        <f t="shared" si="171"/>
        <v>63.3333333333333</v>
      </c>
      <c r="P926" t="str">
        <f t="shared" si="172"/>
        <v>OK</v>
      </c>
      <c r="Q926">
        <f t="shared" si="173"/>
        <v>67700.800000000003</v>
      </c>
      <c r="R926">
        <f t="shared" si="178"/>
        <v>0.86299999999999999</v>
      </c>
      <c r="S926" t="str">
        <f t="shared" si="174"/>
        <v>A</v>
      </c>
      <c r="T926">
        <f t="shared" si="179"/>
        <v>0.61299999999999999</v>
      </c>
      <c r="U926" t="str">
        <f t="shared" si="175"/>
        <v>N</v>
      </c>
      <c r="V926">
        <f t="shared" si="176"/>
        <v>1849.3333333333301</v>
      </c>
      <c r="W926">
        <v>500</v>
      </c>
      <c r="X926">
        <v>0.25</v>
      </c>
      <c r="Y926">
        <f t="shared" si="177"/>
        <v>128.873163117193</v>
      </c>
    </row>
    <row r="927" spans="1:25">
      <c r="A927" t="s">
        <v>1880</v>
      </c>
      <c r="B927" t="s">
        <v>0</v>
      </c>
      <c r="C927" t="s">
        <v>1881</v>
      </c>
      <c r="D927">
        <v>118.27</v>
      </c>
      <c r="E927">
        <v>204.37</v>
      </c>
      <c r="F927">
        <v>386</v>
      </c>
      <c r="G927">
        <v>55</v>
      </c>
      <c r="H927">
        <v>32</v>
      </c>
      <c r="I927">
        <v>30</v>
      </c>
      <c r="J927">
        <v>12</v>
      </c>
      <c r="K927">
        <f t="shared" si="168"/>
        <v>409</v>
      </c>
      <c r="L927">
        <f t="shared" si="169"/>
        <v>1.06666666666667</v>
      </c>
      <c r="M927">
        <v>1.5</v>
      </c>
      <c r="N927">
        <f t="shared" si="170"/>
        <v>19.2</v>
      </c>
      <c r="O927">
        <f t="shared" si="171"/>
        <v>32</v>
      </c>
      <c r="P927" t="str">
        <f t="shared" si="172"/>
        <v>OK</v>
      </c>
      <c r="Q927">
        <f t="shared" si="173"/>
        <v>3784.64</v>
      </c>
      <c r="R927">
        <f t="shared" si="178"/>
        <v>0.03</v>
      </c>
      <c r="S927" t="str">
        <f t="shared" si="174"/>
        <v>C</v>
      </c>
      <c r="T927">
        <f t="shared" si="179"/>
        <v>8.5000000000000006E-2</v>
      </c>
      <c r="U927" t="str">
        <f t="shared" si="175"/>
        <v>S</v>
      </c>
      <c r="V927">
        <f t="shared" si="176"/>
        <v>389.33333333333297</v>
      </c>
      <c r="W927">
        <v>500</v>
      </c>
      <c r="X927">
        <v>0.25</v>
      </c>
      <c r="Y927">
        <f t="shared" si="177"/>
        <v>114.750210605329</v>
      </c>
    </row>
    <row r="928" spans="1:25">
      <c r="A928" t="s">
        <v>1882</v>
      </c>
      <c r="B928" t="s">
        <v>2</v>
      </c>
      <c r="C928" t="s">
        <v>1883</v>
      </c>
      <c r="D928">
        <v>284.32</v>
      </c>
      <c r="E928">
        <v>447.69</v>
      </c>
      <c r="F928">
        <v>496</v>
      </c>
      <c r="G928">
        <v>180</v>
      </c>
      <c r="H928">
        <v>185</v>
      </c>
      <c r="I928">
        <v>30</v>
      </c>
      <c r="J928">
        <v>4</v>
      </c>
      <c r="K928">
        <f t="shared" si="168"/>
        <v>491</v>
      </c>
      <c r="L928">
        <f t="shared" si="169"/>
        <v>6.1666666666666696</v>
      </c>
      <c r="M928">
        <v>1.5</v>
      </c>
      <c r="N928">
        <f t="shared" si="170"/>
        <v>37</v>
      </c>
      <c r="O928">
        <f t="shared" si="171"/>
        <v>61.6666666666667</v>
      </c>
      <c r="P928" t="str">
        <f t="shared" si="172"/>
        <v>OK</v>
      </c>
      <c r="Q928">
        <f t="shared" si="173"/>
        <v>52599.199999999997</v>
      </c>
      <c r="R928">
        <f t="shared" si="178"/>
        <v>0.76800000000000002</v>
      </c>
      <c r="S928" t="str">
        <f t="shared" si="174"/>
        <v>A</v>
      </c>
      <c r="T928">
        <f t="shared" si="179"/>
        <v>0.748</v>
      </c>
      <c r="U928" t="str">
        <f t="shared" si="175"/>
        <v>F</v>
      </c>
      <c r="V928">
        <f t="shared" si="176"/>
        <v>2250.8333333333298</v>
      </c>
      <c r="W928">
        <v>500</v>
      </c>
      <c r="X928">
        <v>0.25</v>
      </c>
      <c r="Y928">
        <f t="shared" si="177"/>
        <v>177.949986545374</v>
      </c>
    </row>
    <row r="929" spans="1:25">
      <c r="A929" t="s">
        <v>1884</v>
      </c>
      <c r="B929" t="s">
        <v>2</v>
      </c>
      <c r="C929" t="s">
        <v>1885</v>
      </c>
      <c r="D929">
        <v>158.16</v>
      </c>
      <c r="E929">
        <v>190.89</v>
      </c>
      <c r="F929">
        <v>209</v>
      </c>
      <c r="G929">
        <v>174</v>
      </c>
      <c r="H929">
        <v>94</v>
      </c>
      <c r="I929">
        <v>30</v>
      </c>
      <c r="J929">
        <v>8</v>
      </c>
      <c r="K929">
        <f t="shared" si="168"/>
        <v>289</v>
      </c>
      <c r="L929">
        <f t="shared" si="169"/>
        <v>3.1333333333333302</v>
      </c>
      <c r="M929">
        <v>1.5</v>
      </c>
      <c r="N929">
        <f t="shared" si="170"/>
        <v>37.6</v>
      </c>
      <c r="O929">
        <f t="shared" si="171"/>
        <v>62.6666666666667</v>
      </c>
      <c r="P929" t="str">
        <f t="shared" si="172"/>
        <v>OK</v>
      </c>
      <c r="Q929">
        <f t="shared" si="173"/>
        <v>14867.04</v>
      </c>
      <c r="R929">
        <f t="shared" si="178"/>
        <v>0.26400000000000001</v>
      </c>
      <c r="S929" t="str">
        <f t="shared" si="174"/>
        <v>C</v>
      </c>
      <c r="T929">
        <f t="shared" si="179"/>
        <v>0.35399999999999998</v>
      </c>
      <c r="U929" t="str">
        <f t="shared" si="175"/>
        <v>N</v>
      </c>
      <c r="V929">
        <f t="shared" si="176"/>
        <v>1143.6666666666699</v>
      </c>
      <c r="W929">
        <v>500</v>
      </c>
      <c r="X929">
        <v>0.25</v>
      </c>
      <c r="Y929">
        <f t="shared" si="177"/>
        <v>170.071444021296</v>
      </c>
    </row>
    <row r="930" spans="1:25">
      <c r="A930" t="s">
        <v>1886</v>
      </c>
      <c r="B930" t="s">
        <v>4</v>
      </c>
      <c r="C930" t="s">
        <v>1887</v>
      </c>
      <c r="D930">
        <v>109.3</v>
      </c>
      <c r="E930">
        <v>170.15</v>
      </c>
      <c r="F930">
        <v>347</v>
      </c>
      <c r="G930">
        <v>158</v>
      </c>
      <c r="H930">
        <v>185</v>
      </c>
      <c r="I930">
        <v>30</v>
      </c>
      <c r="J930">
        <v>13</v>
      </c>
      <c r="K930">
        <f t="shared" si="168"/>
        <v>320</v>
      </c>
      <c r="L930">
        <f t="shared" si="169"/>
        <v>6.1666666666666696</v>
      </c>
      <c r="M930">
        <v>1.5</v>
      </c>
      <c r="N930">
        <f t="shared" si="170"/>
        <v>120.25</v>
      </c>
      <c r="O930">
        <f t="shared" si="171"/>
        <v>200.416666666667</v>
      </c>
      <c r="P930" t="str">
        <f t="shared" si="172"/>
        <v>OK</v>
      </c>
      <c r="Q930">
        <f t="shared" si="173"/>
        <v>20220.5</v>
      </c>
      <c r="R930">
        <f t="shared" si="178"/>
        <v>0.375</v>
      </c>
      <c r="S930" t="str">
        <f t="shared" si="174"/>
        <v>B</v>
      </c>
      <c r="T930">
        <f t="shared" si="179"/>
        <v>0.748</v>
      </c>
      <c r="U930" t="str">
        <f t="shared" si="175"/>
        <v>F</v>
      </c>
      <c r="V930">
        <f t="shared" si="176"/>
        <v>2250.8333333333298</v>
      </c>
      <c r="W930">
        <v>500</v>
      </c>
      <c r="X930">
        <v>0.25</v>
      </c>
      <c r="Y930">
        <f t="shared" si="177"/>
        <v>287.00640166364502</v>
      </c>
    </row>
    <row r="931" spans="1:25">
      <c r="A931" t="s">
        <v>1888</v>
      </c>
      <c r="B931" t="s">
        <v>0</v>
      </c>
      <c r="C931" t="s">
        <v>1889</v>
      </c>
      <c r="D931">
        <v>438.16</v>
      </c>
      <c r="E931">
        <v>576.75</v>
      </c>
      <c r="F931">
        <v>411</v>
      </c>
      <c r="G931">
        <v>154</v>
      </c>
      <c r="H931">
        <v>242</v>
      </c>
      <c r="I931">
        <v>30</v>
      </c>
      <c r="J931">
        <v>3</v>
      </c>
      <c r="K931">
        <f t="shared" si="168"/>
        <v>323</v>
      </c>
      <c r="L931">
        <f t="shared" si="169"/>
        <v>8.06666666666667</v>
      </c>
      <c r="M931">
        <v>1.5</v>
      </c>
      <c r="N931">
        <f t="shared" si="170"/>
        <v>36.299999999999997</v>
      </c>
      <c r="O931">
        <f t="shared" si="171"/>
        <v>60.5</v>
      </c>
      <c r="P931" t="str">
        <f t="shared" si="172"/>
        <v>OK</v>
      </c>
      <c r="Q931">
        <f t="shared" si="173"/>
        <v>106034.72</v>
      </c>
      <c r="R931">
        <f t="shared" si="178"/>
        <v>0.98399999999999999</v>
      </c>
      <c r="S931" t="str">
        <f t="shared" si="174"/>
        <v>A</v>
      </c>
      <c r="T931">
        <f t="shared" si="179"/>
        <v>0.96599999999999997</v>
      </c>
      <c r="U931" t="str">
        <f t="shared" si="175"/>
        <v>F</v>
      </c>
      <c r="V931">
        <f t="shared" si="176"/>
        <v>2944.3333333333298</v>
      </c>
      <c r="W931">
        <v>500</v>
      </c>
      <c r="X931">
        <v>0.25</v>
      </c>
      <c r="Y931">
        <f t="shared" si="177"/>
        <v>163.94837617529001</v>
      </c>
    </row>
    <row r="932" spans="1:25">
      <c r="A932" t="s">
        <v>1890</v>
      </c>
      <c r="B932" t="s">
        <v>2</v>
      </c>
      <c r="C932" t="s">
        <v>1891</v>
      </c>
      <c r="D932">
        <v>498.06</v>
      </c>
      <c r="E932">
        <v>888.06</v>
      </c>
      <c r="F932">
        <v>124</v>
      </c>
      <c r="G932">
        <v>187</v>
      </c>
      <c r="H932">
        <v>248</v>
      </c>
      <c r="I932">
        <v>30</v>
      </c>
      <c r="J932">
        <v>10</v>
      </c>
      <c r="K932">
        <f t="shared" si="168"/>
        <v>63</v>
      </c>
      <c r="L932">
        <f t="shared" si="169"/>
        <v>8.2666666666666693</v>
      </c>
      <c r="M932">
        <v>1.5</v>
      </c>
      <c r="N932">
        <f t="shared" si="170"/>
        <v>124</v>
      </c>
      <c r="O932">
        <f t="shared" si="171"/>
        <v>206.666666666667</v>
      </c>
      <c r="P932" t="str">
        <f t="shared" si="172"/>
        <v>Reorder</v>
      </c>
      <c r="Q932">
        <f t="shared" si="173"/>
        <v>123518.88</v>
      </c>
      <c r="R932">
        <f t="shared" si="178"/>
        <v>0.998</v>
      </c>
      <c r="S932" t="str">
        <f t="shared" si="174"/>
        <v>A</v>
      </c>
      <c r="T932">
        <f t="shared" si="179"/>
        <v>0.99</v>
      </c>
      <c r="U932" t="str">
        <f t="shared" si="175"/>
        <v>F</v>
      </c>
      <c r="V932">
        <f t="shared" si="176"/>
        <v>3017.3333333333298</v>
      </c>
      <c r="W932">
        <v>500</v>
      </c>
      <c r="X932">
        <v>0.25</v>
      </c>
      <c r="Y932">
        <f t="shared" si="177"/>
        <v>155.66852444195101</v>
      </c>
    </row>
    <row r="933" spans="1:25">
      <c r="A933" t="s">
        <v>1892</v>
      </c>
      <c r="B933" t="s">
        <v>0</v>
      </c>
      <c r="C933" t="s">
        <v>1893</v>
      </c>
      <c r="D933">
        <v>192.87</v>
      </c>
      <c r="E933">
        <v>287.39999999999998</v>
      </c>
      <c r="F933">
        <v>418</v>
      </c>
      <c r="G933">
        <v>50</v>
      </c>
      <c r="H933">
        <v>57</v>
      </c>
      <c r="I933">
        <v>30</v>
      </c>
      <c r="J933">
        <v>6</v>
      </c>
      <c r="K933">
        <f t="shared" si="168"/>
        <v>411</v>
      </c>
      <c r="L933">
        <f t="shared" si="169"/>
        <v>1.9</v>
      </c>
      <c r="M933">
        <v>1.5</v>
      </c>
      <c r="N933">
        <f t="shared" si="170"/>
        <v>17.100000000000001</v>
      </c>
      <c r="O933">
        <f t="shared" si="171"/>
        <v>28.5</v>
      </c>
      <c r="P933" t="str">
        <f t="shared" si="172"/>
        <v>OK</v>
      </c>
      <c r="Q933">
        <f t="shared" si="173"/>
        <v>10993.59</v>
      </c>
      <c r="R933">
        <f t="shared" si="178"/>
        <v>0.185</v>
      </c>
      <c r="S933" t="str">
        <f t="shared" si="174"/>
        <v>C</v>
      </c>
      <c r="T933">
        <f t="shared" si="179"/>
        <v>0.186</v>
      </c>
      <c r="U933" t="str">
        <f t="shared" si="175"/>
        <v>S</v>
      </c>
      <c r="V933">
        <f t="shared" si="176"/>
        <v>693.5</v>
      </c>
      <c r="W933">
        <v>500</v>
      </c>
      <c r="X933">
        <v>0.25</v>
      </c>
      <c r="Y933">
        <f t="shared" si="177"/>
        <v>119.928082007705</v>
      </c>
    </row>
    <row r="934" spans="1:25">
      <c r="A934" t="s">
        <v>1894</v>
      </c>
      <c r="B934" t="s">
        <v>0</v>
      </c>
      <c r="C934" t="s">
        <v>1895</v>
      </c>
      <c r="D934">
        <v>377.19</v>
      </c>
      <c r="E934">
        <v>617.01</v>
      </c>
      <c r="F934">
        <v>500</v>
      </c>
      <c r="G934">
        <v>125</v>
      </c>
      <c r="H934">
        <v>115</v>
      </c>
      <c r="I934">
        <v>30</v>
      </c>
      <c r="J934">
        <v>5</v>
      </c>
      <c r="K934">
        <f t="shared" si="168"/>
        <v>510</v>
      </c>
      <c r="L934">
        <f t="shared" si="169"/>
        <v>3.8333333333333299</v>
      </c>
      <c r="M934">
        <v>1.5</v>
      </c>
      <c r="N934">
        <f t="shared" si="170"/>
        <v>28.75</v>
      </c>
      <c r="O934">
        <f t="shared" si="171"/>
        <v>47.9166666666667</v>
      </c>
      <c r="P934" t="str">
        <f t="shared" si="172"/>
        <v>OK</v>
      </c>
      <c r="Q934">
        <f t="shared" si="173"/>
        <v>43376.85</v>
      </c>
      <c r="R934">
        <f t="shared" si="178"/>
        <v>0.68400000000000005</v>
      </c>
      <c r="S934" t="str">
        <f t="shared" si="174"/>
        <v>A</v>
      </c>
      <c r="T934">
        <f t="shared" si="179"/>
        <v>0.45300000000000001</v>
      </c>
      <c r="U934" t="str">
        <f t="shared" si="175"/>
        <v>N</v>
      </c>
      <c r="V934">
        <f t="shared" si="176"/>
        <v>1399.1666666666699</v>
      </c>
      <c r="W934">
        <v>500</v>
      </c>
      <c r="X934">
        <v>0.25</v>
      </c>
      <c r="Y934">
        <f t="shared" si="177"/>
        <v>121.810474675534</v>
      </c>
    </row>
    <row r="935" spans="1:25">
      <c r="A935" t="s">
        <v>1896</v>
      </c>
      <c r="B935" t="s">
        <v>2</v>
      </c>
      <c r="C935" t="s">
        <v>1897</v>
      </c>
      <c r="D935">
        <v>385.52</v>
      </c>
      <c r="E935">
        <v>645.82000000000005</v>
      </c>
      <c r="F935">
        <v>376</v>
      </c>
      <c r="G935">
        <v>90</v>
      </c>
      <c r="H935">
        <v>48</v>
      </c>
      <c r="I935">
        <v>30</v>
      </c>
      <c r="J935">
        <v>13</v>
      </c>
      <c r="K935">
        <f t="shared" si="168"/>
        <v>418</v>
      </c>
      <c r="L935">
        <f t="shared" si="169"/>
        <v>1.6</v>
      </c>
      <c r="M935">
        <v>1.5</v>
      </c>
      <c r="N935">
        <f t="shared" si="170"/>
        <v>31.2</v>
      </c>
      <c r="O935">
        <f t="shared" si="171"/>
        <v>52</v>
      </c>
      <c r="P935" t="str">
        <f t="shared" si="172"/>
        <v>OK</v>
      </c>
      <c r="Q935">
        <f t="shared" si="173"/>
        <v>18504.96</v>
      </c>
      <c r="R935">
        <f t="shared" si="178"/>
        <v>0.34100000000000003</v>
      </c>
      <c r="S935" t="str">
        <f t="shared" si="174"/>
        <v>B</v>
      </c>
      <c r="T935">
        <f t="shared" si="179"/>
        <v>0.15</v>
      </c>
      <c r="U935" t="str">
        <f t="shared" si="175"/>
        <v>S</v>
      </c>
      <c r="V935">
        <f t="shared" si="176"/>
        <v>584</v>
      </c>
      <c r="W935">
        <v>500</v>
      </c>
      <c r="X935">
        <v>0.25</v>
      </c>
      <c r="Y935">
        <f t="shared" si="177"/>
        <v>77.841816606074403</v>
      </c>
    </row>
    <row r="936" spans="1:25">
      <c r="A936" t="s">
        <v>1898</v>
      </c>
      <c r="B936" t="s">
        <v>0</v>
      </c>
      <c r="C936" t="s">
        <v>1899</v>
      </c>
      <c r="D936">
        <v>98.05</v>
      </c>
      <c r="E936">
        <v>120.54</v>
      </c>
      <c r="F936">
        <v>440</v>
      </c>
      <c r="G936">
        <v>176</v>
      </c>
      <c r="H936">
        <v>167</v>
      </c>
      <c r="I936">
        <v>30</v>
      </c>
      <c r="J936">
        <v>5</v>
      </c>
      <c r="K936">
        <f t="shared" si="168"/>
        <v>449</v>
      </c>
      <c r="L936">
        <f t="shared" si="169"/>
        <v>5.56666666666667</v>
      </c>
      <c r="M936">
        <v>1.5</v>
      </c>
      <c r="N936">
        <f t="shared" si="170"/>
        <v>41.75</v>
      </c>
      <c r="O936">
        <f t="shared" si="171"/>
        <v>69.5833333333333</v>
      </c>
      <c r="P936" t="str">
        <f t="shared" si="172"/>
        <v>OK</v>
      </c>
      <c r="Q936">
        <f t="shared" si="173"/>
        <v>16374.35</v>
      </c>
      <c r="R936">
        <f t="shared" si="178"/>
        <v>0.29499999999999998</v>
      </c>
      <c r="S936" t="str">
        <f t="shared" si="174"/>
        <v>C</v>
      </c>
      <c r="T936">
        <f t="shared" si="179"/>
        <v>0.66800000000000004</v>
      </c>
      <c r="U936" t="str">
        <f t="shared" si="175"/>
        <v>N</v>
      </c>
      <c r="V936">
        <f t="shared" si="176"/>
        <v>2031.8333333333301</v>
      </c>
      <c r="W936">
        <v>500</v>
      </c>
      <c r="X936">
        <v>0.25</v>
      </c>
      <c r="Y936">
        <f t="shared" si="177"/>
        <v>287.90568270696798</v>
      </c>
    </row>
    <row r="937" spans="1:25">
      <c r="A937" t="s">
        <v>1900</v>
      </c>
      <c r="B937" t="s">
        <v>4</v>
      </c>
      <c r="C937" t="s">
        <v>1901</v>
      </c>
      <c r="D937">
        <v>305.17</v>
      </c>
      <c r="E937">
        <v>385.01</v>
      </c>
      <c r="F937">
        <v>168</v>
      </c>
      <c r="G937">
        <v>79</v>
      </c>
      <c r="H937">
        <v>185</v>
      </c>
      <c r="I937">
        <v>30</v>
      </c>
      <c r="J937">
        <v>1</v>
      </c>
      <c r="K937">
        <f t="shared" si="168"/>
        <v>62</v>
      </c>
      <c r="L937">
        <f t="shared" si="169"/>
        <v>6.1666666666666696</v>
      </c>
      <c r="M937">
        <v>1.5</v>
      </c>
      <c r="N937">
        <f t="shared" si="170"/>
        <v>9.25</v>
      </c>
      <c r="O937">
        <f t="shared" si="171"/>
        <v>15.4166666666667</v>
      </c>
      <c r="P937" t="str">
        <f t="shared" si="172"/>
        <v>OK</v>
      </c>
      <c r="Q937">
        <f t="shared" si="173"/>
        <v>56456.45</v>
      </c>
      <c r="R937">
        <f t="shared" si="178"/>
        <v>0.80100000000000005</v>
      </c>
      <c r="S937" t="str">
        <f t="shared" si="174"/>
        <v>A</v>
      </c>
      <c r="T937">
        <f t="shared" si="179"/>
        <v>0.748</v>
      </c>
      <c r="U937" t="str">
        <f t="shared" si="175"/>
        <v>F</v>
      </c>
      <c r="V937">
        <f t="shared" si="176"/>
        <v>2250.8333333333298</v>
      </c>
      <c r="W937">
        <v>500</v>
      </c>
      <c r="X937">
        <v>0.25</v>
      </c>
      <c r="Y937">
        <f t="shared" si="177"/>
        <v>171.76344653466401</v>
      </c>
    </row>
    <row r="938" spans="1:25">
      <c r="A938" t="s">
        <v>1902</v>
      </c>
      <c r="B938" t="s">
        <v>3</v>
      </c>
      <c r="C938" t="s">
        <v>1903</v>
      </c>
      <c r="D938">
        <v>85.76</v>
      </c>
      <c r="E938">
        <v>141.15</v>
      </c>
      <c r="F938">
        <v>118</v>
      </c>
      <c r="G938">
        <v>148</v>
      </c>
      <c r="H938">
        <v>226</v>
      </c>
      <c r="I938">
        <v>30</v>
      </c>
      <c r="J938">
        <v>10</v>
      </c>
      <c r="K938">
        <f t="shared" si="168"/>
        <v>40</v>
      </c>
      <c r="L938">
        <f t="shared" si="169"/>
        <v>7.5333333333333297</v>
      </c>
      <c r="M938">
        <v>1.5</v>
      </c>
      <c r="N938">
        <f t="shared" si="170"/>
        <v>113</v>
      </c>
      <c r="O938">
        <f t="shared" si="171"/>
        <v>188.333333333333</v>
      </c>
      <c r="P938" t="str">
        <f t="shared" si="172"/>
        <v>Reorder</v>
      </c>
      <c r="Q938">
        <f t="shared" si="173"/>
        <v>19381.759999999998</v>
      </c>
      <c r="R938">
        <f t="shared" si="178"/>
        <v>0.35599999999999998</v>
      </c>
      <c r="S938" t="str">
        <f t="shared" si="174"/>
        <v>B</v>
      </c>
      <c r="T938">
        <f t="shared" si="179"/>
        <v>0.90800000000000003</v>
      </c>
      <c r="U938" t="str">
        <f t="shared" si="175"/>
        <v>F</v>
      </c>
      <c r="V938">
        <f t="shared" si="176"/>
        <v>2749.6666666666702</v>
      </c>
      <c r="W938">
        <v>500</v>
      </c>
      <c r="X938">
        <v>0.25</v>
      </c>
      <c r="Y938">
        <f t="shared" si="177"/>
        <v>358.11922331739299</v>
      </c>
    </row>
    <row r="939" spans="1:25">
      <c r="A939" t="s">
        <v>1904</v>
      </c>
      <c r="B939" t="s">
        <v>2</v>
      </c>
      <c r="C939" t="s">
        <v>1905</v>
      </c>
      <c r="D939">
        <v>370.41</v>
      </c>
      <c r="E939">
        <v>504.41</v>
      </c>
      <c r="F939">
        <v>486</v>
      </c>
      <c r="G939">
        <v>119</v>
      </c>
      <c r="H939">
        <v>135</v>
      </c>
      <c r="I939">
        <v>30</v>
      </c>
      <c r="J939">
        <v>8</v>
      </c>
      <c r="K939">
        <f t="shared" si="168"/>
        <v>470</v>
      </c>
      <c r="L939">
        <f t="shared" si="169"/>
        <v>4.5</v>
      </c>
      <c r="M939">
        <v>1.5</v>
      </c>
      <c r="N939">
        <f t="shared" si="170"/>
        <v>54</v>
      </c>
      <c r="O939">
        <f t="shared" si="171"/>
        <v>90</v>
      </c>
      <c r="P939" t="str">
        <f t="shared" si="172"/>
        <v>OK</v>
      </c>
      <c r="Q939">
        <f t="shared" si="173"/>
        <v>50005.35</v>
      </c>
      <c r="R939">
        <f t="shared" si="178"/>
        <v>0.745</v>
      </c>
      <c r="S939" t="str">
        <f t="shared" si="174"/>
        <v>A</v>
      </c>
      <c r="T939">
        <f t="shared" si="179"/>
        <v>0.53100000000000003</v>
      </c>
      <c r="U939" t="str">
        <f t="shared" si="175"/>
        <v>N</v>
      </c>
      <c r="V939">
        <f t="shared" si="176"/>
        <v>1642.5</v>
      </c>
      <c r="W939">
        <v>500</v>
      </c>
      <c r="X939">
        <v>0.25</v>
      </c>
      <c r="Y939">
        <f t="shared" si="177"/>
        <v>133.18071230501801</v>
      </c>
    </row>
    <row r="940" spans="1:25">
      <c r="A940" t="s">
        <v>1906</v>
      </c>
      <c r="B940" t="s">
        <v>0</v>
      </c>
      <c r="C940" t="s">
        <v>1907</v>
      </c>
      <c r="D940">
        <v>123.7</v>
      </c>
      <c r="E940">
        <v>155.66</v>
      </c>
      <c r="F940">
        <v>259</v>
      </c>
      <c r="G940">
        <v>23</v>
      </c>
      <c r="H940">
        <v>246</v>
      </c>
      <c r="I940">
        <v>30</v>
      </c>
      <c r="J940">
        <v>5</v>
      </c>
      <c r="K940">
        <f t="shared" si="168"/>
        <v>36</v>
      </c>
      <c r="L940">
        <f t="shared" si="169"/>
        <v>8.1999999999999993</v>
      </c>
      <c r="M940">
        <v>1.5</v>
      </c>
      <c r="N940">
        <f t="shared" si="170"/>
        <v>61.5</v>
      </c>
      <c r="O940">
        <f t="shared" si="171"/>
        <v>102.5</v>
      </c>
      <c r="P940" t="str">
        <f t="shared" si="172"/>
        <v>Reorder</v>
      </c>
      <c r="Q940">
        <f t="shared" si="173"/>
        <v>30430.2</v>
      </c>
      <c r="R940">
        <f t="shared" si="178"/>
        <v>0.51900000000000002</v>
      </c>
      <c r="S940" t="str">
        <f t="shared" si="174"/>
        <v>B</v>
      </c>
      <c r="T940">
        <f t="shared" si="179"/>
        <v>0.98299999999999998</v>
      </c>
      <c r="U940" t="str">
        <f t="shared" si="175"/>
        <v>F</v>
      </c>
      <c r="V940">
        <f t="shared" si="176"/>
        <v>2993</v>
      </c>
      <c r="W940">
        <v>500</v>
      </c>
      <c r="X940">
        <v>0.25</v>
      </c>
      <c r="Y940">
        <f t="shared" si="177"/>
        <v>311.09892060139498</v>
      </c>
    </row>
    <row r="941" spans="1:25">
      <c r="A941" t="s">
        <v>1908</v>
      </c>
      <c r="B941" t="s">
        <v>2</v>
      </c>
      <c r="C941" t="s">
        <v>1909</v>
      </c>
      <c r="D941">
        <v>150.15</v>
      </c>
      <c r="E941">
        <v>235.73</v>
      </c>
      <c r="F941">
        <v>153</v>
      </c>
      <c r="G941">
        <v>72</v>
      </c>
      <c r="H941">
        <v>26</v>
      </c>
      <c r="I941">
        <v>30</v>
      </c>
      <c r="J941">
        <v>3</v>
      </c>
      <c r="K941">
        <f t="shared" si="168"/>
        <v>199</v>
      </c>
      <c r="L941">
        <f t="shared" si="169"/>
        <v>0.86666666666666703</v>
      </c>
      <c r="M941">
        <v>1.5</v>
      </c>
      <c r="N941">
        <f t="shared" si="170"/>
        <v>3.9</v>
      </c>
      <c r="O941">
        <f t="shared" si="171"/>
        <v>6.5</v>
      </c>
      <c r="P941" t="str">
        <f t="shared" si="172"/>
        <v>OK</v>
      </c>
      <c r="Q941">
        <f t="shared" si="173"/>
        <v>3903.9</v>
      </c>
      <c r="R941">
        <f t="shared" si="178"/>
        <v>3.6999999999999998E-2</v>
      </c>
      <c r="S941" t="str">
        <f t="shared" si="174"/>
        <v>C</v>
      </c>
      <c r="T941">
        <f t="shared" si="179"/>
        <v>6.0999999999999999E-2</v>
      </c>
      <c r="U941" t="str">
        <f t="shared" si="175"/>
        <v>S</v>
      </c>
      <c r="V941">
        <f t="shared" si="176"/>
        <v>316.33333333333297</v>
      </c>
      <c r="W941">
        <v>500</v>
      </c>
      <c r="X941">
        <v>0.25</v>
      </c>
      <c r="Y941">
        <f t="shared" si="177"/>
        <v>91.799392302609604</v>
      </c>
    </row>
    <row r="942" spans="1:25">
      <c r="A942" t="s">
        <v>1910</v>
      </c>
      <c r="B942" t="s">
        <v>2</v>
      </c>
      <c r="C942" t="s">
        <v>1911</v>
      </c>
      <c r="D942">
        <v>440.21</v>
      </c>
      <c r="E942">
        <v>635.21</v>
      </c>
      <c r="F942">
        <v>216</v>
      </c>
      <c r="G942">
        <v>137</v>
      </c>
      <c r="H942">
        <v>237</v>
      </c>
      <c r="I942">
        <v>30</v>
      </c>
      <c r="J942">
        <v>4</v>
      </c>
      <c r="K942">
        <f t="shared" si="168"/>
        <v>116</v>
      </c>
      <c r="L942">
        <f t="shared" si="169"/>
        <v>7.9</v>
      </c>
      <c r="M942">
        <v>1.5</v>
      </c>
      <c r="N942">
        <f t="shared" si="170"/>
        <v>47.4</v>
      </c>
      <c r="O942">
        <f t="shared" si="171"/>
        <v>79</v>
      </c>
      <c r="P942" t="str">
        <f t="shared" si="172"/>
        <v>OK</v>
      </c>
      <c r="Q942">
        <f t="shared" si="173"/>
        <v>104329.77</v>
      </c>
      <c r="R942">
        <f t="shared" si="178"/>
        <v>0.98199999999999998</v>
      </c>
      <c r="S942" t="str">
        <f t="shared" si="174"/>
        <v>A</v>
      </c>
      <c r="T942">
        <f t="shared" si="179"/>
        <v>0.95</v>
      </c>
      <c r="U942" t="str">
        <f t="shared" si="175"/>
        <v>F</v>
      </c>
      <c r="V942">
        <f t="shared" si="176"/>
        <v>2883.5</v>
      </c>
      <c r="W942">
        <v>500</v>
      </c>
      <c r="X942">
        <v>0.25</v>
      </c>
      <c r="Y942">
        <f t="shared" si="177"/>
        <v>161.86763505486101</v>
      </c>
    </row>
    <row r="943" spans="1:25">
      <c r="A943" t="s">
        <v>1912</v>
      </c>
      <c r="B943" t="s">
        <v>2</v>
      </c>
      <c r="C943" t="s">
        <v>1913</v>
      </c>
      <c r="D943">
        <v>232.19</v>
      </c>
      <c r="E943">
        <v>262.20999999999998</v>
      </c>
      <c r="F943">
        <v>426</v>
      </c>
      <c r="G943">
        <v>117</v>
      </c>
      <c r="H943">
        <v>194</v>
      </c>
      <c r="I943">
        <v>30</v>
      </c>
      <c r="J943">
        <v>6</v>
      </c>
      <c r="K943">
        <f t="shared" si="168"/>
        <v>349</v>
      </c>
      <c r="L943">
        <f t="shared" si="169"/>
        <v>6.4666666666666703</v>
      </c>
      <c r="M943">
        <v>1.5</v>
      </c>
      <c r="N943">
        <f t="shared" si="170"/>
        <v>58.2</v>
      </c>
      <c r="O943">
        <f t="shared" si="171"/>
        <v>97</v>
      </c>
      <c r="P943" t="str">
        <f t="shared" si="172"/>
        <v>OK</v>
      </c>
      <c r="Q943">
        <f t="shared" si="173"/>
        <v>45044.86</v>
      </c>
      <c r="R943">
        <f t="shared" si="178"/>
        <v>0.70399999999999996</v>
      </c>
      <c r="S943" t="str">
        <f t="shared" si="174"/>
        <v>A</v>
      </c>
      <c r="T943">
        <f t="shared" si="179"/>
        <v>0.78600000000000003</v>
      </c>
      <c r="U943" t="str">
        <f t="shared" si="175"/>
        <v>F</v>
      </c>
      <c r="V943">
        <f t="shared" si="176"/>
        <v>2360.3333333333298</v>
      </c>
      <c r="W943">
        <v>500</v>
      </c>
      <c r="X943">
        <v>0.25</v>
      </c>
      <c r="Y943">
        <f t="shared" si="177"/>
        <v>201.64846004845299</v>
      </c>
    </row>
    <row r="944" spans="1:25">
      <c r="A944" t="s">
        <v>1914</v>
      </c>
      <c r="B944" t="s">
        <v>2</v>
      </c>
      <c r="C944" t="s">
        <v>1915</v>
      </c>
      <c r="D944">
        <v>325.18</v>
      </c>
      <c r="E944">
        <v>526.70000000000005</v>
      </c>
      <c r="F944">
        <v>354</v>
      </c>
      <c r="G944">
        <v>157</v>
      </c>
      <c r="H944">
        <v>144</v>
      </c>
      <c r="I944">
        <v>30</v>
      </c>
      <c r="J944">
        <v>11</v>
      </c>
      <c r="K944">
        <f t="shared" si="168"/>
        <v>367</v>
      </c>
      <c r="L944">
        <f t="shared" si="169"/>
        <v>4.8</v>
      </c>
      <c r="M944">
        <v>1.5</v>
      </c>
      <c r="N944">
        <f t="shared" si="170"/>
        <v>79.2</v>
      </c>
      <c r="O944">
        <f t="shared" si="171"/>
        <v>132</v>
      </c>
      <c r="P944" t="str">
        <f t="shared" si="172"/>
        <v>OK</v>
      </c>
      <c r="Q944">
        <f t="shared" si="173"/>
        <v>46825.919999999998</v>
      </c>
      <c r="R944">
        <f t="shared" si="178"/>
        <v>0.72099999999999997</v>
      </c>
      <c r="S944" t="str">
        <f t="shared" si="174"/>
        <v>A</v>
      </c>
      <c r="T944">
        <f t="shared" si="179"/>
        <v>0.57499999999999996</v>
      </c>
      <c r="U944" t="str">
        <f t="shared" si="175"/>
        <v>N</v>
      </c>
      <c r="V944">
        <f t="shared" si="176"/>
        <v>1752</v>
      </c>
      <c r="W944">
        <v>500</v>
      </c>
      <c r="X944">
        <v>0.25</v>
      </c>
      <c r="Y944">
        <f t="shared" si="177"/>
        <v>146.803068450815</v>
      </c>
    </row>
    <row r="945" spans="1:25">
      <c r="A945" t="s">
        <v>1916</v>
      </c>
      <c r="B945" t="s">
        <v>1</v>
      </c>
      <c r="C945" t="s">
        <v>1917</v>
      </c>
      <c r="D945">
        <v>284.29000000000002</v>
      </c>
      <c r="E945">
        <v>402.59</v>
      </c>
      <c r="F945">
        <v>473</v>
      </c>
      <c r="G945">
        <v>30</v>
      </c>
      <c r="H945">
        <v>234</v>
      </c>
      <c r="I945">
        <v>30</v>
      </c>
      <c r="J945">
        <v>4</v>
      </c>
      <c r="K945">
        <f t="shared" si="168"/>
        <v>269</v>
      </c>
      <c r="L945">
        <f t="shared" si="169"/>
        <v>7.8</v>
      </c>
      <c r="M945">
        <v>1.5</v>
      </c>
      <c r="N945">
        <f t="shared" si="170"/>
        <v>46.8</v>
      </c>
      <c r="O945">
        <f t="shared" si="171"/>
        <v>78</v>
      </c>
      <c r="P945" t="str">
        <f t="shared" si="172"/>
        <v>OK</v>
      </c>
      <c r="Q945">
        <f t="shared" si="173"/>
        <v>66523.86</v>
      </c>
      <c r="R945">
        <f t="shared" si="178"/>
        <v>0.85699999999999998</v>
      </c>
      <c r="S945" t="str">
        <f t="shared" si="174"/>
        <v>A</v>
      </c>
      <c r="T945">
        <f t="shared" si="179"/>
        <v>0.93500000000000005</v>
      </c>
      <c r="U945" t="str">
        <f t="shared" si="175"/>
        <v>F</v>
      </c>
      <c r="V945">
        <f t="shared" si="176"/>
        <v>2847</v>
      </c>
      <c r="W945">
        <v>500</v>
      </c>
      <c r="X945">
        <v>0.25</v>
      </c>
      <c r="Y945">
        <f t="shared" si="177"/>
        <v>200.14416697108399</v>
      </c>
    </row>
    <row r="946" spans="1:25">
      <c r="A946" t="s">
        <v>1918</v>
      </c>
      <c r="B946" t="s">
        <v>4</v>
      </c>
      <c r="C946" t="s">
        <v>1919</v>
      </c>
      <c r="D946">
        <v>292.04000000000002</v>
      </c>
      <c r="E946">
        <v>522.37</v>
      </c>
      <c r="F946">
        <v>70</v>
      </c>
      <c r="G946">
        <v>162</v>
      </c>
      <c r="H946">
        <v>109</v>
      </c>
      <c r="I946">
        <v>30</v>
      </c>
      <c r="J946">
        <v>9</v>
      </c>
      <c r="K946">
        <f t="shared" si="168"/>
        <v>123</v>
      </c>
      <c r="L946">
        <f t="shared" si="169"/>
        <v>3.6333333333333302</v>
      </c>
      <c r="M946">
        <v>1.5</v>
      </c>
      <c r="N946">
        <f t="shared" si="170"/>
        <v>49.05</v>
      </c>
      <c r="O946">
        <f t="shared" si="171"/>
        <v>81.75</v>
      </c>
      <c r="P946" t="str">
        <f t="shared" si="172"/>
        <v>OK</v>
      </c>
      <c r="Q946">
        <f t="shared" si="173"/>
        <v>31832.36</v>
      </c>
      <c r="R946">
        <f t="shared" si="178"/>
        <v>0.54700000000000004</v>
      </c>
      <c r="S946" t="str">
        <f t="shared" si="174"/>
        <v>B</v>
      </c>
      <c r="T946">
        <f t="shared" si="179"/>
        <v>0.42599999999999999</v>
      </c>
      <c r="U946" t="str">
        <f t="shared" si="175"/>
        <v>N</v>
      </c>
      <c r="V946">
        <f t="shared" si="176"/>
        <v>1326.1666666666699</v>
      </c>
      <c r="W946">
        <v>500</v>
      </c>
      <c r="X946">
        <v>0.25</v>
      </c>
      <c r="Y946">
        <f t="shared" si="177"/>
        <v>134.77454664381901</v>
      </c>
    </row>
    <row r="947" spans="1:25">
      <c r="A947" t="s">
        <v>1920</v>
      </c>
      <c r="B947" t="s">
        <v>1</v>
      </c>
      <c r="C947" t="s">
        <v>1921</v>
      </c>
      <c r="D947">
        <v>135.43</v>
      </c>
      <c r="E947">
        <v>190.64</v>
      </c>
      <c r="F947">
        <v>205</v>
      </c>
      <c r="G947">
        <v>93</v>
      </c>
      <c r="H947">
        <v>128</v>
      </c>
      <c r="I947">
        <v>30</v>
      </c>
      <c r="J947">
        <v>3</v>
      </c>
      <c r="K947">
        <f t="shared" si="168"/>
        <v>170</v>
      </c>
      <c r="L947">
        <f t="shared" si="169"/>
        <v>4.2666666666666702</v>
      </c>
      <c r="M947">
        <v>1.5</v>
      </c>
      <c r="N947">
        <f t="shared" si="170"/>
        <v>19.2</v>
      </c>
      <c r="O947">
        <f t="shared" si="171"/>
        <v>32</v>
      </c>
      <c r="P947" t="str">
        <f t="shared" si="172"/>
        <v>OK</v>
      </c>
      <c r="Q947">
        <f t="shared" si="173"/>
        <v>17335.04</v>
      </c>
      <c r="R947">
        <f t="shared" si="178"/>
        <v>0.315</v>
      </c>
      <c r="S947" t="str">
        <f t="shared" si="174"/>
        <v>C</v>
      </c>
      <c r="T947">
        <f t="shared" si="179"/>
        <v>0.502</v>
      </c>
      <c r="U947" t="str">
        <f t="shared" si="175"/>
        <v>N</v>
      </c>
      <c r="V947">
        <f t="shared" si="176"/>
        <v>1557.3333333333301</v>
      </c>
      <c r="W947">
        <v>500</v>
      </c>
      <c r="X947">
        <v>0.25</v>
      </c>
      <c r="Y947">
        <f t="shared" si="177"/>
        <v>214.46841693639001</v>
      </c>
    </row>
    <row r="948" spans="1:25">
      <c r="A948" t="s">
        <v>1922</v>
      </c>
      <c r="B948" t="s">
        <v>2</v>
      </c>
      <c r="C948" t="s">
        <v>1923</v>
      </c>
      <c r="D948">
        <v>182.49</v>
      </c>
      <c r="E948">
        <v>318.14</v>
      </c>
      <c r="F948">
        <v>403</v>
      </c>
      <c r="G948">
        <v>152</v>
      </c>
      <c r="H948">
        <v>241</v>
      </c>
      <c r="I948">
        <v>30</v>
      </c>
      <c r="J948">
        <v>3</v>
      </c>
      <c r="K948">
        <f t="shared" si="168"/>
        <v>314</v>
      </c>
      <c r="L948">
        <f t="shared" si="169"/>
        <v>8.0333333333333297</v>
      </c>
      <c r="M948">
        <v>1.5</v>
      </c>
      <c r="N948">
        <f t="shared" si="170"/>
        <v>36.15</v>
      </c>
      <c r="O948">
        <f t="shared" si="171"/>
        <v>60.25</v>
      </c>
      <c r="P948" t="str">
        <f t="shared" si="172"/>
        <v>OK</v>
      </c>
      <c r="Q948">
        <f t="shared" si="173"/>
        <v>43980.09</v>
      </c>
      <c r="R948">
        <f t="shared" si="178"/>
        <v>0.69</v>
      </c>
      <c r="S948" t="str">
        <f t="shared" si="174"/>
        <v>A</v>
      </c>
      <c r="T948">
        <f t="shared" si="179"/>
        <v>0.96099999999999997</v>
      </c>
      <c r="U948" t="str">
        <f t="shared" si="175"/>
        <v>F</v>
      </c>
      <c r="V948">
        <f t="shared" si="176"/>
        <v>2932.1666666666702</v>
      </c>
      <c r="W948">
        <v>500</v>
      </c>
      <c r="X948">
        <v>0.25</v>
      </c>
      <c r="Y948">
        <f t="shared" si="177"/>
        <v>253.515656954006</v>
      </c>
    </row>
    <row r="949" spans="1:25">
      <c r="A949" t="s">
        <v>1924</v>
      </c>
      <c r="B949" t="s">
        <v>2</v>
      </c>
      <c r="C949" t="s">
        <v>1925</v>
      </c>
      <c r="D949">
        <v>423.45</v>
      </c>
      <c r="E949">
        <v>599.69000000000005</v>
      </c>
      <c r="F949">
        <v>419</v>
      </c>
      <c r="G949">
        <v>148</v>
      </c>
      <c r="H949">
        <v>38</v>
      </c>
      <c r="I949">
        <v>30</v>
      </c>
      <c r="J949">
        <v>3</v>
      </c>
      <c r="K949">
        <f t="shared" si="168"/>
        <v>529</v>
      </c>
      <c r="L949">
        <f t="shared" si="169"/>
        <v>1.2666666666666699</v>
      </c>
      <c r="M949">
        <v>1.5</v>
      </c>
      <c r="N949">
        <f t="shared" si="170"/>
        <v>5.7</v>
      </c>
      <c r="O949">
        <f t="shared" si="171"/>
        <v>9.5</v>
      </c>
      <c r="P949" t="str">
        <f t="shared" si="172"/>
        <v>OK</v>
      </c>
      <c r="Q949">
        <f t="shared" si="173"/>
        <v>16091.1</v>
      </c>
      <c r="R949">
        <f t="shared" si="178"/>
        <v>0.28399999999999997</v>
      </c>
      <c r="S949" t="str">
        <f t="shared" si="174"/>
        <v>C</v>
      </c>
      <c r="T949">
        <f t="shared" si="179"/>
        <v>0.113</v>
      </c>
      <c r="U949" t="str">
        <f t="shared" si="175"/>
        <v>S</v>
      </c>
      <c r="V949">
        <f t="shared" si="176"/>
        <v>462.33333333333297</v>
      </c>
      <c r="W949">
        <v>500</v>
      </c>
      <c r="X949">
        <v>0.25</v>
      </c>
      <c r="Y949">
        <f t="shared" si="177"/>
        <v>66.085553264667197</v>
      </c>
    </row>
    <row r="950" spans="1:25">
      <c r="A950" t="s">
        <v>1926</v>
      </c>
      <c r="B950" t="s">
        <v>4</v>
      </c>
      <c r="C950" t="s">
        <v>1927</v>
      </c>
      <c r="D950">
        <v>472.03</v>
      </c>
      <c r="E950">
        <v>749.24</v>
      </c>
      <c r="F950">
        <v>119</v>
      </c>
      <c r="G950">
        <v>120</v>
      </c>
      <c r="H950">
        <v>115</v>
      </c>
      <c r="I950">
        <v>30</v>
      </c>
      <c r="J950">
        <v>6</v>
      </c>
      <c r="K950">
        <f t="shared" si="168"/>
        <v>124</v>
      </c>
      <c r="L950">
        <f t="shared" si="169"/>
        <v>3.8333333333333299</v>
      </c>
      <c r="M950">
        <v>1.5</v>
      </c>
      <c r="N950">
        <f t="shared" si="170"/>
        <v>34.5</v>
      </c>
      <c r="O950">
        <f t="shared" si="171"/>
        <v>57.5</v>
      </c>
      <c r="P950" t="str">
        <f t="shared" si="172"/>
        <v>OK</v>
      </c>
      <c r="Q950">
        <f t="shared" si="173"/>
        <v>54283.45</v>
      </c>
      <c r="R950">
        <f t="shared" si="178"/>
        <v>0.78400000000000003</v>
      </c>
      <c r="S950" t="str">
        <f t="shared" si="174"/>
        <v>A</v>
      </c>
      <c r="T950">
        <f t="shared" si="179"/>
        <v>0.45300000000000001</v>
      </c>
      <c r="U950" t="str">
        <f t="shared" si="175"/>
        <v>N</v>
      </c>
      <c r="V950">
        <f t="shared" si="176"/>
        <v>1399.1666666666699</v>
      </c>
      <c r="W950">
        <v>500</v>
      </c>
      <c r="X950">
        <v>0.25</v>
      </c>
      <c r="Y950">
        <f t="shared" si="177"/>
        <v>108.88797470740499</v>
      </c>
    </row>
    <row r="951" spans="1:25">
      <c r="A951" t="s">
        <v>1928</v>
      </c>
      <c r="B951" t="s">
        <v>2</v>
      </c>
      <c r="C951" t="s">
        <v>1929</v>
      </c>
      <c r="D951">
        <v>61.21</v>
      </c>
      <c r="E951">
        <v>86.77</v>
      </c>
      <c r="F951">
        <v>414</v>
      </c>
      <c r="G951">
        <v>71</v>
      </c>
      <c r="H951">
        <v>235</v>
      </c>
      <c r="I951">
        <v>30</v>
      </c>
      <c r="J951">
        <v>8</v>
      </c>
      <c r="K951">
        <f t="shared" si="168"/>
        <v>250</v>
      </c>
      <c r="L951">
        <f t="shared" si="169"/>
        <v>7.8333333333333304</v>
      </c>
      <c r="M951">
        <v>1.5</v>
      </c>
      <c r="N951">
        <f t="shared" si="170"/>
        <v>94</v>
      </c>
      <c r="O951">
        <f t="shared" si="171"/>
        <v>156.666666666667</v>
      </c>
      <c r="P951" t="str">
        <f t="shared" si="172"/>
        <v>OK</v>
      </c>
      <c r="Q951">
        <f t="shared" si="173"/>
        <v>14384.35</v>
      </c>
      <c r="R951">
        <f t="shared" si="178"/>
        <v>0.251</v>
      </c>
      <c r="S951" t="str">
        <f t="shared" si="174"/>
        <v>C</v>
      </c>
      <c r="T951">
        <f t="shared" si="179"/>
        <v>0.94199999999999995</v>
      </c>
      <c r="U951" t="str">
        <f t="shared" si="175"/>
        <v>F</v>
      </c>
      <c r="V951">
        <f t="shared" si="176"/>
        <v>2859.1666666666702</v>
      </c>
      <c r="W951">
        <v>500</v>
      </c>
      <c r="X951">
        <v>0.25</v>
      </c>
      <c r="Y951">
        <f t="shared" si="177"/>
        <v>432.25352332230801</v>
      </c>
    </row>
    <row r="952" spans="1:25">
      <c r="A952" t="s">
        <v>1930</v>
      </c>
      <c r="B952" t="s">
        <v>1</v>
      </c>
      <c r="C952" t="s">
        <v>1931</v>
      </c>
      <c r="D952">
        <v>162.54</v>
      </c>
      <c r="E952">
        <v>257.5</v>
      </c>
      <c r="F952">
        <v>414</v>
      </c>
      <c r="G952">
        <v>61</v>
      </c>
      <c r="H952">
        <v>193</v>
      </c>
      <c r="I952">
        <v>30</v>
      </c>
      <c r="J952">
        <v>12</v>
      </c>
      <c r="K952">
        <f t="shared" si="168"/>
        <v>282</v>
      </c>
      <c r="L952">
        <f t="shared" si="169"/>
        <v>6.43333333333333</v>
      </c>
      <c r="M952">
        <v>1.5</v>
      </c>
      <c r="N952">
        <f t="shared" si="170"/>
        <v>115.8</v>
      </c>
      <c r="O952">
        <f t="shared" si="171"/>
        <v>193</v>
      </c>
      <c r="P952" t="str">
        <f t="shared" si="172"/>
        <v>OK</v>
      </c>
      <c r="Q952">
        <f t="shared" si="173"/>
        <v>31370.22</v>
      </c>
      <c r="R952">
        <f t="shared" si="178"/>
        <v>0.54</v>
      </c>
      <c r="S952" t="str">
        <f t="shared" si="174"/>
        <v>B</v>
      </c>
      <c r="T952">
        <f t="shared" si="179"/>
        <v>0.78300000000000003</v>
      </c>
      <c r="U952" t="str">
        <f t="shared" si="175"/>
        <v>F</v>
      </c>
      <c r="V952">
        <f t="shared" si="176"/>
        <v>2348.1666666666702</v>
      </c>
      <c r="W952">
        <v>500</v>
      </c>
      <c r="X952">
        <v>0.25</v>
      </c>
      <c r="Y952">
        <f t="shared" si="177"/>
        <v>240.38885414605599</v>
      </c>
    </row>
    <row r="953" spans="1:25">
      <c r="A953" t="s">
        <v>1932</v>
      </c>
      <c r="B953" t="s">
        <v>1</v>
      </c>
      <c r="C953" t="s">
        <v>1933</v>
      </c>
      <c r="D953">
        <v>91.04</v>
      </c>
      <c r="E953">
        <v>145.15</v>
      </c>
      <c r="F953">
        <v>374</v>
      </c>
      <c r="G953">
        <v>112</v>
      </c>
      <c r="H953">
        <v>31</v>
      </c>
      <c r="I953">
        <v>30</v>
      </c>
      <c r="J953">
        <v>9</v>
      </c>
      <c r="K953">
        <f t="shared" si="168"/>
        <v>455</v>
      </c>
      <c r="L953">
        <f t="shared" si="169"/>
        <v>1.0333333333333301</v>
      </c>
      <c r="M953">
        <v>1.5</v>
      </c>
      <c r="N953">
        <f t="shared" si="170"/>
        <v>13.95</v>
      </c>
      <c r="O953">
        <f t="shared" si="171"/>
        <v>23.25</v>
      </c>
      <c r="P953" t="str">
        <f t="shared" si="172"/>
        <v>OK</v>
      </c>
      <c r="Q953">
        <f t="shared" si="173"/>
        <v>2822.24</v>
      </c>
      <c r="R953">
        <f t="shared" si="178"/>
        <v>1.6E-2</v>
      </c>
      <c r="S953" t="str">
        <f t="shared" si="174"/>
        <v>C</v>
      </c>
      <c r="T953">
        <f t="shared" si="179"/>
        <v>8.1000000000000003E-2</v>
      </c>
      <c r="U953" t="str">
        <f t="shared" si="175"/>
        <v>S</v>
      </c>
      <c r="V953">
        <f t="shared" si="176"/>
        <v>377.16666666666703</v>
      </c>
      <c r="W953">
        <v>500</v>
      </c>
      <c r="X953">
        <v>0.25</v>
      </c>
      <c r="Y953">
        <f t="shared" si="177"/>
        <v>128.73022339736099</v>
      </c>
    </row>
    <row r="954" spans="1:25">
      <c r="A954" t="s">
        <v>1934</v>
      </c>
      <c r="B954" t="s">
        <v>2</v>
      </c>
      <c r="C954" t="s">
        <v>1935</v>
      </c>
      <c r="D954">
        <v>377.09</v>
      </c>
      <c r="E954">
        <v>672.21</v>
      </c>
      <c r="F954">
        <v>363</v>
      </c>
      <c r="G954">
        <v>60</v>
      </c>
      <c r="H954">
        <v>106</v>
      </c>
      <c r="I954">
        <v>30</v>
      </c>
      <c r="J954">
        <v>9</v>
      </c>
      <c r="K954">
        <f t="shared" si="168"/>
        <v>317</v>
      </c>
      <c r="L954">
        <f t="shared" si="169"/>
        <v>3.5333333333333301</v>
      </c>
      <c r="M954">
        <v>1.5</v>
      </c>
      <c r="N954">
        <f t="shared" si="170"/>
        <v>47.7</v>
      </c>
      <c r="O954">
        <f t="shared" si="171"/>
        <v>79.5</v>
      </c>
      <c r="P954" t="str">
        <f t="shared" si="172"/>
        <v>OK</v>
      </c>
      <c r="Q954">
        <f t="shared" si="173"/>
        <v>39971.54</v>
      </c>
      <c r="R954">
        <f t="shared" si="178"/>
        <v>0.63700000000000001</v>
      </c>
      <c r="S954" t="str">
        <f t="shared" si="174"/>
        <v>B</v>
      </c>
      <c r="T954">
        <f t="shared" si="179"/>
        <v>0.40400000000000003</v>
      </c>
      <c r="U954" t="str">
        <f t="shared" si="175"/>
        <v>N</v>
      </c>
      <c r="V954">
        <f t="shared" si="176"/>
        <v>1289.6666666666699</v>
      </c>
      <c r="W954">
        <v>500</v>
      </c>
      <c r="X954">
        <v>0.25</v>
      </c>
      <c r="Y954">
        <f t="shared" si="177"/>
        <v>116.96238766825201</v>
      </c>
    </row>
    <row r="955" spans="1:25">
      <c r="A955" t="s">
        <v>1936</v>
      </c>
      <c r="B955" t="s">
        <v>2</v>
      </c>
      <c r="C955" t="s">
        <v>1937</v>
      </c>
      <c r="D955">
        <v>69.760000000000005</v>
      </c>
      <c r="E955">
        <v>85.08</v>
      </c>
      <c r="F955">
        <v>221</v>
      </c>
      <c r="G955">
        <v>164</v>
      </c>
      <c r="H955">
        <v>233</v>
      </c>
      <c r="I955">
        <v>30</v>
      </c>
      <c r="J955">
        <v>11</v>
      </c>
      <c r="K955">
        <f t="shared" si="168"/>
        <v>152</v>
      </c>
      <c r="L955">
        <f t="shared" si="169"/>
        <v>7.7666666666666702</v>
      </c>
      <c r="M955">
        <v>1.5</v>
      </c>
      <c r="N955">
        <f t="shared" si="170"/>
        <v>128.15</v>
      </c>
      <c r="O955">
        <f t="shared" si="171"/>
        <v>213.583333333333</v>
      </c>
      <c r="P955" t="str">
        <f t="shared" si="172"/>
        <v>Reorder</v>
      </c>
      <c r="Q955">
        <f t="shared" si="173"/>
        <v>16254.08</v>
      </c>
      <c r="R955">
        <f t="shared" si="178"/>
        <v>0.29099999999999998</v>
      </c>
      <c r="S955" t="str">
        <f t="shared" si="174"/>
        <v>C</v>
      </c>
      <c r="T955">
        <f t="shared" si="179"/>
        <v>0.93</v>
      </c>
      <c r="U955" t="str">
        <f t="shared" si="175"/>
        <v>F</v>
      </c>
      <c r="V955">
        <f t="shared" si="176"/>
        <v>2834.8333333333298</v>
      </c>
      <c r="W955">
        <v>500</v>
      </c>
      <c r="X955">
        <v>0.25</v>
      </c>
      <c r="Y955">
        <f t="shared" si="177"/>
        <v>403.17215042040999</v>
      </c>
    </row>
    <row r="956" spans="1:25">
      <c r="A956" t="s">
        <v>1938</v>
      </c>
      <c r="B956" t="s">
        <v>0</v>
      </c>
      <c r="C956" t="s">
        <v>1939</v>
      </c>
      <c r="D956">
        <v>122.96</v>
      </c>
      <c r="E956">
        <v>147.69999999999999</v>
      </c>
      <c r="F956">
        <v>443</v>
      </c>
      <c r="G956">
        <v>33</v>
      </c>
      <c r="H956">
        <v>117</v>
      </c>
      <c r="I956">
        <v>30</v>
      </c>
      <c r="J956">
        <v>5</v>
      </c>
      <c r="K956">
        <f t="shared" si="168"/>
        <v>359</v>
      </c>
      <c r="L956">
        <f t="shared" si="169"/>
        <v>3.9</v>
      </c>
      <c r="M956">
        <v>1.5</v>
      </c>
      <c r="N956">
        <f t="shared" si="170"/>
        <v>29.25</v>
      </c>
      <c r="O956">
        <f t="shared" si="171"/>
        <v>48.75</v>
      </c>
      <c r="P956" t="str">
        <f t="shared" si="172"/>
        <v>OK</v>
      </c>
      <c r="Q956">
        <f t="shared" si="173"/>
        <v>14386.32</v>
      </c>
      <c r="R956">
        <f t="shared" si="178"/>
        <v>0.253</v>
      </c>
      <c r="S956" t="str">
        <f t="shared" si="174"/>
        <v>C</v>
      </c>
      <c r="T956">
        <f t="shared" si="179"/>
        <v>0.46899999999999997</v>
      </c>
      <c r="U956" t="str">
        <f t="shared" si="175"/>
        <v>N</v>
      </c>
      <c r="V956">
        <f t="shared" si="176"/>
        <v>1423.5</v>
      </c>
      <c r="W956">
        <v>500</v>
      </c>
      <c r="X956">
        <v>0.25</v>
      </c>
      <c r="Y956">
        <f t="shared" si="177"/>
        <v>215.19233804956301</v>
      </c>
    </row>
    <row r="957" spans="1:25">
      <c r="A957" t="s">
        <v>1940</v>
      </c>
      <c r="B957" t="s">
        <v>3</v>
      </c>
      <c r="C957" t="s">
        <v>1941</v>
      </c>
      <c r="D957">
        <v>378.57</v>
      </c>
      <c r="E957">
        <v>671.08</v>
      </c>
      <c r="F957">
        <v>197</v>
      </c>
      <c r="G957">
        <v>180</v>
      </c>
      <c r="H957">
        <v>56</v>
      </c>
      <c r="I957">
        <v>30</v>
      </c>
      <c r="J957">
        <v>2</v>
      </c>
      <c r="K957">
        <f t="shared" si="168"/>
        <v>321</v>
      </c>
      <c r="L957">
        <f t="shared" si="169"/>
        <v>1.86666666666667</v>
      </c>
      <c r="M957">
        <v>1.5</v>
      </c>
      <c r="N957">
        <f t="shared" si="170"/>
        <v>5.6</v>
      </c>
      <c r="O957">
        <f t="shared" si="171"/>
        <v>9.3333333333333304</v>
      </c>
      <c r="P957" t="str">
        <f t="shared" si="172"/>
        <v>OK</v>
      </c>
      <c r="Q957">
        <f t="shared" si="173"/>
        <v>21199.919999999998</v>
      </c>
      <c r="R957">
        <f t="shared" si="178"/>
        <v>0.38900000000000001</v>
      </c>
      <c r="S957" t="str">
        <f t="shared" si="174"/>
        <v>B</v>
      </c>
      <c r="T957">
        <f t="shared" si="179"/>
        <v>0.185</v>
      </c>
      <c r="U957" t="str">
        <f t="shared" si="175"/>
        <v>S</v>
      </c>
      <c r="V957">
        <f t="shared" si="176"/>
        <v>681.33333333333303</v>
      </c>
      <c r="W957">
        <v>500</v>
      </c>
      <c r="X957">
        <v>0.25</v>
      </c>
      <c r="Y957">
        <f t="shared" si="177"/>
        <v>84.847044007486403</v>
      </c>
    </row>
    <row r="958" spans="1:25">
      <c r="A958" t="s">
        <v>1942</v>
      </c>
      <c r="B958" t="s">
        <v>0</v>
      </c>
      <c r="C958" t="s">
        <v>1943</v>
      </c>
      <c r="D958">
        <v>482.2</v>
      </c>
      <c r="E958">
        <v>531.61</v>
      </c>
      <c r="F958">
        <v>441</v>
      </c>
      <c r="G958">
        <v>84</v>
      </c>
      <c r="H958">
        <v>13</v>
      </c>
      <c r="I958">
        <v>30</v>
      </c>
      <c r="J958">
        <v>8</v>
      </c>
      <c r="K958">
        <f t="shared" si="168"/>
        <v>512</v>
      </c>
      <c r="L958">
        <f t="shared" si="169"/>
        <v>0.43333333333333302</v>
      </c>
      <c r="M958">
        <v>1.5</v>
      </c>
      <c r="N958">
        <f t="shared" si="170"/>
        <v>5.2</v>
      </c>
      <c r="O958">
        <f t="shared" si="171"/>
        <v>8.6666666666666696</v>
      </c>
      <c r="P958" t="str">
        <f t="shared" si="172"/>
        <v>OK</v>
      </c>
      <c r="Q958">
        <f t="shared" si="173"/>
        <v>6268.6</v>
      </c>
      <c r="R958">
        <f t="shared" si="178"/>
        <v>8.8999999999999996E-2</v>
      </c>
      <c r="S958" t="str">
        <f t="shared" si="174"/>
        <v>C</v>
      </c>
      <c r="T958">
        <f t="shared" si="179"/>
        <v>1.2999999999999999E-2</v>
      </c>
      <c r="U958" t="str">
        <f t="shared" si="175"/>
        <v>S</v>
      </c>
      <c r="V958">
        <f t="shared" si="176"/>
        <v>158.166666666667</v>
      </c>
      <c r="W958">
        <v>500</v>
      </c>
      <c r="X958">
        <v>0.25</v>
      </c>
      <c r="Y958">
        <f t="shared" si="177"/>
        <v>36.222120721827103</v>
      </c>
    </row>
    <row r="959" spans="1:25">
      <c r="A959" t="s">
        <v>1944</v>
      </c>
      <c r="B959" t="s">
        <v>2</v>
      </c>
      <c r="C959" t="s">
        <v>1945</v>
      </c>
      <c r="D959">
        <v>434.93</v>
      </c>
      <c r="E959">
        <v>643.89</v>
      </c>
      <c r="F959">
        <v>52</v>
      </c>
      <c r="G959">
        <v>175</v>
      </c>
      <c r="H959">
        <v>235</v>
      </c>
      <c r="I959">
        <v>30</v>
      </c>
      <c r="J959">
        <v>8</v>
      </c>
      <c r="K959">
        <f t="shared" si="168"/>
        <v>-8</v>
      </c>
      <c r="L959">
        <f t="shared" si="169"/>
        <v>7.8333333333333304</v>
      </c>
      <c r="M959">
        <v>1.5</v>
      </c>
      <c r="N959">
        <f t="shared" si="170"/>
        <v>94</v>
      </c>
      <c r="O959">
        <f t="shared" si="171"/>
        <v>156.666666666667</v>
      </c>
      <c r="P959" t="str">
        <f t="shared" si="172"/>
        <v>Reorder</v>
      </c>
      <c r="Q959">
        <f t="shared" si="173"/>
        <v>102208.55</v>
      </c>
      <c r="R959">
        <f t="shared" si="178"/>
        <v>0.97899999999999998</v>
      </c>
      <c r="S959" t="str">
        <f t="shared" si="174"/>
        <v>A</v>
      </c>
      <c r="T959">
        <f t="shared" si="179"/>
        <v>0.94199999999999995</v>
      </c>
      <c r="U959" t="str">
        <f t="shared" si="175"/>
        <v>F</v>
      </c>
      <c r="V959">
        <f t="shared" si="176"/>
        <v>2859.1666666666702</v>
      </c>
      <c r="W959">
        <v>500</v>
      </c>
      <c r="X959">
        <v>0.25</v>
      </c>
      <c r="Y959">
        <f t="shared" si="177"/>
        <v>162.15862353334501</v>
      </c>
    </row>
    <row r="960" spans="1:25">
      <c r="A960" t="s">
        <v>1946</v>
      </c>
      <c r="B960" t="s">
        <v>0</v>
      </c>
      <c r="C960" t="s">
        <v>1947</v>
      </c>
      <c r="D960">
        <v>147.59</v>
      </c>
      <c r="E960">
        <v>230.48</v>
      </c>
      <c r="F960">
        <v>282</v>
      </c>
      <c r="G960">
        <v>124</v>
      </c>
      <c r="H960">
        <v>123</v>
      </c>
      <c r="I960">
        <v>30</v>
      </c>
      <c r="J960">
        <v>2</v>
      </c>
      <c r="K960">
        <f t="shared" si="168"/>
        <v>283</v>
      </c>
      <c r="L960">
        <f t="shared" si="169"/>
        <v>4.0999999999999996</v>
      </c>
      <c r="M960">
        <v>1.5</v>
      </c>
      <c r="N960">
        <f t="shared" si="170"/>
        <v>12.3</v>
      </c>
      <c r="O960">
        <f t="shared" si="171"/>
        <v>20.5</v>
      </c>
      <c r="P960" t="str">
        <f t="shared" si="172"/>
        <v>OK</v>
      </c>
      <c r="Q960">
        <f t="shared" si="173"/>
        <v>18153.57</v>
      </c>
      <c r="R960">
        <f t="shared" si="178"/>
        <v>0.33600000000000002</v>
      </c>
      <c r="S960" t="str">
        <f t="shared" si="174"/>
        <v>B</v>
      </c>
      <c r="T960">
        <f t="shared" si="179"/>
        <v>0.48899999999999999</v>
      </c>
      <c r="U960" t="str">
        <f t="shared" si="175"/>
        <v>N</v>
      </c>
      <c r="V960">
        <f t="shared" si="176"/>
        <v>1496.5</v>
      </c>
      <c r="W960">
        <v>500</v>
      </c>
      <c r="X960">
        <v>0.25</v>
      </c>
      <c r="Y960">
        <f t="shared" si="177"/>
        <v>201.390921861165</v>
      </c>
    </row>
    <row r="961" spans="1:25">
      <c r="A961" t="s">
        <v>1948</v>
      </c>
      <c r="B961" t="s">
        <v>4</v>
      </c>
      <c r="C961" t="s">
        <v>1949</v>
      </c>
      <c r="D961">
        <v>320.05</v>
      </c>
      <c r="E961">
        <v>406.88</v>
      </c>
      <c r="F961">
        <v>330</v>
      </c>
      <c r="G961">
        <v>91</v>
      </c>
      <c r="H961">
        <v>168</v>
      </c>
      <c r="I961">
        <v>30</v>
      </c>
      <c r="J961">
        <v>11</v>
      </c>
      <c r="K961">
        <f t="shared" si="168"/>
        <v>253</v>
      </c>
      <c r="L961">
        <f t="shared" si="169"/>
        <v>5.6</v>
      </c>
      <c r="M961">
        <v>1.5</v>
      </c>
      <c r="N961">
        <f t="shared" si="170"/>
        <v>92.4</v>
      </c>
      <c r="O961">
        <f t="shared" si="171"/>
        <v>154</v>
      </c>
      <c r="P961" t="str">
        <f t="shared" si="172"/>
        <v>OK</v>
      </c>
      <c r="Q961">
        <f t="shared" si="173"/>
        <v>53768.4</v>
      </c>
      <c r="R961">
        <f t="shared" si="178"/>
        <v>0.77600000000000002</v>
      </c>
      <c r="S961" t="str">
        <f t="shared" si="174"/>
        <v>A</v>
      </c>
      <c r="T961">
        <f t="shared" si="179"/>
        <v>0.67600000000000005</v>
      </c>
      <c r="U961" t="str">
        <f t="shared" si="175"/>
        <v>F</v>
      </c>
      <c r="V961">
        <f t="shared" si="176"/>
        <v>2044</v>
      </c>
      <c r="W961">
        <v>500</v>
      </c>
      <c r="X961">
        <v>0.25</v>
      </c>
      <c r="Y961">
        <f t="shared" si="177"/>
        <v>159.831187307677</v>
      </c>
    </row>
    <row r="962" spans="1:25">
      <c r="A962" t="s">
        <v>1950</v>
      </c>
      <c r="B962" t="s">
        <v>4</v>
      </c>
      <c r="C962" t="s">
        <v>1951</v>
      </c>
      <c r="D962">
        <v>419.05</v>
      </c>
      <c r="E962">
        <v>521.86</v>
      </c>
      <c r="F962">
        <v>144</v>
      </c>
      <c r="G962">
        <v>57</v>
      </c>
      <c r="H962">
        <v>24</v>
      </c>
      <c r="I962">
        <v>30</v>
      </c>
      <c r="J962">
        <v>11</v>
      </c>
      <c r="K962">
        <f t="shared" ref="K962:K1001" si="180">F962+G962-H962</f>
        <v>177</v>
      </c>
      <c r="L962">
        <f t="shared" ref="L962:L1001" si="181">H962/I962</f>
        <v>0.8</v>
      </c>
      <c r="M962">
        <v>1.5</v>
      </c>
      <c r="N962">
        <f t="shared" ref="N962:N1001" si="182">L962*J962*M962</f>
        <v>13.2</v>
      </c>
      <c r="O962">
        <f t="shared" ref="O962:O1001" si="183">(L962*J962)+N962</f>
        <v>22</v>
      </c>
      <c r="P962" t="str">
        <f t="shared" ref="P962:P1001" si="184">IF(K962&lt;=O962,"Reorder","OK")</f>
        <v>OK</v>
      </c>
      <c r="Q962">
        <f t="shared" ref="Q962:Q1001" si="185">H962*D962</f>
        <v>10057.200000000001</v>
      </c>
      <c r="R962">
        <f t="shared" si="178"/>
        <v>0.16300000000000001</v>
      </c>
      <c r="S962" t="str">
        <f t="shared" ref="S962:S1001" si="186">IF(R962&gt;=0.67,"A",IF(R962&gt;=0.33,"B","C"))</f>
        <v>C</v>
      </c>
      <c r="T962">
        <f t="shared" si="179"/>
        <v>0.05</v>
      </c>
      <c r="U962" t="str">
        <f t="shared" ref="U962:U1001" si="187">IF(T962&gt;=0.67,"F",IF(T962&gt;=0.33,"N","S"))</f>
        <v>S</v>
      </c>
      <c r="V962">
        <f t="shared" ref="V962:V1001" si="188">(H962/I962)*365</f>
        <v>292</v>
      </c>
      <c r="W962">
        <v>500</v>
      </c>
      <c r="X962">
        <v>0.25</v>
      </c>
      <c r="Y962">
        <f t="shared" ref="Y962:Y1001" si="189">SQRT((2*V962*W962)/(X962*D962))</f>
        <v>52.794477841776697</v>
      </c>
    </row>
    <row r="963" spans="1:25">
      <c r="A963" t="s">
        <v>1952</v>
      </c>
      <c r="B963" t="s">
        <v>3</v>
      </c>
      <c r="C963" t="s">
        <v>1953</v>
      </c>
      <c r="D963">
        <v>66.52</v>
      </c>
      <c r="E963">
        <v>112.93</v>
      </c>
      <c r="F963">
        <v>391</v>
      </c>
      <c r="G963">
        <v>167</v>
      </c>
      <c r="H963">
        <v>224</v>
      </c>
      <c r="I963">
        <v>30</v>
      </c>
      <c r="J963">
        <v>10</v>
      </c>
      <c r="K963">
        <f t="shared" si="180"/>
        <v>334</v>
      </c>
      <c r="L963">
        <f t="shared" si="181"/>
        <v>7.4666666666666703</v>
      </c>
      <c r="M963">
        <v>1.5</v>
      </c>
      <c r="N963">
        <f t="shared" si="182"/>
        <v>112</v>
      </c>
      <c r="O963">
        <f t="shared" si="183"/>
        <v>186.666666666667</v>
      </c>
      <c r="P963" t="str">
        <f t="shared" si="184"/>
        <v>OK</v>
      </c>
      <c r="Q963">
        <f t="shared" si="185"/>
        <v>14900.48</v>
      </c>
      <c r="R963">
        <f t="shared" ref="R963:R1001" si="190">_xlfn.PERCENTRANK.INC($Q$2:$Q$1001,Q963)</f>
        <v>0.26500000000000001</v>
      </c>
      <c r="S963" t="str">
        <f t="shared" si="186"/>
        <v>C</v>
      </c>
      <c r="T963">
        <f t="shared" ref="T963:T1001" si="191">_xlfn.PERCENTRANK.INC($L$2:$L$1001,L963)</f>
        <v>0.90400000000000003</v>
      </c>
      <c r="U963" t="str">
        <f t="shared" si="187"/>
        <v>F</v>
      </c>
      <c r="V963">
        <f t="shared" si="188"/>
        <v>2725.3333333333298</v>
      </c>
      <c r="W963">
        <v>500</v>
      </c>
      <c r="X963">
        <v>0.25</v>
      </c>
      <c r="Y963">
        <f t="shared" si="189"/>
        <v>404.82161155476899</v>
      </c>
    </row>
    <row r="964" spans="1:25">
      <c r="A964" t="s">
        <v>1954</v>
      </c>
      <c r="B964" t="s">
        <v>3</v>
      </c>
      <c r="C964" t="s">
        <v>1955</v>
      </c>
      <c r="D964">
        <v>199</v>
      </c>
      <c r="E964">
        <v>231.12</v>
      </c>
      <c r="F964">
        <v>105</v>
      </c>
      <c r="G964">
        <v>126</v>
      </c>
      <c r="H964">
        <v>55</v>
      </c>
      <c r="I964">
        <v>30</v>
      </c>
      <c r="J964">
        <v>3</v>
      </c>
      <c r="K964">
        <f t="shared" si="180"/>
        <v>176</v>
      </c>
      <c r="L964">
        <f t="shared" si="181"/>
        <v>1.8333333333333299</v>
      </c>
      <c r="M964">
        <v>1.5</v>
      </c>
      <c r="N964">
        <f t="shared" si="182"/>
        <v>8.25</v>
      </c>
      <c r="O964">
        <f t="shared" si="183"/>
        <v>13.75</v>
      </c>
      <c r="P964" t="str">
        <f t="shared" si="184"/>
        <v>OK</v>
      </c>
      <c r="Q964">
        <f t="shared" si="185"/>
        <v>10945</v>
      </c>
      <c r="R964">
        <f t="shared" si="190"/>
        <v>0.183</v>
      </c>
      <c r="S964" t="str">
        <f t="shared" si="186"/>
        <v>C</v>
      </c>
      <c r="T964">
        <f t="shared" si="191"/>
        <v>0.17899999999999999</v>
      </c>
      <c r="U964" t="str">
        <f t="shared" si="187"/>
        <v>S</v>
      </c>
      <c r="V964">
        <f t="shared" si="188"/>
        <v>669.16666666666697</v>
      </c>
      <c r="W964">
        <v>500</v>
      </c>
      <c r="X964">
        <v>0.25</v>
      </c>
      <c r="Y964">
        <f t="shared" si="189"/>
        <v>115.976662586301</v>
      </c>
    </row>
    <row r="965" spans="1:25">
      <c r="A965" t="s">
        <v>1956</v>
      </c>
      <c r="B965" t="s">
        <v>3</v>
      </c>
      <c r="C965" t="s">
        <v>1957</v>
      </c>
      <c r="D965">
        <v>324.99</v>
      </c>
      <c r="E965">
        <v>514.79999999999995</v>
      </c>
      <c r="F965">
        <v>354</v>
      </c>
      <c r="G965">
        <v>166</v>
      </c>
      <c r="H965">
        <v>211</v>
      </c>
      <c r="I965">
        <v>30</v>
      </c>
      <c r="J965">
        <v>9</v>
      </c>
      <c r="K965">
        <f t="shared" si="180"/>
        <v>309</v>
      </c>
      <c r="L965">
        <f t="shared" si="181"/>
        <v>7.0333333333333297</v>
      </c>
      <c r="M965">
        <v>1.5</v>
      </c>
      <c r="N965">
        <f t="shared" si="182"/>
        <v>94.95</v>
      </c>
      <c r="O965">
        <f t="shared" si="183"/>
        <v>158.25</v>
      </c>
      <c r="P965" t="str">
        <f t="shared" si="184"/>
        <v>OK</v>
      </c>
      <c r="Q965">
        <f t="shared" si="185"/>
        <v>68572.89</v>
      </c>
      <c r="R965">
        <f t="shared" si="190"/>
        <v>0.86699999999999999</v>
      </c>
      <c r="S965" t="str">
        <f t="shared" si="186"/>
        <v>A</v>
      </c>
      <c r="T965">
        <f t="shared" si="191"/>
        <v>0.85399999999999998</v>
      </c>
      <c r="U965" t="str">
        <f t="shared" si="187"/>
        <v>F</v>
      </c>
      <c r="V965">
        <f t="shared" si="188"/>
        <v>2567.1666666666702</v>
      </c>
      <c r="W965">
        <v>500</v>
      </c>
      <c r="X965">
        <v>0.25</v>
      </c>
      <c r="Y965">
        <f t="shared" si="189"/>
        <v>177.755083323294</v>
      </c>
    </row>
    <row r="966" spans="1:25">
      <c r="A966" t="s">
        <v>1958</v>
      </c>
      <c r="B966" t="s">
        <v>0</v>
      </c>
      <c r="C966" t="s">
        <v>1959</v>
      </c>
      <c r="D966">
        <v>484.83</v>
      </c>
      <c r="E966">
        <v>787.62</v>
      </c>
      <c r="F966">
        <v>234</v>
      </c>
      <c r="G966">
        <v>29</v>
      </c>
      <c r="H966">
        <v>33</v>
      </c>
      <c r="I966">
        <v>30</v>
      </c>
      <c r="J966">
        <v>13</v>
      </c>
      <c r="K966">
        <f t="shared" si="180"/>
        <v>230</v>
      </c>
      <c r="L966">
        <f t="shared" si="181"/>
        <v>1.1000000000000001</v>
      </c>
      <c r="M966">
        <v>1.5</v>
      </c>
      <c r="N966">
        <f t="shared" si="182"/>
        <v>21.45</v>
      </c>
      <c r="O966">
        <f t="shared" si="183"/>
        <v>35.75</v>
      </c>
      <c r="P966" t="str">
        <f t="shared" si="184"/>
        <v>OK</v>
      </c>
      <c r="Q966">
        <f t="shared" si="185"/>
        <v>15999.39</v>
      </c>
      <c r="R966">
        <f t="shared" si="190"/>
        <v>0.28100000000000003</v>
      </c>
      <c r="S966" t="str">
        <f t="shared" si="186"/>
        <v>C</v>
      </c>
      <c r="T966">
        <f t="shared" si="191"/>
        <v>8.8999999999999996E-2</v>
      </c>
      <c r="U966" t="str">
        <f t="shared" si="187"/>
        <v>S</v>
      </c>
      <c r="V966">
        <f t="shared" si="188"/>
        <v>401.5</v>
      </c>
      <c r="W966">
        <v>500</v>
      </c>
      <c r="X966">
        <v>0.25</v>
      </c>
      <c r="Y966">
        <f t="shared" si="189"/>
        <v>57.554333365192001</v>
      </c>
    </row>
    <row r="967" spans="1:25">
      <c r="A967" t="s">
        <v>1960</v>
      </c>
      <c r="B967" t="s">
        <v>3</v>
      </c>
      <c r="C967" t="s">
        <v>1961</v>
      </c>
      <c r="D967">
        <v>195.27</v>
      </c>
      <c r="E967">
        <v>337.48</v>
      </c>
      <c r="F967">
        <v>469</v>
      </c>
      <c r="G967">
        <v>37</v>
      </c>
      <c r="H967">
        <v>204</v>
      </c>
      <c r="I967">
        <v>30</v>
      </c>
      <c r="J967">
        <v>7</v>
      </c>
      <c r="K967">
        <f t="shared" si="180"/>
        <v>302</v>
      </c>
      <c r="L967">
        <f t="shared" si="181"/>
        <v>6.8</v>
      </c>
      <c r="M967">
        <v>1.5</v>
      </c>
      <c r="N967">
        <f t="shared" si="182"/>
        <v>71.400000000000006</v>
      </c>
      <c r="O967">
        <f t="shared" si="183"/>
        <v>119</v>
      </c>
      <c r="P967" t="str">
        <f t="shared" si="184"/>
        <v>OK</v>
      </c>
      <c r="Q967">
        <f t="shared" si="185"/>
        <v>39835.08</v>
      </c>
      <c r="R967">
        <f t="shared" si="190"/>
        <v>0.63400000000000001</v>
      </c>
      <c r="S967" t="str">
        <f t="shared" si="186"/>
        <v>B</v>
      </c>
      <c r="T967">
        <f t="shared" si="191"/>
        <v>0.82699999999999996</v>
      </c>
      <c r="U967" t="str">
        <f t="shared" si="187"/>
        <v>F</v>
      </c>
      <c r="V967">
        <f t="shared" si="188"/>
        <v>2482</v>
      </c>
      <c r="W967">
        <v>500</v>
      </c>
      <c r="X967">
        <v>0.25</v>
      </c>
      <c r="Y967">
        <f t="shared" si="189"/>
        <v>225.48264525526699</v>
      </c>
    </row>
    <row r="968" spans="1:25">
      <c r="A968" t="s">
        <v>1962</v>
      </c>
      <c r="B968" t="s">
        <v>4</v>
      </c>
      <c r="C968" t="s">
        <v>1963</v>
      </c>
      <c r="D968">
        <v>79.22</v>
      </c>
      <c r="E968">
        <v>113.25</v>
      </c>
      <c r="F968">
        <v>112</v>
      </c>
      <c r="G968">
        <v>197</v>
      </c>
      <c r="H968">
        <v>230</v>
      </c>
      <c r="I968">
        <v>30</v>
      </c>
      <c r="J968">
        <v>5</v>
      </c>
      <c r="K968">
        <f t="shared" si="180"/>
        <v>79</v>
      </c>
      <c r="L968">
        <f t="shared" si="181"/>
        <v>7.6666666666666696</v>
      </c>
      <c r="M968">
        <v>1.5</v>
      </c>
      <c r="N968">
        <f t="shared" si="182"/>
        <v>57.5</v>
      </c>
      <c r="O968">
        <f t="shared" si="183"/>
        <v>95.8333333333333</v>
      </c>
      <c r="P968" t="str">
        <f t="shared" si="184"/>
        <v>Reorder</v>
      </c>
      <c r="Q968">
        <f t="shared" si="185"/>
        <v>18220.599999999999</v>
      </c>
      <c r="R968">
        <f t="shared" si="190"/>
        <v>0.33900000000000002</v>
      </c>
      <c r="S968" t="str">
        <f t="shared" si="186"/>
        <v>B</v>
      </c>
      <c r="T968">
        <f t="shared" si="191"/>
        <v>0.91800000000000004</v>
      </c>
      <c r="U968" t="str">
        <f t="shared" si="187"/>
        <v>F</v>
      </c>
      <c r="V968">
        <f t="shared" si="188"/>
        <v>2798.3333333333298</v>
      </c>
      <c r="W968">
        <v>500</v>
      </c>
      <c r="X968">
        <v>0.25</v>
      </c>
      <c r="Y968">
        <f t="shared" si="189"/>
        <v>375.891321999757</v>
      </c>
    </row>
    <row r="969" spans="1:25">
      <c r="A969" t="s">
        <v>1964</v>
      </c>
      <c r="B969" t="s">
        <v>3</v>
      </c>
      <c r="C969" t="s">
        <v>1965</v>
      </c>
      <c r="D969">
        <v>287.17</v>
      </c>
      <c r="E969">
        <v>421.35</v>
      </c>
      <c r="F969">
        <v>406</v>
      </c>
      <c r="G969">
        <v>73</v>
      </c>
      <c r="H969">
        <v>166</v>
      </c>
      <c r="I969">
        <v>30</v>
      </c>
      <c r="J969">
        <v>1</v>
      </c>
      <c r="K969">
        <f t="shared" si="180"/>
        <v>313</v>
      </c>
      <c r="L969">
        <f t="shared" si="181"/>
        <v>5.5333333333333297</v>
      </c>
      <c r="M969">
        <v>1.5</v>
      </c>
      <c r="N969">
        <f t="shared" si="182"/>
        <v>8.3000000000000007</v>
      </c>
      <c r="O969">
        <f t="shared" si="183"/>
        <v>13.8333333333333</v>
      </c>
      <c r="P969" t="str">
        <f t="shared" si="184"/>
        <v>OK</v>
      </c>
      <c r="Q969">
        <f t="shared" si="185"/>
        <v>47670.22</v>
      </c>
      <c r="R969">
        <f t="shared" si="190"/>
        <v>0.73099999999999998</v>
      </c>
      <c r="S969" t="str">
        <f t="shared" si="186"/>
        <v>A</v>
      </c>
      <c r="T969">
        <f t="shared" si="191"/>
        <v>0.66400000000000003</v>
      </c>
      <c r="U969" t="str">
        <f t="shared" si="187"/>
        <v>N</v>
      </c>
      <c r="V969">
        <f t="shared" si="188"/>
        <v>2019.6666666666699</v>
      </c>
      <c r="W969">
        <v>500</v>
      </c>
      <c r="X969">
        <v>0.25</v>
      </c>
      <c r="Y969">
        <f t="shared" si="189"/>
        <v>167.72596933483999</v>
      </c>
    </row>
    <row r="970" spans="1:25">
      <c r="A970" t="s">
        <v>1966</v>
      </c>
      <c r="B970" t="s">
        <v>1</v>
      </c>
      <c r="C970" t="s">
        <v>1967</v>
      </c>
      <c r="D970">
        <v>307.12</v>
      </c>
      <c r="E970">
        <v>548.38</v>
      </c>
      <c r="F970">
        <v>320</v>
      </c>
      <c r="G970">
        <v>42</v>
      </c>
      <c r="H970">
        <v>133</v>
      </c>
      <c r="I970">
        <v>30</v>
      </c>
      <c r="J970">
        <v>12</v>
      </c>
      <c r="K970">
        <f t="shared" si="180"/>
        <v>229</v>
      </c>
      <c r="L970">
        <f t="shared" si="181"/>
        <v>4.43333333333333</v>
      </c>
      <c r="M970">
        <v>1.5</v>
      </c>
      <c r="N970">
        <f t="shared" si="182"/>
        <v>79.8</v>
      </c>
      <c r="O970">
        <f t="shared" si="183"/>
        <v>133</v>
      </c>
      <c r="P970" t="str">
        <f t="shared" si="184"/>
        <v>OK</v>
      </c>
      <c r="Q970">
        <f t="shared" si="185"/>
        <v>40846.959999999999</v>
      </c>
      <c r="R970">
        <f t="shared" si="190"/>
        <v>0.64400000000000002</v>
      </c>
      <c r="S970" t="str">
        <f t="shared" si="186"/>
        <v>B</v>
      </c>
      <c r="T970">
        <f t="shared" si="191"/>
        <v>0.52200000000000002</v>
      </c>
      <c r="U970" t="str">
        <f t="shared" si="187"/>
        <v>N</v>
      </c>
      <c r="V970">
        <f t="shared" si="188"/>
        <v>1618.1666666666699</v>
      </c>
      <c r="W970">
        <v>500</v>
      </c>
      <c r="X970">
        <v>0.25</v>
      </c>
      <c r="Y970">
        <f t="shared" si="189"/>
        <v>145.17357489917299</v>
      </c>
    </row>
    <row r="971" spans="1:25">
      <c r="A971" t="s">
        <v>1968</v>
      </c>
      <c r="B971" t="s">
        <v>4</v>
      </c>
      <c r="C971" t="s">
        <v>1969</v>
      </c>
      <c r="D971">
        <v>470.25</v>
      </c>
      <c r="E971">
        <v>841.93</v>
      </c>
      <c r="F971">
        <v>197</v>
      </c>
      <c r="G971">
        <v>129</v>
      </c>
      <c r="H971">
        <v>165</v>
      </c>
      <c r="I971">
        <v>30</v>
      </c>
      <c r="J971">
        <v>14</v>
      </c>
      <c r="K971">
        <f t="shared" si="180"/>
        <v>161</v>
      </c>
      <c r="L971">
        <f t="shared" si="181"/>
        <v>5.5</v>
      </c>
      <c r="M971">
        <v>1.5</v>
      </c>
      <c r="N971">
        <f t="shared" si="182"/>
        <v>115.5</v>
      </c>
      <c r="O971">
        <f t="shared" si="183"/>
        <v>192.5</v>
      </c>
      <c r="P971" t="str">
        <f t="shared" si="184"/>
        <v>Reorder</v>
      </c>
      <c r="Q971">
        <f t="shared" si="185"/>
        <v>77591.25</v>
      </c>
      <c r="R971">
        <f t="shared" si="190"/>
        <v>0.91200000000000003</v>
      </c>
      <c r="S971" t="str">
        <f t="shared" si="186"/>
        <v>A</v>
      </c>
      <c r="T971">
        <f t="shared" si="191"/>
        <v>0.66</v>
      </c>
      <c r="U971" t="str">
        <f t="shared" si="187"/>
        <v>N</v>
      </c>
      <c r="V971">
        <f t="shared" si="188"/>
        <v>2007.5</v>
      </c>
      <c r="W971">
        <v>500</v>
      </c>
      <c r="X971">
        <v>0.25</v>
      </c>
      <c r="Y971">
        <f t="shared" si="189"/>
        <v>130.67525929499001</v>
      </c>
    </row>
    <row r="972" spans="1:25">
      <c r="A972" t="s">
        <v>1970</v>
      </c>
      <c r="B972" t="s">
        <v>3</v>
      </c>
      <c r="C972" t="s">
        <v>1971</v>
      </c>
      <c r="D972">
        <v>166.85</v>
      </c>
      <c r="E972">
        <v>250.71</v>
      </c>
      <c r="F972">
        <v>369</v>
      </c>
      <c r="G972">
        <v>110</v>
      </c>
      <c r="H972">
        <v>247</v>
      </c>
      <c r="I972">
        <v>30</v>
      </c>
      <c r="J972">
        <v>3</v>
      </c>
      <c r="K972">
        <f t="shared" si="180"/>
        <v>232</v>
      </c>
      <c r="L972">
        <f t="shared" si="181"/>
        <v>8.2333333333333307</v>
      </c>
      <c r="M972">
        <v>1.5</v>
      </c>
      <c r="N972">
        <f t="shared" si="182"/>
        <v>37.049999999999997</v>
      </c>
      <c r="O972">
        <f t="shared" si="183"/>
        <v>61.75</v>
      </c>
      <c r="P972" t="str">
        <f t="shared" si="184"/>
        <v>OK</v>
      </c>
      <c r="Q972">
        <f t="shared" si="185"/>
        <v>41211.949999999997</v>
      </c>
      <c r="R972">
        <f t="shared" si="190"/>
        <v>0.64900000000000002</v>
      </c>
      <c r="S972" t="str">
        <f t="shared" si="186"/>
        <v>B</v>
      </c>
      <c r="T972">
        <f t="shared" si="191"/>
        <v>0.98699999999999999</v>
      </c>
      <c r="U972" t="str">
        <f t="shared" si="187"/>
        <v>F</v>
      </c>
      <c r="V972">
        <f t="shared" si="188"/>
        <v>3005.1666666666702</v>
      </c>
      <c r="W972">
        <v>500</v>
      </c>
      <c r="X972">
        <v>0.25</v>
      </c>
      <c r="Y972">
        <f t="shared" si="189"/>
        <v>268.41153249096499</v>
      </c>
    </row>
    <row r="973" spans="1:25">
      <c r="A973" t="s">
        <v>1972</v>
      </c>
      <c r="B973" t="s">
        <v>4</v>
      </c>
      <c r="C973" t="s">
        <v>1973</v>
      </c>
      <c r="D973">
        <v>303.19</v>
      </c>
      <c r="E973">
        <v>443.81</v>
      </c>
      <c r="F973">
        <v>373</v>
      </c>
      <c r="G973">
        <v>147</v>
      </c>
      <c r="H973">
        <v>136</v>
      </c>
      <c r="I973">
        <v>30</v>
      </c>
      <c r="J973">
        <v>13</v>
      </c>
      <c r="K973">
        <f t="shared" si="180"/>
        <v>384</v>
      </c>
      <c r="L973">
        <f t="shared" si="181"/>
        <v>4.5333333333333297</v>
      </c>
      <c r="M973">
        <v>1.5</v>
      </c>
      <c r="N973">
        <f t="shared" si="182"/>
        <v>88.4</v>
      </c>
      <c r="O973">
        <f t="shared" si="183"/>
        <v>147.333333333333</v>
      </c>
      <c r="P973" t="str">
        <f t="shared" si="184"/>
        <v>OK</v>
      </c>
      <c r="Q973">
        <f t="shared" si="185"/>
        <v>41233.839999999997</v>
      </c>
      <c r="R973">
        <f t="shared" si="190"/>
        <v>0.65</v>
      </c>
      <c r="S973" t="str">
        <f t="shared" si="186"/>
        <v>B</v>
      </c>
      <c r="T973">
        <f t="shared" si="191"/>
        <v>0.53900000000000003</v>
      </c>
      <c r="U973" t="str">
        <f t="shared" si="187"/>
        <v>N</v>
      </c>
      <c r="V973">
        <f t="shared" si="188"/>
        <v>1654.6666666666699</v>
      </c>
      <c r="W973">
        <v>500</v>
      </c>
      <c r="X973">
        <v>0.25</v>
      </c>
      <c r="Y973">
        <f t="shared" si="189"/>
        <v>147.750111809266</v>
      </c>
    </row>
    <row r="974" spans="1:25">
      <c r="A974" t="s">
        <v>1974</v>
      </c>
      <c r="B974" t="s">
        <v>0</v>
      </c>
      <c r="C974" t="s">
        <v>1975</v>
      </c>
      <c r="D974">
        <v>447.65</v>
      </c>
      <c r="E974">
        <v>565.34</v>
      </c>
      <c r="F974">
        <v>198</v>
      </c>
      <c r="G974">
        <v>69</v>
      </c>
      <c r="H974">
        <v>10</v>
      </c>
      <c r="I974">
        <v>30</v>
      </c>
      <c r="J974">
        <v>2</v>
      </c>
      <c r="K974">
        <f t="shared" si="180"/>
        <v>257</v>
      </c>
      <c r="L974">
        <f t="shared" si="181"/>
        <v>0.33333333333333298</v>
      </c>
      <c r="M974">
        <v>1.5</v>
      </c>
      <c r="N974">
        <f t="shared" si="182"/>
        <v>1</v>
      </c>
      <c r="O974">
        <f t="shared" si="183"/>
        <v>1.6666666666666701</v>
      </c>
      <c r="P974" t="str">
        <f t="shared" si="184"/>
        <v>OK</v>
      </c>
      <c r="Q974">
        <f t="shared" si="185"/>
        <v>4476.5</v>
      </c>
      <c r="R974">
        <f t="shared" si="190"/>
        <v>4.9000000000000002E-2</v>
      </c>
      <c r="S974" t="str">
        <f t="shared" si="186"/>
        <v>C</v>
      </c>
      <c r="T974">
        <f t="shared" si="191"/>
        <v>0</v>
      </c>
      <c r="U974" t="str">
        <f t="shared" si="187"/>
        <v>S</v>
      </c>
      <c r="V974">
        <f t="shared" si="188"/>
        <v>121.666666666667</v>
      </c>
      <c r="W974">
        <v>500</v>
      </c>
      <c r="X974">
        <v>0.25</v>
      </c>
      <c r="Y974">
        <f t="shared" si="189"/>
        <v>32.972092239864203</v>
      </c>
    </row>
    <row r="975" spans="1:25">
      <c r="A975" t="s">
        <v>1976</v>
      </c>
      <c r="B975" t="s">
        <v>1</v>
      </c>
      <c r="C975" t="s">
        <v>1977</v>
      </c>
      <c r="D975">
        <v>259.2</v>
      </c>
      <c r="E975">
        <v>429.68</v>
      </c>
      <c r="F975">
        <v>427</v>
      </c>
      <c r="G975">
        <v>73</v>
      </c>
      <c r="H975">
        <v>214</v>
      </c>
      <c r="I975">
        <v>30</v>
      </c>
      <c r="J975">
        <v>10</v>
      </c>
      <c r="K975">
        <f t="shared" si="180"/>
        <v>286</v>
      </c>
      <c r="L975">
        <f t="shared" si="181"/>
        <v>7.1333333333333302</v>
      </c>
      <c r="M975">
        <v>1.5</v>
      </c>
      <c r="N975">
        <f t="shared" si="182"/>
        <v>107</v>
      </c>
      <c r="O975">
        <f t="shared" si="183"/>
        <v>178.333333333333</v>
      </c>
      <c r="P975" t="str">
        <f t="shared" si="184"/>
        <v>OK</v>
      </c>
      <c r="Q975">
        <f t="shared" si="185"/>
        <v>55468.800000000003</v>
      </c>
      <c r="R975">
        <f t="shared" si="190"/>
        <v>0.79600000000000004</v>
      </c>
      <c r="S975" t="str">
        <f t="shared" si="186"/>
        <v>A</v>
      </c>
      <c r="T975">
        <f t="shared" si="191"/>
        <v>0.86599999999999999</v>
      </c>
      <c r="U975" t="str">
        <f t="shared" si="187"/>
        <v>F</v>
      </c>
      <c r="V975">
        <f t="shared" si="188"/>
        <v>2603.6666666666702</v>
      </c>
      <c r="W975">
        <v>500</v>
      </c>
      <c r="X975">
        <v>0.25</v>
      </c>
      <c r="Y975">
        <f t="shared" si="189"/>
        <v>200.44959753579801</v>
      </c>
    </row>
    <row r="976" spans="1:25">
      <c r="A976" t="s">
        <v>1978</v>
      </c>
      <c r="B976" t="s">
        <v>2</v>
      </c>
      <c r="C976" t="s">
        <v>1979</v>
      </c>
      <c r="D976">
        <v>236.32</v>
      </c>
      <c r="E976">
        <v>315.17</v>
      </c>
      <c r="F976">
        <v>336</v>
      </c>
      <c r="G976">
        <v>183</v>
      </c>
      <c r="H976">
        <v>64</v>
      </c>
      <c r="I976">
        <v>30</v>
      </c>
      <c r="J976">
        <v>1</v>
      </c>
      <c r="K976">
        <f t="shared" si="180"/>
        <v>455</v>
      </c>
      <c r="L976">
        <f t="shared" si="181"/>
        <v>2.1333333333333302</v>
      </c>
      <c r="M976">
        <v>1.5</v>
      </c>
      <c r="N976">
        <f t="shared" si="182"/>
        <v>3.2</v>
      </c>
      <c r="O976">
        <f t="shared" si="183"/>
        <v>5.3333333333333304</v>
      </c>
      <c r="P976" t="str">
        <f t="shared" si="184"/>
        <v>OK</v>
      </c>
      <c r="Q976">
        <f t="shared" si="185"/>
        <v>15124.48</v>
      </c>
      <c r="R976">
        <f t="shared" si="190"/>
        <v>0.26900000000000002</v>
      </c>
      <c r="S976" t="str">
        <f t="shared" si="186"/>
        <v>C</v>
      </c>
      <c r="T976">
        <f t="shared" si="191"/>
        <v>0.21299999999999999</v>
      </c>
      <c r="U976" t="str">
        <f t="shared" si="187"/>
        <v>S</v>
      </c>
      <c r="V976">
        <f t="shared" si="188"/>
        <v>778.66666666666697</v>
      </c>
      <c r="W976">
        <v>500</v>
      </c>
      <c r="X976">
        <v>0.25</v>
      </c>
      <c r="Y976">
        <f t="shared" si="189"/>
        <v>114.80361102352001</v>
      </c>
    </row>
    <row r="977" spans="1:25">
      <c r="A977" t="s">
        <v>1980</v>
      </c>
      <c r="B977" t="s">
        <v>0</v>
      </c>
      <c r="C977" t="s">
        <v>1981</v>
      </c>
      <c r="D977">
        <v>360.51</v>
      </c>
      <c r="E977">
        <v>460.77</v>
      </c>
      <c r="F977">
        <v>84</v>
      </c>
      <c r="G977">
        <v>98</v>
      </c>
      <c r="H977">
        <v>86</v>
      </c>
      <c r="I977">
        <v>30</v>
      </c>
      <c r="J977">
        <v>9</v>
      </c>
      <c r="K977">
        <f t="shared" si="180"/>
        <v>96</v>
      </c>
      <c r="L977">
        <f t="shared" si="181"/>
        <v>2.8666666666666698</v>
      </c>
      <c r="M977">
        <v>1.5</v>
      </c>
      <c r="N977">
        <f t="shared" si="182"/>
        <v>38.700000000000003</v>
      </c>
      <c r="O977">
        <f t="shared" si="183"/>
        <v>64.5</v>
      </c>
      <c r="P977" t="str">
        <f t="shared" si="184"/>
        <v>OK</v>
      </c>
      <c r="Q977">
        <f t="shared" si="185"/>
        <v>31003.86</v>
      </c>
      <c r="R977">
        <f t="shared" si="190"/>
        <v>0.53400000000000003</v>
      </c>
      <c r="S977" t="str">
        <f t="shared" si="186"/>
        <v>B</v>
      </c>
      <c r="T977">
        <f t="shared" si="191"/>
        <v>0.313</v>
      </c>
      <c r="U977" t="str">
        <f t="shared" si="187"/>
        <v>S</v>
      </c>
      <c r="V977">
        <f t="shared" si="188"/>
        <v>1046.3333333333301</v>
      </c>
      <c r="W977">
        <v>500</v>
      </c>
      <c r="X977">
        <v>0.25</v>
      </c>
      <c r="Y977">
        <f t="shared" si="189"/>
        <v>107.74729306937201</v>
      </c>
    </row>
    <row r="978" spans="1:25">
      <c r="A978" t="s">
        <v>1982</v>
      </c>
      <c r="B978" t="s">
        <v>4</v>
      </c>
      <c r="C978" t="s">
        <v>1983</v>
      </c>
      <c r="D978">
        <v>195.77</v>
      </c>
      <c r="E978">
        <v>216.19</v>
      </c>
      <c r="F978">
        <v>401</v>
      </c>
      <c r="G978">
        <v>105</v>
      </c>
      <c r="H978">
        <v>97</v>
      </c>
      <c r="I978">
        <v>30</v>
      </c>
      <c r="J978">
        <v>7</v>
      </c>
      <c r="K978">
        <f t="shared" si="180"/>
        <v>409</v>
      </c>
      <c r="L978">
        <f t="shared" si="181"/>
        <v>3.2333333333333298</v>
      </c>
      <c r="M978">
        <v>1.5</v>
      </c>
      <c r="N978">
        <f t="shared" si="182"/>
        <v>33.950000000000003</v>
      </c>
      <c r="O978">
        <f t="shared" si="183"/>
        <v>56.5833333333333</v>
      </c>
      <c r="P978" t="str">
        <f t="shared" si="184"/>
        <v>OK</v>
      </c>
      <c r="Q978">
        <f t="shared" si="185"/>
        <v>18989.689999999999</v>
      </c>
      <c r="R978">
        <f t="shared" si="190"/>
        <v>0.34699999999999998</v>
      </c>
      <c r="S978" t="str">
        <f t="shared" si="186"/>
        <v>B</v>
      </c>
      <c r="T978">
        <f t="shared" si="191"/>
        <v>0.36599999999999999</v>
      </c>
      <c r="U978" t="str">
        <f t="shared" si="187"/>
        <v>N</v>
      </c>
      <c r="V978">
        <f t="shared" si="188"/>
        <v>1180.1666666666699</v>
      </c>
      <c r="W978">
        <v>500</v>
      </c>
      <c r="X978">
        <v>0.25</v>
      </c>
      <c r="Y978">
        <f t="shared" si="189"/>
        <v>155.28467493127701</v>
      </c>
    </row>
    <row r="979" spans="1:25">
      <c r="A979" t="s">
        <v>1984</v>
      </c>
      <c r="B979" t="s">
        <v>4</v>
      </c>
      <c r="C979" t="s">
        <v>1985</v>
      </c>
      <c r="D979">
        <v>327.2</v>
      </c>
      <c r="E979">
        <v>366.59</v>
      </c>
      <c r="F979">
        <v>139</v>
      </c>
      <c r="G979">
        <v>69</v>
      </c>
      <c r="H979">
        <v>94</v>
      </c>
      <c r="I979">
        <v>30</v>
      </c>
      <c r="J979">
        <v>14</v>
      </c>
      <c r="K979">
        <f t="shared" si="180"/>
        <v>114</v>
      </c>
      <c r="L979">
        <f t="shared" si="181"/>
        <v>3.1333333333333302</v>
      </c>
      <c r="M979">
        <v>1.5</v>
      </c>
      <c r="N979">
        <f t="shared" si="182"/>
        <v>65.8</v>
      </c>
      <c r="O979">
        <f t="shared" si="183"/>
        <v>109.666666666667</v>
      </c>
      <c r="P979" t="str">
        <f t="shared" si="184"/>
        <v>OK</v>
      </c>
      <c r="Q979">
        <f t="shared" si="185"/>
        <v>30756.799999999999</v>
      </c>
      <c r="R979">
        <f t="shared" si="190"/>
        <v>0.52700000000000002</v>
      </c>
      <c r="S979" t="str">
        <f t="shared" si="186"/>
        <v>B</v>
      </c>
      <c r="T979">
        <f t="shared" si="191"/>
        <v>0.35399999999999998</v>
      </c>
      <c r="U979" t="str">
        <f t="shared" si="187"/>
        <v>N</v>
      </c>
      <c r="V979">
        <f t="shared" si="188"/>
        <v>1143.6666666666699</v>
      </c>
      <c r="W979">
        <v>500</v>
      </c>
      <c r="X979">
        <v>0.25</v>
      </c>
      <c r="Y979">
        <f t="shared" si="189"/>
        <v>118.242357443196</v>
      </c>
    </row>
    <row r="980" spans="1:25">
      <c r="A980" t="s">
        <v>1986</v>
      </c>
      <c r="B980" t="s">
        <v>3</v>
      </c>
      <c r="C980" t="s">
        <v>1987</v>
      </c>
      <c r="D980">
        <v>465.03</v>
      </c>
      <c r="E980">
        <v>667.49</v>
      </c>
      <c r="F980">
        <v>292</v>
      </c>
      <c r="G980">
        <v>29</v>
      </c>
      <c r="H980">
        <v>175</v>
      </c>
      <c r="I980">
        <v>30</v>
      </c>
      <c r="J980">
        <v>3</v>
      </c>
      <c r="K980">
        <f t="shared" si="180"/>
        <v>146</v>
      </c>
      <c r="L980">
        <f t="shared" si="181"/>
        <v>5.8333333333333304</v>
      </c>
      <c r="M980">
        <v>1.5</v>
      </c>
      <c r="N980">
        <f t="shared" si="182"/>
        <v>26.25</v>
      </c>
      <c r="O980">
        <f t="shared" si="183"/>
        <v>43.75</v>
      </c>
      <c r="P980" t="str">
        <f t="shared" si="184"/>
        <v>OK</v>
      </c>
      <c r="Q980">
        <f t="shared" si="185"/>
        <v>81380.25</v>
      </c>
      <c r="R980">
        <f t="shared" si="190"/>
        <v>0.92800000000000005</v>
      </c>
      <c r="S980" t="str">
        <f t="shared" si="186"/>
        <v>A</v>
      </c>
      <c r="T980">
        <f t="shared" si="191"/>
        <v>0.70599999999999996</v>
      </c>
      <c r="U980" t="str">
        <f t="shared" si="187"/>
        <v>F</v>
      </c>
      <c r="V980">
        <f t="shared" si="188"/>
        <v>2129.1666666666702</v>
      </c>
      <c r="W980">
        <v>500</v>
      </c>
      <c r="X980">
        <v>0.25</v>
      </c>
      <c r="Y980">
        <f t="shared" si="189"/>
        <v>135.33008025976301</v>
      </c>
    </row>
    <row r="981" spans="1:25">
      <c r="A981" t="s">
        <v>1988</v>
      </c>
      <c r="B981" t="s">
        <v>2</v>
      </c>
      <c r="C981" t="s">
        <v>1989</v>
      </c>
      <c r="D981">
        <v>119.92</v>
      </c>
      <c r="E981">
        <v>170.58</v>
      </c>
      <c r="F981">
        <v>492</v>
      </c>
      <c r="G981">
        <v>157</v>
      </c>
      <c r="H981">
        <v>239</v>
      </c>
      <c r="I981">
        <v>30</v>
      </c>
      <c r="J981">
        <v>6</v>
      </c>
      <c r="K981">
        <f t="shared" si="180"/>
        <v>410</v>
      </c>
      <c r="L981">
        <f t="shared" si="181"/>
        <v>7.9666666666666703</v>
      </c>
      <c r="M981">
        <v>1.5</v>
      </c>
      <c r="N981">
        <f t="shared" si="182"/>
        <v>71.7</v>
      </c>
      <c r="O981">
        <f t="shared" si="183"/>
        <v>119.5</v>
      </c>
      <c r="P981" t="str">
        <f t="shared" si="184"/>
        <v>OK</v>
      </c>
      <c r="Q981">
        <f t="shared" si="185"/>
        <v>28660.880000000001</v>
      </c>
      <c r="R981">
        <f t="shared" si="190"/>
        <v>0.5</v>
      </c>
      <c r="S981" t="str">
        <f t="shared" si="186"/>
        <v>B</v>
      </c>
      <c r="T981">
        <f t="shared" si="191"/>
        <v>0.95599999999999996</v>
      </c>
      <c r="U981" t="str">
        <f t="shared" si="187"/>
        <v>F</v>
      </c>
      <c r="V981">
        <f t="shared" si="188"/>
        <v>2907.8333333333298</v>
      </c>
      <c r="W981">
        <v>500</v>
      </c>
      <c r="X981">
        <v>0.25</v>
      </c>
      <c r="Y981">
        <f t="shared" si="189"/>
        <v>311.436092006124</v>
      </c>
    </row>
    <row r="982" spans="1:25">
      <c r="A982" t="s">
        <v>1990</v>
      </c>
      <c r="B982" t="s">
        <v>2</v>
      </c>
      <c r="C982" t="s">
        <v>1991</v>
      </c>
      <c r="D982">
        <v>402.8</v>
      </c>
      <c r="E982">
        <v>559.79999999999995</v>
      </c>
      <c r="F982">
        <v>430</v>
      </c>
      <c r="G982">
        <v>34</v>
      </c>
      <c r="H982">
        <v>223</v>
      </c>
      <c r="I982">
        <v>30</v>
      </c>
      <c r="J982">
        <v>9</v>
      </c>
      <c r="K982">
        <f t="shared" si="180"/>
        <v>241</v>
      </c>
      <c r="L982">
        <f t="shared" si="181"/>
        <v>7.43333333333333</v>
      </c>
      <c r="M982">
        <v>1.5</v>
      </c>
      <c r="N982">
        <f t="shared" si="182"/>
        <v>100.35</v>
      </c>
      <c r="O982">
        <f t="shared" si="183"/>
        <v>167.25</v>
      </c>
      <c r="P982" t="str">
        <f t="shared" si="184"/>
        <v>OK</v>
      </c>
      <c r="Q982">
        <f t="shared" si="185"/>
        <v>89824.4</v>
      </c>
      <c r="R982">
        <f t="shared" si="190"/>
        <v>0.95199999999999996</v>
      </c>
      <c r="S982" t="str">
        <f t="shared" si="186"/>
        <v>A</v>
      </c>
      <c r="T982">
        <f t="shared" si="191"/>
        <v>0.90200000000000002</v>
      </c>
      <c r="U982" t="str">
        <f t="shared" si="187"/>
        <v>F</v>
      </c>
      <c r="V982">
        <f t="shared" si="188"/>
        <v>2713.1666666666702</v>
      </c>
      <c r="W982">
        <v>500</v>
      </c>
      <c r="X982">
        <v>0.25</v>
      </c>
      <c r="Y982">
        <f t="shared" si="189"/>
        <v>164.14342877555401</v>
      </c>
    </row>
    <row r="983" spans="1:25">
      <c r="A983" t="s">
        <v>1992</v>
      </c>
      <c r="B983" t="s">
        <v>3</v>
      </c>
      <c r="C983" t="s">
        <v>1993</v>
      </c>
      <c r="D983">
        <v>304.22000000000003</v>
      </c>
      <c r="E983">
        <v>479.07</v>
      </c>
      <c r="F983">
        <v>334</v>
      </c>
      <c r="G983">
        <v>157</v>
      </c>
      <c r="H983">
        <v>14</v>
      </c>
      <c r="I983">
        <v>30</v>
      </c>
      <c r="J983">
        <v>4</v>
      </c>
      <c r="K983">
        <f t="shared" si="180"/>
        <v>477</v>
      </c>
      <c r="L983">
        <f t="shared" si="181"/>
        <v>0.46666666666666701</v>
      </c>
      <c r="M983">
        <v>1.5</v>
      </c>
      <c r="N983">
        <f t="shared" si="182"/>
        <v>2.8</v>
      </c>
      <c r="O983">
        <f t="shared" si="183"/>
        <v>4.6666666666666696</v>
      </c>
      <c r="P983" t="str">
        <f t="shared" si="184"/>
        <v>OK</v>
      </c>
      <c r="Q983">
        <f t="shared" si="185"/>
        <v>4259.08</v>
      </c>
      <c r="R983">
        <f t="shared" si="190"/>
        <v>4.5999999999999999E-2</v>
      </c>
      <c r="S983" t="str">
        <f t="shared" si="186"/>
        <v>C</v>
      </c>
      <c r="T983">
        <f t="shared" si="191"/>
        <v>1.6E-2</v>
      </c>
      <c r="U983" t="str">
        <f t="shared" si="187"/>
        <v>S</v>
      </c>
      <c r="V983">
        <f t="shared" si="188"/>
        <v>170.333333333333</v>
      </c>
      <c r="W983">
        <v>500</v>
      </c>
      <c r="X983">
        <v>0.25</v>
      </c>
      <c r="Y983">
        <f t="shared" si="189"/>
        <v>47.324489450319398</v>
      </c>
    </row>
    <row r="984" spans="1:25">
      <c r="A984" t="s">
        <v>1994</v>
      </c>
      <c r="B984" t="s">
        <v>4</v>
      </c>
      <c r="C984" t="s">
        <v>1995</v>
      </c>
      <c r="D984">
        <v>358.47</v>
      </c>
      <c r="E984">
        <v>594.94000000000005</v>
      </c>
      <c r="F984">
        <v>457</v>
      </c>
      <c r="G984">
        <v>110</v>
      </c>
      <c r="H984">
        <v>26</v>
      </c>
      <c r="I984">
        <v>30</v>
      </c>
      <c r="J984">
        <v>3</v>
      </c>
      <c r="K984">
        <f t="shared" si="180"/>
        <v>541</v>
      </c>
      <c r="L984">
        <f t="shared" si="181"/>
        <v>0.86666666666666703</v>
      </c>
      <c r="M984">
        <v>1.5</v>
      </c>
      <c r="N984">
        <f t="shared" si="182"/>
        <v>3.9</v>
      </c>
      <c r="O984">
        <f t="shared" si="183"/>
        <v>6.5</v>
      </c>
      <c r="P984" t="str">
        <f t="shared" si="184"/>
        <v>OK</v>
      </c>
      <c r="Q984">
        <f t="shared" si="185"/>
        <v>9320.2199999999993</v>
      </c>
      <c r="R984">
        <f t="shared" si="190"/>
        <v>0.14699999999999999</v>
      </c>
      <c r="S984" t="str">
        <f t="shared" si="186"/>
        <v>C</v>
      </c>
      <c r="T984">
        <f t="shared" si="191"/>
        <v>6.0999999999999999E-2</v>
      </c>
      <c r="U984" t="str">
        <f t="shared" si="187"/>
        <v>S</v>
      </c>
      <c r="V984">
        <f t="shared" si="188"/>
        <v>316.33333333333297</v>
      </c>
      <c r="W984">
        <v>500</v>
      </c>
      <c r="X984">
        <v>0.25</v>
      </c>
      <c r="Y984">
        <f t="shared" si="189"/>
        <v>59.412259131335396</v>
      </c>
    </row>
    <row r="985" spans="1:25">
      <c r="A985" t="s">
        <v>1996</v>
      </c>
      <c r="B985" t="s">
        <v>3</v>
      </c>
      <c r="C985" t="s">
        <v>1997</v>
      </c>
      <c r="D985">
        <v>428.33</v>
      </c>
      <c r="E985">
        <v>572.85</v>
      </c>
      <c r="F985">
        <v>242</v>
      </c>
      <c r="G985">
        <v>180</v>
      </c>
      <c r="H985">
        <v>146</v>
      </c>
      <c r="I985">
        <v>30</v>
      </c>
      <c r="J985">
        <v>14</v>
      </c>
      <c r="K985">
        <f t="shared" si="180"/>
        <v>276</v>
      </c>
      <c r="L985">
        <f t="shared" si="181"/>
        <v>4.8666666666666698</v>
      </c>
      <c r="M985">
        <v>1.5</v>
      </c>
      <c r="N985">
        <f t="shared" si="182"/>
        <v>102.2</v>
      </c>
      <c r="O985">
        <f t="shared" si="183"/>
        <v>170.333333333333</v>
      </c>
      <c r="P985" t="str">
        <f t="shared" si="184"/>
        <v>OK</v>
      </c>
      <c r="Q985">
        <f t="shared" si="185"/>
        <v>62536.18</v>
      </c>
      <c r="R985">
        <f t="shared" si="190"/>
        <v>0.83899999999999997</v>
      </c>
      <c r="S985" t="str">
        <f t="shared" si="186"/>
        <v>A</v>
      </c>
      <c r="T985">
        <f t="shared" si="191"/>
        <v>0.58699999999999997</v>
      </c>
      <c r="U985" t="str">
        <f t="shared" si="187"/>
        <v>N</v>
      </c>
      <c r="V985">
        <f t="shared" si="188"/>
        <v>1776.3333333333301</v>
      </c>
      <c r="W985">
        <v>500</v>
      </c>
      <c r="X985">
        <v>0.25</v>
      </c>
      <c r="Y985">
        <f t="shared" si="189"/>
        <v>128.796179839665</v>
      </c>
    </row>
    <row r="986" spans="1:25">
      <c r="A986" t="s">
        <v>1998</v>
      </c>
      <c r="B986" t="s">
        <v>0</v>
      </c>
      <c r="C986" t="s">
        <v>1999</v>
      </c>
      <c r="D986">
        <v>306.94</v>
      </c>
      <c r="E986">
        <v>421.34</v>
      </c>
      <c r="F986">
        <v>354</v>
      </c>
      <c r="G986">
        <v>49</v>
      </c>
      <c r="H986">
        <v>231</v>
      </c>
      <c r="I986">
        <v>30</v>
      </c>
      <c r="J986">
        <v>13</v>
      </c>
      <c r="K986">
        <f t="shared" si="180"/>
        <v>172</v>
      </c>
      <c r="L986">
        <f t="shared" si="181"/>
        <v>7.7</v>
      </c>
      <c r="M986">
        <v>1.5</v>
      </c>
      <c r="N986">
        <f t="shared" si="182"/>
        <v>150.15</v>
      </c>
      <c r="O986">
        <f t="shared" si="183"/>
        <v>250.25</v>
      </c>
      <c r="P986" t="str">
        <f t="shared" si="184"/>
        <v>Reorder</v>
      </c>
      <c r="Q986">
        <f t="shared" si="185"/>
        <v>70903.14</v>
      </c>
      <c r="R986">
        <f t="shared" si="190"/>
        <v>0.877</v>
      </c>
      <c r="S986" t="str">
        <f t="shared" si="186"/>
        <v>A</v>
      </c>
      <c r="T986">
        <f t="shared" si="191"/>
        <v>0.92100000000000004</v>
      </c>
      <c r="U986" t="str">
        <f t="shared" si="187"/>
        <v>F</v>
      </c>
      <c r="V986">
        <f t="shared" si="188"/>
        <v>2810.5</v>
      </c>
      <c r="W986">
        <v>500</v>
      </c>
      <c r="X986">
        <v>0.25</v>
      </c>
      <c r="Y986">
        <f t="shared" si="189"/>
        <v>191.37933716560599</v>
      </c>
    </row>
    <row r="987" spans="1:25">
      <c r="A987" t="s">
        <v>2000</v>
      </c>
      <c r="B987" t="s">
        <v>3</v>
      </c>
      <c r="C987" t="s">
        <v>2001</v>
      </c>
      <c r="D987">
        <v>367.37</v>
      </c>
      <c r="E987">
        <v>484.98</v>
      </c>
      <c r="F987">
        <v>66</v>
      </c>
      <c r="G987">
        <v>89</v>
      </c>
      <c r="H987">
        <v>115</v>
      </c>
      <c r="I987">
        <v>30</v>
      </c>
      <c r="J987">
        <v>2</v>
      </c>
      <c r="K987">
        <f t="shared" si="180"/>
        <v>40</v>
      </c>
      <c r="L987">
        <f t="shared" si="181"/>
        <v>3.8333333333333299</v>
      </c>
      <c r="M987">
        <v>1.5</v>
      </c>
      <c r="N987">
        <f t="shared" si="182"/>
        <v>11.5</v>
      </c>
      <c r="O987">
        <f t="shared" si="183"/>
        <v>19.1666666666667</v>
      </c>
      <c r="P987" t="str">
        <f t="shared" si="184"/>
        <v>OK</v>
      </c>
      <c r="Q987">
        <f t="shared" si="185"/>
        <v>42247.55</v>
      </c>
      <c r="R987">
        <f t="shared" si="190"/>
        <v>0.66600000000000004</v>
      </c>
      <c r="S987" t="str">
        <f t="shared" si="186"/>
        <v>B</v>
      </c>
      <c r="T987">
        <f t="shared" si="191"/>
        <v>0.45300000000000001</v>
      </c>
      <c r="U987" t="str">
        <f t="shared" si="187"/>
        <v>N</v>
      </c>
      <c r="V987">
        <f t="shared" si="188"/>
        <v>1399.1666666666699</v>
      </c>
      <c r="W987">
        <v>500</v>
      </c>
      <c r="X987">
        <v>0.25</v>
      </c>
      <c r="Y987">
        <f t="shared" si="189"/>
        <v>123.427768300794</v>
      </c>
    </row>
    <row r="988" spans="1:25">
      <c r="A988" t="s">
        <v>2002</v>
      </c>
      <c r="B988" t="s">
        <v>2</v>
      </c>
      <c r="C988" t="s">
        <v>2003</v>
      </c>
      <c r="D988">
        <v>444.67</v>
      </c>
      <c r="E988">
        <v>604.79999999999995</v>
      </c>
      <c r="F988">
        <v>474</v>
      </c>
      <c r="G988">
        <v>97</v>
      </c>
      <c r="H988">
        <v>65</v>
      </c>
      <c r="I988">
        <v>30</v>
      </c>
      <c r="J988">
        <v>9</v>
      </c>
      <c r="K988">
        <f t="shared" si="180"/>
        <v>506</v>
      </c>
      <c r="L988">
        <f t="shared" si="181"/>
        <v>2.1666666666666701</v>
      </c>
      <c r="M988">
        <v>1.5</v>
      </c>
      <c r="N988">
        <f t="shared" si="182"/>
        <v>29.25</v>
      </c>
      <c r="O988">
        <f t="shared" si="183"/>
        <v>48.75</v>
      </c>
      <c r="P988" t="str">
        <f t="shared" si="184"/>
        <v>OK</v>
      </c>
      <c r="Q988">
        <f t="shared" si="185"/>
        <v>28903.55</v>
      </c>
      <c r="R988">
        <f t="shared" si="190"/>
        <v>0.503</v>
      </c>
      <c r="S988" t="str">
        <f t="shared" si="186"/>
        <v>B</v>
      </c>
      <c r="T988">
        <f t="shared" si="191"/>
        <v>0.216</v>
      </c>
      <c r="U988" t="str">
        <f t="shared" si="187"/>
        <v>S</v>
      </c>
      <c r="V988">
        <f t="shared" si="188"/>
        <v>790.83333333333303</v>
      </c>
      <c r="W988">
        <v>500</v>
      </c>
      <c r="X988">
        <v>0.25</v>
      </c>
      <c r="Y988">
        <f t="shared" si="189"/>
        <v>84.343877673348402</v>
      </c>
    </row>
    <row r="989" spans="1:25">
      <c r="A989" t="s">
        <v>2004</v>
      </c>
      <c r="B989" t="s">
        <v>3</v>
      </c>
      <c r="C989" t="s">
        <v>2005</v>
      </c>
      <c r="D989">
        <v>128.76</v>
      </c>
      <c r="E989">
        <v>175.36</v>
      </c>
      <c r="F989">
        <v>69</v>
      </c>
      <c r="G989">
        <v>71</v>
      </c>
      <c r="H989">
        <v>243</v>
      </c>
      <c r="I989">
        <v>30</v>
      </c>
      <c r="J989">
        <v>2</v>
      </c>
      <c r="K989">
        <f t="shared" si="180"/>
        <v>-103</v>
      </c>
      <c r="L989">
        <f t="shared" si="181"/>
        <v>8.1</v>
      </c>
      <c r="M989">
        <v>1.5</v>
      </c>
      <c r="N989">
        <f t="shared" si="182"/>
        <v>24.3</v>
      </c>
      <c r="O989">
        <f t="shared" si="183"/>
        <v>40.5</v>
      </c>
      <c r="P989" t="str">
        <f t="shared" si="184"/>
        <v>Reorder</v>
      </c>
      <c r="Q989">
        <f t="shared" si="185"/>
        <v>31288.68</v>
      </c>
      <c r="R989">
        <f t="shared" si="190"/>
        <v>0.53700000000000003</v>
      </c>
      <c r="S989" t="str">
        <f t="shared" si="186"/>
        <v>B</v>
      </c>
      <c r="T989">
        <f t="shared" si="191"/>
        <v>0.97</v>
      </c>
      <c r="U989" t="str">
        <f t="shared" si="187"/>
        <v>F</v>
      </c>
      <c r="V989">
        <f t="shared" si="188"/>
        <v>2956.5</v>
      </c>
      <c r="W989">
        <v>500</v>
      </c>
      <c r="X989">
        <v>0.25</v>
      </c>
      <c r="Y989">
        <f t="shared" si="189"/>
        <v>303.05988446086297</v>
      </c>
    </row>
    <row r="990" spans="1:25">
      <c r="A990" t="s">
        <v>2006</v>
      </c>
      <c r="B990" t="s">
        <v>2</v>
      </c>
      <c r="C990" t="s">
        <v>2007</v>
      </c>
      <c r="D990">
        <v>277.7</v>
      </c>
      <c r="E990">
        <v>460.79</v>
      </c>
      <c r="F990">
        <v>306</v>
      </c>
      <c r="G990">
        <v>59</v>
      </c>
      <c r="H990">
        <v>58</v>
      </c>
      <c r="I990">
        <v>30</v>
      </c>
      <c r="J990">
        <v>6</v>
      </c>
      <c r="K990">
        <f t="shared" si="180"/>
        <v>307</v>
      </c>
      <c r="L990">
        <f t="shared" si="181"/>
        <v>1.93333333333333</v>
      </c>
      <c r="M990">
        <v>1.5</v>
      </c>
      <c r="N990">
        <f t="shared" si="182"/>
        <v>17.399999999999999</v>
      </c>
      <c r="O990">
        <f t="shared" si="183"/>
        <v>29</v>
      </c>
      <c r="P990" t="str">
        <f t="shared" si="184"/>
        <v>OK</v>
      </c>
      <c r="Q990">
        <f t="shared" si="185"/>
        <v>16106.6</v>
      </c>
      <c r="R990">
        <f t="shared" si="190"/>
        <v>0.28499999999999998</v>
      </c>
      <c r="S990" t="str">
        <f t="shared" si="186"/>
        <v>C</v>
      </c>
      <c r="T990">
        <f t="shared" si="191"/>
        <v>0.19</v>
      </c>
      <c r="U990" t="str">
        <f t="shared" si="187"/>
        <v>S</v>
      </c>
      <c r="V990">
        <f t="shared" si="188"/>
        <v>705.66666666666697</v>
      </c>
      <c r="W990">
        <v>500</v>
      </c>
      <c r="X990">
        <v>0.25</v>
      </c>
      <c r="Y990">
        <f t="shared" si="189"/>
        <v>100.818877423291</v>
      </c>
    </row>
    <row r="991" spans="1:25">
      <c r="A991" t="s">
        <v>2008</v>
      </c>
      <c r="B991" t="s">
        <v>2</v>
      </c>
      <c r="C991" t="s">
        <v>2009</v>
      </c>
      <c r="D991">
        <v>379.6</v>
      </c>
      <c r="E991">
        <v>556.70000000000005</v>
      </c>
      <c r="F991">
        <v>447</v>
      </c>
      <c r="G991">
        <v>103</v>
      </c>
      <c r="H991">
        <v>46</v>
      </c>
      <c r="I991">
        <v>30</v>
      </c>
      <c r="J991">
        <v>13</v>
      </c>
      <c r="K991">
        <f t="shared" si="180"/>
        <v>504</v>
      </c>
      <c r="L991">
        <f t="shared" si="181"/>
        <v>1.5333333333333301</v>
      </c>
      <c r="M991">
        <v>1.5</v>
      </c>
      <c r="N991">
        <f t="shared" si="182"/>
        <v>29.9</v>
      </c>
      <c r="O991">
        <f t="shared" si="183"/>
        <v>49.8333333333333</v>
      </c>
      <c r="P991" t="str">
        <f t="shared" si="184"/>
        <v>OK</v>
      </c>
      <c r="Q991">
        <f t="shared" si="185"/>
        <v>17461.599999999999</v>
      </c>
      <c r="R991">
        <f t="shared" si="190"/>
        <v>0.318</v>
      </c>
      <c r="S991" t="str">
        <f t="shared" si="186"/>
        <v>C</v>
      </c>
      <c r="T991">
        <f t="shared" si="191"/>
        <v>0.14499999999999999</v>
      </c>
      <c r="U991" t="str">
        <f t="shared" si="187"/>
        <v>S</v>
      </c>
      <c r="V991">
        <f t="shared" si="188"/>
        <v>559.66666666666697</v>
      </c>
      <c r="W991">
        <v>500</v>
      </c>
      <c r="X991">
        <v>0.25</v>
      </c>
      <c r="Y991">
        <f t="shared" si="189"/>
        <v>76.794764778830398</v>
      </c>
    </row>
    <row r="992" spans="1:25">
      <c r="A992" t="s">
        <v>2010</v>
      </c>
      <c r="B992" t="s">
        <v>1</v>
      </c>
      <c r="C992" t="s">
        <v>2011</v>
      </c>
      <c r="D992">
        <v>419.96</v>
      </c>
      <c r="E992">
        <v>737.71</v>
      </c>
      <c r="F992">
        <v>396</v>
      </c>
      <c r="G992">
        <v>53</v>
      </c>
      <c r="H992">
        <v>62</v>
      </c>
      <c r="I992">
        <v>30</v>
      </c>
      <c r="J992">
        <v>12</v>
      </c>
      <c r="K992">
        <f t="shared" si="180"/>
        <v>387</v>
      </c>
      <c r="L992">
        <f t="shared" si="181"/>
        <v>2.06666666666667</v>
      </c>
      <c r="M992">
        <v>1.5</v>
      </c>
      <c r="N992">
        <f t="shared" si="182"/>
        <v>37.200000000000003</v>
      </c>
      <c r="O992">
        <f t="shared" si="183"/>
        <v>62</v>
      </c>
      <c r="P992" t="str">
        <f t="shared" si="184"/>
        <v>OK</v>
      </c>
      <c r="Q992">
        <f t="shared" si="185"/>
        <v>26037.52</v>
      </c>
      <c r="R992">
        <f t="shared" si="190"/>
        <v>0.46800000000000003</v>
      </c>
      <c r="S992" t="str">
        <f t="shared" si="186"/>
        <v>B</v>
      </c>
      <c r="T992">
        <f t="shared" si="191"/>
        <v>0.20799999999999999</v>
      </c>
      <c r="U992" t="str">
        <f t="shared" si="187"/>
        <v>S</v>
      </c>
      <c r="V992">
        <f t="shared" si="188"/>
        <v>754.33333333333303</v>
      </c>
      <c r="W992">
        <v>500</v>
      </c>
      <c r="X992">
        <v>0.25</v>
      </c>
      <c r="Y992">
        <f t="shared" si="189"/>
        <v>84.763265934396699</v>
      </c>
    </row>
    <row r="993" spans="1:25">
      <c r="A993" t="s">
        <v>2012</v>
      </c>
      <c r="B993" t="s">
        <v>1</v>
      </c>
      <c r="C993" t="s">
        <v>2013</v>
      </c>
      <c r="D993">
        <v>256.72000000000003</v>
      </c>
      <c r="E993">
        <v>410.64</v>
      </c>
      <c r="F993">
        <v>317</v>
      </c>
      <c r="G993">
        <v>49</v>
      </c>
      <c r="H993">
        <v>11</v>
      </c>
      <c r="I993">
        <v>30</v>
      </c>
      <c r="J993">
        <v>5</v>
      </c>
      <c r="K993">
        <f t="shared" si="180"/>
        <v>355</v>
      </c>
      <c r="L993">
        <f t="shared" si="181"/>
        <v>0.36666666666666697</v>
      </c>
      <c r="M993">
        <v>1.5</v>
      </c>
      <c r="N993">
        <f t="shared" si="182"/>
        <v>2.75</v>
      </c>
      <c r="O993">
        <f t="shared" si="183"/>
        <v>4.5833333333333304</v>
      </c>
      <c r="P993" t="str">
        <f t="shared" si="184"/>
        <v>OK</v>
      </c>
      <c r="Q993">
        <f t="shared" si="185"/>
        <v>2823.92</v>
      </c>
      <c r="R993">
        <f t="shared" si="190"/>
        <v>1.7000000000000001E-2</v>
      </c>
      <c r="S993" t="str">
        <f t="shared" si="186"/>
        <v>C</v>
      </c>
      <c r="T993">
        <f t="shared" si="191"/>
        <v>4.0000000000000001E-3</v>
      </c>
      <c r="U993" t="str">
        <f t="shared" si="187"/>
        <v>S</v>
      </c>
      <c r="V993">
        <f t="shared" si="188"/>
        <v>133.833333333333</v>
      </c>
      <c r="W993">
        <v>500</v>
      </c>
      <c r="X993">
        <v>0.25</v>
      </c>
      <c r="Y993">
        <f t="shared" si="189"/>
        <v>45.664876881203398</v>
      </c>
    </row>
    <row r="994" spans="1:25">
      <c r="A994" t="s">
        <v>2014</v>
      </c>
      <c r="B994" t="s">
        <v>1</v>
      </c>
      <c r="C994" t="s">
        <v>2015</v>
      </c>
      <c r="D994">
        <v>359.17</v>
      </c>
      <c r="E994">
        <v>544.5</v>
      </c>
      <c r="F994">
        <v>94</v>
      </c>
      <c r="G994">
        <v>105</v>
      </c>
      <c r="H994">
        <v>129</v>
      </c>
      <c r="I994">
        <v>30</v>
      </c>
      <c r="J994">
        <v>15</v>
      </c>
      <c r="K994">
        <f t="shared" si="180"/>
        <v>70</v>
      </c>
      <c r="L994">
        <f t="shared" si="181"/>
        <v>4.3</v>
      </c>
      <c r="M994">
        <v>1.5</v>
      </c>
      <c r="N994">
        <f t="shared" si="182"/>
        <v>96.75</v>
      </c>
      <c r="O994">
        <f t="shared" si="183"/>
        <v>161.25</v>
      </c>
      <c r="P994" t="str">
        <f t="shared" si="184"/>
        <v>Reorder</v>
      </c>
      <c r="Q994">
        <f t="shared" si="185"/>
        <v>46332.93</v>
      </c>
      <c r="R994">
        <f t="shared" si="190"/>
        <v>0.71599999999999997</v>
      </c>
      <c r="S994" t="str">
        <f t="shared" si="186"/>
        <v>A</v>
      </c>
      <c r="T994">
        <f t="shared" si="191"/>
        <v>0.50600000000000001</v>
      </c>
      <c r="U994" t="str">
        <f t="shared" si="187"/>
        <v>N</v>
      </c>
      <c r="V994">
        <f t="shared" si="188"/>
        <v>1569.5</v>
      </c>
      <c r="W994">
        <v>500</v>
      </c>
      <c r="X994">
        <v>0.25</v>
      </c>
      <c r="Y994">
        <f t="shared" si="189"/>
        <v>132.208880670643</v>
      </c>
    </row>
    <row r="995" spans="1:25">
      <c r="A995" t="s">
        <v>2016</v>
      </c>
      <c r="B995" t="s">
        <v>1</v>
      </c>
      <c r="C995" t="s">
        <v>2017</v>
      </c>
      <c r="D995">
        <v>96.4</v>
      </c>
      <c r="E995">
        <v>157.74</v>
      </c>
      <c r="F995">
        <v>431</v>
      </c>
      <c r="G995">
        <v>99</v>
      </c>
      <c r="H995">
        <v>15</v>
      </c>
      <c r="I995">
        <v>30</v>
      </c>
      <c r="J995">
        <v>10</v>
      </c>
      <c r="K995">
        <f t="shared" si="180"/>
        <v>515</v>
      </c>
      <c r="L995">
        <f t="shared" si="181"/>
        <v>0.5</v>
      </c>
      <c r="M995">
        <v>1.5</v>
      </c>
      <c r="N995">
        <f t="shared" si="182"/>
        <v>7.5</v>
      </c>
      <c r="O995">
        <f t="shared" si="183"/>
        <v>12.5</v>
      </c>
      <c r="P995" t="str">
        <f t="shared" si="184"/>
        <v>OK</v>
      </c>
      <c r="Q995">
        <f t="shared" si="185"/>
        <v>1446</v>
      </c>
      <c r="R995">
        <f t="shared" si="190"/>
        <v>6.0000000000000001E-3</v>
      </c>
      <c r="S995" t="str">
        <f t="shared" si="186"/>
        <v>C</v>
      </c>
      <c r="T995">
        <f t="shared" si="191"/>
        <v>2.1999999999999999E-2</v>
      </c>
      <c r="U995" t="str">
        <f t="shared" si="187"/>
        <v>S</v>
      </c>
      <c r="V995">
        <f t="shared" si="188"/>
        <v>182.5</v>
      </c>
      <c r="W995">
        <v>500</v>
      </c>
      <c r="X995">
        <v>0.25</v>
      </c>
      <c r="Y995">
        <f t="shared" si="189"/>
        <v>87.020768256111197</v>
      </c>
    </row>
    <row r="996" spans="1:25">
      <c r="A996" t="s">
        <v>2018</v>
      </c>
      <c r="B996" t="s">
        <v>3</v>
      </c>
      <c r="C996" t="s">
        <v>2019</v>
      </c>
      <c r="D996">
        <v>337.48</v>
      </c>
      <c r="E996">
        <v>420.8</v>
      </c>
      <c r="F996">
        <v>152</v>
      </c>
      <c r="G996">
        <v>69</v>
      </c>
      <c r="H996">
        <v>83</v>
      </c>
      <c r="I996">
        <v>30</v>
      </c>
      <c r="J996">
        <v>5</v>
      </c>
      <c r="K996">
        <f t="shared" si="180"/>
        <v>138</v>
      </c>
      <c r="L996">
        <f t="shared" si="181"/>
        <v>2.7666666666666702</v>
      </c>
      <c r="M996">
        <v>1.5</v>
      </c>
      <c r="N996">
        <f t="shared" si="182"/>
        <v>20.75</v>
      </c>
      <c r="O996">
        <f t="shared" si="183"/>
        <v>34.5833333333333</v>
      </c>
      <c r="P996" t="str">
        <f t="shared" si="184"/>
        <v>OK</v>
      </c>
      <c r="Q996">
        <f t="shared" si="185"/>
        <v>28010.84</v>
      </c>
      <c r="R996">
        <f t="shared" si="190"/>
        <v>0.48599999999999999</v>
      </c>
      <c r="S996" t="str">
        <f t="shared" si="186"/>
        <v>B</v>
      </c>
      <c r="T996">
        <f t="shared" si="191"/>
        <v>0.29499999999999998</v>
      </c>
      <c r="U996" t="str">
        <f t="shared" si="187"/>
        <v>S</v>
      </c>
      <c r="V996">
        <f t="shared" si="188"/>
        <v>1009.83333333333</v>
      </c>
      <c r="W996">
        <v>500</v>
      </c>
      <c r="X996">
        <v>0.25</v>
      </c>
      <c r="Y996">
        <f t="shared" si="189"/>
        <v>109.403401875745</v>
      </c>
    </row>
    <row r="997" spans="1:25">
      <c r="A997" t="s">
        <v>2020</v>
      </c>
      <c r="B997" t="s">
        <v>4</v>
      </c>
      <c r="C997" t="s">
        <v>2021</v>
      </c>
      <c r="D997">
        <v>193.62</v>
      </c>
      <c r="E997">
        <v>272.77</v>
      </c>
      <c r="F997">
        <v>110</v>
      </c>
      <c r="G997">
        <v>89</v>
      </c>
      <c r="H997">
        <v>48</v>
      </c>
      <c r="I997">
        <v>30</v>
      </c>
      <c r="J997">
        <v>3</v>
      </c>
      <c r="K997">
        <f t="shared" si="180"/>
        <v>151</v>
      </c>
      <c r="L997">
        <f t="shared" si="181"/>
        <v>1.6</v>
      </c>
      <c r="M997">
        <v>1.5</v>
      </c>
      <c r="N997">
        <f t="shared" si="182"/>
        <v>7.2</v>
      </c>
      <c r="O997">
        <f t="shared" si="183"/>
        <v>12</v>
      </c>
      <c r="P997" t="str">
        <f t="shared" si="184"/>
        <v>OK</v>
      </c>
      <c r="Q997">
        <f t="shared" si="185"/>
        <v>9293.76</v>
      </c>
      <c r="R997">
        <f t="shared" si="190"/>
        <v>0.14599999999999999</v>
      </c>
      <c r="S997" t="str">
        <f t="shared" si="186"/>
        <v>C</v>
      </c>
      <c r="T997">
        <f t="shared" si="191"/>
        <v>0.15</v>
      </c>
      <c r="U997" t="str">
        <f t="shared" si="187"/>
        <v>S</v>
      </c>
      <c r="V997">
        <f t="shared" si="188"/>
        <v>584</v>
      </c>
      <c r="W997">
        <v>500</v>
      </c>
      <c r="X997">
        <v>0.25</v>
      </c>
      <c r="Y997">
        <f t="shared" si="189"/>
        <v>109.840199069742</v>
      </c>
    </row>
    <row r="998" spans="1:25">
      <c r="A998" t="s">
        <v>2022</v>
      </c>
      <c r="B998" t="s">
        <v>3</v>
      </c>
      <c r="C998" t="s">
        <v>2023</v>
      </c>
      <c r="D998">
        <v>101.51</v>
      </c>
      <c r="E998">
        <v>179.75</v>
      </c>
      <c r="F998">
        <v>336</v>
      </c>
      <c r="G998">
        <v>151</v>
      </c>
      <c r="H998">
        <v>36</v>
      </c>
      <c r="I998">
        <v>30</v>
      </c>
      <c r="J998">
        <v>4</v>
      </c>
      <c r="K998">
        <f t="shared" si="180"/>
        <v>451</v>
      </c>
      <c r="L998">
        <f t="shared" si="181"/>
        <v>1.2</v>
      </c>
      <c r="M998">
        <v>1.5</v>
      </c>
      <c r="N998">
        <f t="shared" si="182"/>
        <v>7.2</v>
      </c>
      <c r="O998">
        <f t="shared" si="183"/>
        <v>12</v>
      </c>
      <c r="P998" t="str">
        <f t="shared" si="184"/>
        <v>OK</v>
      </c>
      <c r="Q998">
        <f t="shared" si="185"/>
        <v>3654.36</v>
      </c>
      <c r="R998">
        <f t="shared" si="190"/>
        <v>2.8000000000000001E-2</v>
      </c>
      <c r="S998" t="str">
        <f t="shared" si="186"/>
        <v>C</v>
      </c>
      <c r="T998">
        <f t="shared" si="191"/>
        <v>0.10299999999999999</v>
      </c>
      <c r="U998" t="str">
        <f t="shared" si="187"/>
        <v>S</v>
      </c>
      <c r="V998">
        <f t="shared" si="188"/>
        <v>438</v>
      </c>
      <c r="W998">
        <v>500</v>
      </c>
      <c r="X998">
        <v>0.25</v>
      </c>
      <c r="Y998">
        <f t="shared" si="189"/>
        <v>131.374972167415</v>
      </c>
    </row>
    <row r="999" spans="1:25">
      <c r="A999" t="s">
        <v>2024</v>
      </c>
      <c r="B999" t="s">
        <v>4</v>
      </c>
      <c r="C999" t="s">
        <v>2025</v>
      </c>
      <c r="D999">
        <v>207.64</v>
      </c>
      <c r="E999">
        <v>274.7</v>
      </c>
      <c r="F999">
        <v>122</v>
      </c>
      <c r="G999">
        <v>200</v>
      </c>
      <c r="H999">
        <v>215</v>
      </c>
      <c r="I999">
        <v>30</v>
      </c>
      <c r="J999">
        <v>5</v>
      </c>
      <c r="K999">
        <f t="shared" si="180"/>
        <v>107</v>
      </c>
      <c r="L999">
        <f t="shared" si="181"/>
        <v>7.1666666666666696</v>
      </c>
      <c r="M999">
        <v>1.5</v>
      </c>
      <c r="N999">
        <f t="shared" si="182"/>
        <v>53.75</v>
      </c>
      <c r="O999">
        <f t="shared" si="183"/>
        <v>89.5833333333333</v>
      </c>
      <c r="P999" t="str">
        <f t="shared" si="184"/>
        <v>OK</v>
      </c>
      <c r="Q999">
        <f t="shared" si="185"/>
        <v>44642.6</v>
      </c>
      <c r="R999">
        <f t="shared" si="190"/>
        <v>0.69899999999999995</v>
      </c>
      <c r="S999" t="str">
        <f t="shared" si="186"/>
        <v>A</v>
      </c>
      <c r="T999">
        <f t="shared" si="191"/>
        <v>0.86799999999999999</v>
      </c>
      <c r="U999" t="str">
        <f t="shared" si="187"/>
        <v>F</v>
      </c>
      <c r="V999">
        <f t="shared" si="188"/>
        <v>2615.8333333333298</v>
      </c>
      <c r="W999">
        <v>500</v>
      </c>
      <c r="X999">
        <v>0.25</v>
      </c>
      <c r="Y999">
        <f t="shared" si="189"/>
        <v>224.480964871292</v>
      </c>
    </row>
    <row r="1000" spans="1:25">
      <c r="A1000" t="s">
        <v>2026</v>
      </c>
      <c r="B1000" t="s">
        <v>4</v>
      </c>
      <c r="C1000" t="s">
        <v>2027</v>
      </c>
      <c r="D1000">
        <v>160.16999999999999</v>
      </c>
      <c r="E1000">
        <v>184.17</v>
      </c>
      <c r="F1000">
        <v>363</v>
      </c>
      <c r="G1000">
        <v>106</v>
      </c>
      <c r="H1000">
        <v>148</v>
      </c>
      <c r="I1000">
        <v>30</v>
      </c>
      <c r="J1000">
        <v>8</v>
      </c>
      <c r="K1000">
        <f t="shared" si="180"/>
        <v>321</v>
      </c>
      <c r="L1000">
        <f t="shared" si="181"/>
        <v>4.93333333333333</v>
      </c>
      <c r="M1000">
        <v>1.5</v>
      </c>
      <c r="N1000">
        <f t="shared" si="182"/>
        <v>59.2</v>
      </c>
      <c r="O1000">
        <f t="shared" si="183"/>
        <v>98.6666666666667</v>
      </c>
      <c r="P1000" t="str">
        <f t="shared" si="184"/>
        <v>OK</v>
      </c>
      <c r="Q1000">
        <f t="shared" si="185"/>
        <v>23705.16</v>
      </c>
      <c r="R1000">
        <f t="shared" si="190"/>
        <v>0.432</v>
      </c>
      <c r="S1000" t="str">
        <f t="shared" si="186"/>
        <v>B</v>
      </c>
      <c r="T1000">
        <f t="shared" si="191"/>
        <v>0.59399999999999997</v>
      </c>
      <c r="U1000" t="str">
        <f t="shared" si="187"/>
        <v>N</v>
      </c>
      <c r="V1000">
        <f t="shared" si="188"/>
        <v>1800.6666666666699</v>
      </c>
      <c r="W1000">
        <v>500</v>
      </c>
      <c r="X1000">
        <v>0.25</v>
      </c>
      <c r="Y1000">
        <f t="shared" si="189"/>
        <v>212.05868815964899</v>
      </c>
    </row>
    <row r="1001" spans="1:25">
      <c r="A1001" t="s">
        <v>2028</v>
      </c>
      <c r="B1001" t="s">
        <v>1</v>
      </c>
      <c r="C1001" t="s">
        <v>2029</v>
      </c>
      <c r="D1001">
        <v>108.53</v>
      </c>
      <c r="E1001">
        <v>155.15</v>
      </c>
      <c r="F1001">
        <v>395</v>
      </c>
      <c r="G1001">
        <v>32</v>
      </c>
      <c r="H1001">
        <v>37</v>
      </c>
      <c r="I1001">
        <v>30</v>
      </c>
      <c r="J1001">
        <v>7</v>
      </c>
      <c r="K1001">
        <f t="shared" si="180"/>
        <v>390</v>
      </c>
      <c r="L1001">
        <f t="shared" si="181"/>
        <v>1.2333333333333301</v>
      </c>
      <c r="M1001">
        <v>1.5</v>
      </c>
      <c r="N1001">
        <f t="shared" si="182"/>
        <v>12.95</v>
      </c>
      <c r="O1001">
        <f t="shared" si="183"/>
        <v>21.5833333333333</v>
      </c>
      <c r="P1001" t="str">
        <f t="shared" si="184"/>
        <v>OK</v>
      </c>
      <c r="Q1001">
        <f t="shared" si="185"/>
        <v>4015.61</v>
      </c>
      <c r="R1001">
        <f t="shared" si="190"/>
        <v>3.7999999999999999E-2</v>
      </c>
      <c r="S1001" t="str">
        <f t="shared" si="186"/>
        <v>C</v>
      </c>
      <c r="T1001">
        <f t="shared" si="191"/>
        <v>0.109</v>
      </c>
      <c r="U1001" t="str">
        <f t="shared" si="187"/>
        <v>S</v>
      </c>
      <c r="V1001">
        <f t="shared" si="188"/>
        <v>450.16666666666703</v>
      </c>
      <c r="W1001">
        <v>500</v>
      </c>
      <c r="X1001">
        <v>0.25</v>
      </c>
      <c r="Y1001">
        <f t="shared" si="189"/>
        <v>128.80768088652201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divya patel</cp:lastModifiedBy>
  <dcterms:created xsi:type="dcterms:W3CDTF">2025-09-13T12:41:00Z</dcterms:created>
  <dcterms:modified xsi:type="dcterms:W3CDTF">2025-09-25T05:30:12Z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0134CC1ABDA146CA95C63AABE1500D99_12</vt:lpwstr>
  </property>
  <property fmtid="{D5CDD505-2E9C-101B-9397-08002B2CF9AE}" pid="3" name="KSOProductBuildVer">
    <vt:lpwstr>1033-12.2.0.22549</vt:lpwstr>
  </property>
</Properties>
</file>