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Justin\Desktop\CompSci\Software Engineering\"/>
    </mc:Choice>
  </mc:AlternateContent>
  <bookViews>
    <workbookView xWindow="0" yWindow="0" windowWidth="17256" windowHeight="4992"/>
  </bookViews>
  <sheets>
    <sheet name="Survey" sheetId="1" r:id="rId1"/>
    <sheet name="Effort" sheetId="2" r:id="rId2"/>
    <sheet name="Testcases" sheetId="3" r:id="rId3"/>
    <sheet name="Defects found" sheetId="4" r:id="rId4"/>
    <sheet name="LOC" sheetId="5" r:id="rId5"/>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H10" i="2" l="1"/>
  <c r="I10" i="2"/>
  <c r="H11" i="2"/>
  <c r="G10" i="2"/>
  <c r="G11" i="2"/>
  <c r="F10" i="2"/>
  <c r="F11" i="2"/>
  <c r="E10" i="2"/>
  <c r="E11" i="2"/>
  <c r="D10" i="2"/>
  <c r="D11" i="2"/>
  <c r="G11" i="5"/>
  <c r="G13" i="5"/>
  <c r="G11" i="4"/>
  <c r="F11" i="4"/>
  <c r="F9" i="3"/>
  <c r="D9" i="3"/>
  <c r="F10" i="3"/>
  <c r="E10" i="3"/>
</calcChain>
</file>

<file path=xl/sharedStrings.xml><?xml version="1.0" encoding="utf-8"?>
<sst xmlns="http://schemas.openxmlformats.org/spreadsheetml/2006/main" count="72" uniqueCount="48">
  <si>
    <t>Your Name</t>
  </si>
  <si>
    <t>Team Name</t>
  </si>
  <si>
    <t>Project</t>
  </si>
  <si>
    <t>Team Members</t>
  </si>
  <si>
    <t>Feasibility Study</t>
  </si>
  <si>
    <t>Requirement</t>
  </si>
  <si>
    <t>Design</t>
  </si>
  <si>
    <t xml:space="preserve">Development </t>
  </si>
  <si>
    <t>Test</t>
  </si>
  <si>
    <t>Man Hours spent on each phase</t>
  </si>
  <si>
    <t>Total</t>
  </si>
  <si>
    <t xml:space="preserve">Man Hours </t>
  </si>
  <si>
    <t>Testcases executed</t>
  </si>
  <si>
    <t>Front End</t>
  </si>
  <si>
    <t>Back End</t>
  </si>
  <si>
    <t>Layers</t>
  </si>
  <si>
    <t>These are just suggestions. Please edit or add more based on your project decomposition</t>
  </si>
  <si>
    <t>Testcases Passed</t>
  </si>
  <si>
    <t>Iteration 1</t>
  </si>
  <si>
    <t>Iteration 2</t>
  </si>
  <si>
    <t>Pass Rate</t>
  </si>
  <si>
    <t>Defects found</t>
  </si>
  <si>
    <t>Team Member</t>
  </si>
  <si>
    <t>Which Team member(s) were assigned to layers</t>
  </si>
  <si>
    <t>Defect/LOC</t>
  </si>
  <si>
    <t>LOC</t>
  </si>
  <si>
    <t>Total LOC</t>
  </si>
  <si>
    <t>Total Productivity (LOC/Effort)</t>
  </si>
  <si>
    <t>It is possible a failed TC could have more than 1 defect. Please document accordingly.</t>
  </si>
  <si>
    <t>Effort is counted over all units of work incl. feasibility, requirement etc.</t>
  </si>
  <si>
    <t>Project 360</t>
  </si>
  <si>
    <t>To be filled collectively by all team members</t>
  </si>
  <si>
    <t>1) Please re-iterate the SDLC methodology you have used on your project. Were there any variations made to the process over and above the text book definition of the process. If agile was used, state the number of sprints executed. How many test phases were executed i.e. besides unit testing , was integration and system testing performed?</t>
  </si>
  <si>
    <t>2) Summarize the overall experience of the project and write your personal reflections on this project (what has gone well? What problems did you encounter?)</t>
  </si>
  <si>
    <t>Effort %</t>
  </si>
  <si>
    <t>JD</t>
  </si>
  <si>
    <t>David</t>
  </si>
  <si>
    <t>Justin</t>
  </si>
  <si>
    <t>Drew</t>
  </si>
  <si>
    <t>DJ2 Studios</t>
  </si>
  <si>
    <t>GEM</t>
  </si>
  <si>
    <t>JD, David</t>
  </si>
  <si>
    <t>Drew, Justin</t>
  </si>
  <si>
    <t>We used an Agile SCRUM methodology. There were a total of 2 sprints.</t>
  </si>
  <si>
    <t>JD Francis, Drew Fulsom, David Kim, Justin Suh</t>
  </si>
  <si>
    <t>Iteration 3</t>
  </si>
  <si>
    <t>Iteration 4</t>
  </si>
  <si>
    <t>We learned the value (rather the importance) of properly planning out sprints.</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</si>
</sst>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color theme="1"/>
      <name val="Calibri"/>
      <family val="2"/>
      <scheme val="minor"/>
    </font>
    <font>
      <b/>
      <sz val="11"/>
      <color theme="1"/>
      <name val="Roboto"/>
    </font>
    <font>
      <b/>
      <sz val="11"/>
      <name val="Roboto"/>
    </font>
    <font>
      <sz val="11"/>
      <color theme="1"/>
      <name val="Calibri"/>
      <family val="2"/>
      <scheme val="minor"/>
    </font>
    <font>
      <b/>
      <sz val="11"/>
      <color theme="1"/>
      <name val="Calibri"/>
      <scheme val="minor"/>
    </font>
    <font>
      <sz val="11"/>
      <color indexed="206"/>
      <name val="Calibri"/>
      <family val="2"/>
    </font>
    <font>
      <b/>
      <sz val="11"/>
      <color theme="1"/>
      <name val="Calibri"/>
      <family val="2"/>
      <scheme val="minor"/>
    </font>
    <font>
      <sz val="11"/>
      <name val="Calibri"/>
      <family val="2"/>
    </font>
    <font>
      <b/>
      <sz val="11"/>
      <color indexed="206"/>
      <name val="Calibri"/>
      <family val="2"/>
      <scheme val="minor"/>
    </font>
    <font>
      <sz val="11"/>
      <color rgb="FF222222"/>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9"/>
        <bgColor indexed="64"/>
      </patternFill>
    </fill>
    <fill>
      <patternFill patternType="solid">
        <fgColor theme="9" tint="0.39997558519241921"/>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thin">
        <color auto="1"/>
      </right>
      <top/>
      <bottom style="medium">
        <color auto="1"/>
      </bottom>
      <diagonal/>
    </border>
    <border>
      <left style="medium">
        <color auto="1"/>
      </left>
      <right style="thin">
        <color auto="1"/>
      </right>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s>
  <cellStyleXfs count="2">
    <xf numFmtId="0" fontId="0" fillId="0" borderId="0"/>
    <xf numFmtId="9" fontId="3" fillId="0" borderId="0" applyFont="0" applyFill="0" applyBorder="0" applyAlignment="0" applyProtection="0"/>
  </cellStyleXfs>
  <cellXfs count="72">
    <xf numFmtId="0" fontId="0" fillId="0" borderId="0" xfId="0"/>
    <xf numFmtId="0" fontId="1" fillId="0" borderId="1" xfId="0" applyFont="1" applyBorder="1"/>
    <xf numFmtId="0" fontId="0" fillId="0" borderId="1" xfId="0" applyBorder="1" applyAlignment="1">
      <alignment horizontal="center"/>
    </xf>
    <xf numFmtId="0" fontId="0" fillId="0" borderId="0" xfId="0" applyAlignment="1">
      <alignment horizontal="center"/>
    </xf>
    <xf numFmtId="0" fontId="0" fillId="0" borderId="5" xfId="0" applyBorder="1"/>
    <xf numFmtId="0" fontId="0" fillId="0" borderId="20" xfId="0" applyBorder="1"/>
    <xf numFmtId="0" fontId="0" fillId="0" borderId="21" xfId="0" applyBorder="1"/>
    <xf numFmtId="0" fontId="4" fillId="0" borderId="10" xfId="0" applyFont="1" applyFill="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0" xfId="0" applyAlignment="1">
      <alignment horizontal="center" wrapText="1"/>
    </xf>
    <xf numFmtId="0" fontId="4" fillId="0" borderId="0" xfId="0" applyFont="1" applyAlignment="1">
      <alignment horizontal="center"/>
    </xf>
    <xf numFmtId="0" fontId="0" fillId="0" borderId="0" xfId="0" applyAlignment="1">
      <alignment wrapText="1"/>
    </xf>
    <xf numFmtId="0" fontId="4" fillId="2" borderId="16" xfId="0" applyFont="1" applyFill="1" applyBorder="1" applyAlignment="1">
      <alignment horizontal="center"/>
    </xf>
    <xf numFmtId="0" fontId="4" fillId="2" borderId="18" xfId="0" applyFont="1" applyFill="1" applyBorder="1" applyAlignment="1">
      <alignment horizontal="center"/>
    </xf>
    <xf numFmtId="0" fontId="0" fillId="0" borderId="19" xfId="0" applyBorder="1" applyAlignment="1">
      <alignment horizontal="center"/>
    </xf>
    <xf numFmtId="9" fontId="4" fillId="0" borderId="0" xfId="1" applyFont="1" applyAlignment="1">
      <alignment horizontal="center"/>
    </xf>
    <xf numFmtId="0" fontId="4" fillId="2" borderId="10" xfId="0" applyFont="1" applyFill="1" applyBorder="1" applyAlignment="1">
      <alignment horizontal="center"/>
    </xf>
    <xf numFmtId="0" fontId="4" fillId="2" borderId="11" xfId="0" applyFont="1" applyFill="1" applyBorder="1" applyAlignment="1">
      <alignment horizontal="center"/>
    </xf>
    <xf numFmtId="0" fontId="4" fillId="2" borderId="12" xfId="0" applyFont="1" applyFill="1" applyBorder="1" applyAlignment="1">
      <alignment horizontal="center"/>
    </xf>
    <xf numFmtId="0" fontId="4" fillId="2" borderId="0" xfId="0" applyFont="1" applyFill="1" applyBorder="1" applyAlignment="1">
      <alignment horizontal="center"/>
    </xf>
    <xf numFmtId="0" fontId="4" fillId="0" borderId="23" xfId="0" applyFont="1" applyBorder="1" applyAlignment="1">
      <alignment horizontal="center"/>
    </xf>
    <xf numFmtId="0" fontId="0" fillId="0" borderId="22" xfId="0" applyBorder="1" applyAlignment="1">
      <alignment horizontal="center"/>
    </xf>
    <xf numFmtId="0" fontId="5" fillId="0" borderId="22" xfId="0" applyFont="1" applyBorder="1" applyAlignment="1">
      <alignment horizont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vertical="center"/>
    </xf>
    <xf numFmtId="0" fontId="4" fillId="0" borderId="24" xfId="0" applyFont="1" applyFill="1" applyBorder="1" applyAlignment="1">
      <alignment horizontal="center"/>
    </xf>
    <xf numFmtId="0" fontId="4" fillId="0" borderId="25" xfId="0" applyFont="1" applyBorder="1" applyAlignment="1">
      <alignment horizontal="center"/>
    </xf>
    <xf numFmtId="0" fontId="4" fillId="0" borderId="26" xfId="0" applyFont="1" applyBorder="1" applyAlignment="1">
      <alignment horizontal="center"/>
    </xf>
    <xf numFmtId="0" fontId="0" fillId="0" borderId="11" xfId="0" applyBorder="1"/>
    <xf numFmtId="0" fontId="0" fillId="0" borderId="12" xfId="0" applyBorder="1"/>
    <xf numFmtId="0" fontId="0" fillId="0" borderId="1" xfId="0" applyBorder="1" applyAlignment="1">
      <alignment horizontal="center"/>
    </xf>
    <xf numFmtId="0" fontId="4" fillId="3" borderId="1" xfId="0" applyFont="1" applyFill="1" applyBorder="1" applyAlignment="1">
      <alignment horizontal="center"/>
    </xf>
    <xf numFmtId="0" fontId="6" fillId="3" borderId="1" xfId="0" applyFont="1" applyFill="1" applyBorder="1" applyAlignment="1">
      <alignment horizontal="center"/>
    </xf>
    <xf numFmtId="0" fontId="4" fillId="2" borderId="1" xfId="0" applyFont="1" applyFill="1" applyBorder="1" applyAlignment="1">
      <alignment horizontal="center"/>
    </xf>
    <xf numFmtId="0" fontId="0" fillId="0" borderId="1" xfId="0" applyFill="1" applyBorder="1" applyAlignment="1">
      <alignment horizontal="center"/>
    </xf>
    <xf numFmtId="0" fontId="4" fillId="0" borderId="1" xfId="0" applyFont="1" applyBorder="1" applyAlignment="1">
      <alignment horizontal="center"/>
    </xf>
    <xf numFmtId="9" fontId="4" fillId="0" borderId="1" xfId="1" applyFont="1" applyBorder="1" applyAlignment="1">
      <alignment horizontal="center"/>
    </xf>
    <xf numFmtId="0" fontId="7" fillId="0" borderId="1" xfId="0" applyFont="1" applyBorder="1" applyAlignment="1">
      <alignment horizontal="center"/>
    </xf>
    <xf numFmtId="0" fontId="0" fillId="0" borderId="1" xfId="0" applyBorder="1" applyAlignment="1">
      <alignment horizontal="center" vertical="center"/>
    </xf>
    <xf numFmtId="9" fontId="6" fillId="0" borderId="1" xfId="0" applyNumberFormat="1" applyFont="1" applyBorder="1" applyAlignment="1">
      <alignment horizontal="center" vertical="center"/>
    </xf>
    <xf numFmtId="0" fontId="0" fillId="0" borderId="27" xfId="0" applyBorder="1" applyAlignment="1">
      <alignment horizontal="center"/>
    </xf>
    <xf numFmtId="0" fontId="4" fillId="2" borderId="28" xfId="0" applyFont="1" applyFill="1" applyBorder="1" applyAlignment="1">
      <alignment horizontal="center"/>
    </xf>
    <xf numFmtId="0" fontId="0" fillId="0" borderId="28" xfId="0" applyBorder="1" applyAlignment="1">
      <alignment horizontal="center" wrapText="1"/>
    </xf>
    <xf numFmtId="0" fontId="0" fillId="0" borderId="28" xfId="0" applyBorder="1" applyAlignment="1">
      <alignment horizontal="center"/>
    </xf>
    <xf numFmtId="0" fontId="4" fillId="0" borderId="29" xfId="0" applyFont="1" applyBorder="1" applyAlignment="1">
      <alignment horizontal="center"/>
    </xf>
    <xf numFmtId="0" fontId="6" fillId="3" borderId="1" xfId="0" applyFont="1" applyFill="1" applyBorder="1" applyAlignment="1">
      <alignment horizontal="center" vertical="center"/>
    </xf>
    <xf numFmtId="0" fontId="0" fillId="0" borderId="1" xfId="0" applyFont="1" applyBorder="1" applyAlignment="1">
      <alignment horizontal="center" vertical="center"/>
    </xf>
    <xf numFmtId="0" fontId="6" fillId="2" borderId="1" xfId="0" applyFont="1" applyFill="1" applyBorder="1" applyAlignment="1">
      <alignment horizontal="center" vertical="center"/>
    </xf>
    <xf numFmtId="0" fontId="0" fillId="0" borderId="1" xfId="0" applyFont="1" applyBorder="1" applyAlignment="1">
      <alignment horizontal="center" vertical="center" wrapText="1"/>
    </xf>
    <xf numFmtId="0" fontId="0" fillId="0" borderId="1" xfId="0" applyFont="1" applyBorder="1" applyAlignment="1">
      <alignment vertical="center"/>
    </xf>
    <xf numFmtId="0" fontId="9" fillId="0" borderId="1" xfId="0" applyFont="1" applyBorder="1" applyAlignment="1">
      <alignment vertical="center"/>
    </xf>
    <xf numFmtId="0" fontId="8" fillId="0" borderId="1" xfId="0" applyFont="1" applyBorder="1" applyAlignment="1">
      <alignment vertical="center"/>
    </xf>
    <xf numFmtId="0" fontId="6" fillId="0" borderId="1" xfId="0" applyFont="1" applyBorder="1" applyAlignment="1">
      <alignment vertical="center"/>
    </xf>
    <xf numFmtId="0" fontId="0" fillId="0" borderId="1" xfId="0" applyNumberFormat="1" applyFont="1" applyBorder="1" applyAlignment="1">
      <alignment vertical="center"/>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1" fillId="4" borderId="2" xfId="0" applyFont="1" applyFill="1" applyBorder="1" applyAlignment="1">
      <alignment horizontal="center" vertical="center"/>
    </xf>
    <xf numFmtId="0" fontId="1" fillId="4" borderId="3" xfId="0" applyFont="1" applyFill="1" applyBorder="1" applyAlignment="1">
      <alignment horizontal="center" vertical="center"/>
    </xf>
    <xf numFmtId="0" fontId="1" fillId="4" borderId="4" xfId="0" applyFont="1" applyFill="1" applyBorder="1" applyAlignment="1">
      <alignment horizontal="center" vertical="center"/>
    </xf>
    <xf numFmtId="0" fontId="1" fillId="3" borderId="0" xfId="0" applyFont="1" applyFill="1" applyBorder="1" applyAlignment="1">
      <alignment horizontal="center"/>
    </xf>
    <xf numFmtId="0" fontId="0" fillId="0" borderId="1" xfId="0" applyBorder="1" applyAlignment="1">
      <alignment horizontal="center"/>
    </xf>
    <xf numFmtId="0" fontId="4" fillId="3" borderId="7" xfId="0" applyFont="1" applyFill="1" applyBorder="1" applyAlignment="1">
      <alignment horizontal="center"/>
    </xf>
    <xf numFmtId="0" fontId="4" fillId="3" borderId="8" xfId="0" applyFont="1" applyFill="1" applyBorder="1" applyAlignment="1">
      <alignment horizontal="center"/>
    </xf>
    <xf numFmtId="0" fontId="4" fillId="3" borderId="9" xfId="0" applyFont="1"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Man Hours per Phase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Effort!$D$3:$H$3</c:f>
              <c:strCache>
                <c:ptCount val="5"/>
                <c:pt idx="0">
                  <c:v>Feasibility Study</c:v>
                </c:pt>
                <c:pt idx="1">
                  <c:v>Requirement</c:v>
                </c:pt>
                <c:pt idx="2">
                  <c:v>Design</c:v>
                </c:pt>
                <c:pt idx="3">
                  <c:v>Development </c:v>
                </c:pt>
                <c:pt idx="4">
                  <c:v>Test</c:v>
                </c:pt>
              </c:strCache>
            </c:strRef>
          </c:cat>
          <c:val>
            <c:numRef>
              <c:f>Effort!$D$10:$H$10</c:f>
              <c:numCache>
                <c:formatCode>General</c:formatCode>
                <c:ptCount val="5"/>
                <c:pt idx="0">
                  <c:v>12</c:v>
                </c:pt>
                <c:pt idx="1">
                  <c:v>23</c:v>
                </c:pt>
                <c:pt idx="2">
                  <c:v>16</c:v>
                </c:pt>
                <c:pt idx="3">
                  <c:v>45</c:v>
                </c:pt>
                <c:pt idx="4">
                  <c:v>20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Effort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Effort!$D$3:$H$3</c:f>
              <c:strCache>
                <c:ptCount val="5"/>
                <c:pt idx="0">
                  <c:v>Feasibility Study</c:v>
                </c:pt>
                <c:pt idx="1">
                  <c:v>Requirement</c:v>
                </c:pt>
                <c:pt idx="2">
                  <c:v>Design</c:v>
                </c:pt>
                <c:pt idx="3">
                  <c:v>Development </c:v>
                </c:pt>
                <c:pt idx="4">
                  <c:v>Test</c:v>
                </c:pt>
              </c:strCache>
            </c:strRef>
          </c:cat>
          <c:val>
            <c:numRef>
              <c:f>Effort!$D$11:$H$11</c:f>
              <c:numCache>
                <c:formatCode>General</c:formatCode>
                <c:ptCount val="5"/>
                <c:pt idx="0">
                  <c:v>0.10344827586206896</c:v>
                </c:pt>
                <c:pt idx="1">
                  <c:v>0.19827586206896552</c:v>
                </c:pt>
                <c:pt idx="2">
                  <c:v>0.13793103448275862</c:v>
                </c:pt>
                <c:pt idx="3">
                  <c:v>0.38793103448275862</c:v>
                </c:pt>
                <c:pt idx="4">
                  <c:v>0.17241379310344829</c:v>
                </c:pt>
              </c:numCache>
            </c:numRef>
          </c:val>
        </c:ser>
        <c:dLbls>
          <c:showLegendKey val="0"/>
          <c:showVal val="0"/>
          <c:showCatName val="0"/>
          <c:showSerName val="0"/>
          <c:showPercent val="0"/>
          <c:showBubbleSize val="0"/>
        </c:dLbls>
        <c:gapWidth val="219"/>
        <c:overlap val="-27"/>
        <c:axId val="196297584"/>
        <c:axId val="196298368"/>
      </c:barChart>
      <c:catAx>
        <c:axId val="19629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98368"/>
        <c:crosses val="autoZero"/>
        <c:auto val="1"/>
        <c:lblAlgn val="ctr"/>
        <c:lblOffset val="100"/>
        <c:noMultiLvlLbl val="0"/>
      </c:catAx>
      <c:valAx>
        <c:axId val="196298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975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247650</xdr:colOff>
      <xdr:row>15</xdr:row>
      <xdr:rowOff>25400</xdr:rowOff>
    </xdr:from>
    <xdr:to>
      <xdr:col>6</xdr:col>
      <xdr:colOff>819150</xdr:colOff>
      <xdr:row>29</xdr:row>
      <xdr:rowOff>101600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133350</xdr:colOff>
      <xdr:row>15</xdr:row>
      <xdr:rowOff>38100</xdr:rowOff>
    </xdr:from>
    <xdr:to>
      <xdr:col>11</xdr:col>
      <xdr:colOff>768350</xdr:colOff>
      <xdr:row>29</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tabSelected="1" topLeftCell="B1" zoomScale="90" workbookViewId="0">
      <selection activeCell="B8" sqref="B8:G8"/>
    </sheetView>
  </sheetViews>
  <sheetFormatPr defaultColWidth="8.88671875" defaultRowHeight="14.4"/>
  <cols>
    <col min="1" max="1" width="47.6640625" customWidth="1"/>
    <col min="2" max="2" width="82.6640625" customWidth="1"/>
  </cols>
  <sheetData>
    <row r="1" spans="1:7">
      <c r="A1" s="67" t="s">
        <v>30</v>
      </c>
      <c r="B1" s="67"/>
      <c r="C1" s="67"/>
      <c r="D1" s="67"/>
      <c r="E1" s="67"/>
      <c r="F1" s="67"/>
      <c r="G1" s="67"/>
    </row>
    <row r="2" spans="1:7">
      <c r="A2" s="1" t="s">
        <v>0</v>
      </c>
      <c r="B2" s="68" t="s">
        <v>44</v>
      </c>
      <c r="C2" s="68"/>
      <c r="D2" s="68"/>
      <c r="E2" s="68"/>
      <c r="F2" s="68"/>
      <c r="G2" s="68"/>
    </row>
    <row r="3" spans="1:7">
      <c r="A3" s="1" t="s">
        <v>1</v>
      </c>
      <c r="B3" s="68" t="s">
        <v>39</v>
      </c>
      <c r="C3" s="68"/>
      <c r="D3" s="68"/>
      <c r="E3" s="68"/>
      <c r="F3" s="68"/>
      <c r="G3" s="68"/>
    </row>
    <row r="4" spans="1:7">
      <c r="A4" s="1" t="s">
        <v>2</v>
      </c>
      <c r="B4" s="68" t="s">
        <v>40</v>
      </c>
      <c r="C4" s="68"/>
      <c r="D4" s="68"/>
      <c r="E4" s="68"/>
      <c r="F4" s="68"/>
      <c r="G4" s="68"/>
    </row>
    <row r="5" spans="1:7">
      <c r="A5" s="59" t="s">
        <v>32</v>
      </c>
      <c r="B5" s="64" t="s">
        <v>31</v>
      </c>
      <c r="C5" s="65"/>
      <c r="D5" s="65"/>
      <c r="E5" s="65"/>
      <c r="F5" s="65"/>
      <c r="G5" s="66"/>
    </row>
    <row r="6" spans="1:7" ht="111.75" customHeight="1">
      <c r="A6" s="60"/>
      <c r="B6" s="61" t="s">
        <v>43</v>
      </c>
      <c r="C6" s="62"/>
      <c r="D6" s="62"/>
      <c r="E6" s="62"/>
      <c r="F6" s="62"/>
      <c r="G6" s="63"/>
    </row>
    <row r="7" spans="1:7" ht="15" customHeight="1">
      <c r="A7" s="59" t="s">
        <v>33</v>
      </c>
      <c r="B7" s="64" t="s">
        <v>31</v>
      </c>
      <c r="C7" s="65"/>
      <c r="D7" s="65"/>
      <c r="E7" s="65"/>
      <c r="F7" s="65"/>
      <c r="G7" s="66"/>
    </row>
    <row r="8" spans="1:7" ht="69" customHeight="1">
      <c r="A8" s="60"/>
      <c r="B8" s="61" t="s">
        <v>47</v>
      </c>
      <c r="C8" s="62"/>
      <c r="D8" s="62"/>
      <c r="E8" s="62"/>
      <c r="F8" s="62"/>
      <c r="G8" s="63"/>
    </row>
  </sheetData>
  <mergeCells count="10">
    <mergeCell ref="A7:A8"/>
    <mergeCell ref="B6:G6"/>
    <mergeCell ref="B7:G7"/>
    <mergeCell ref="B8:G8"/>
    <mergeCell ref="A1:G1"/>
    <mergeCell ref="B2:G2"/>
    <mergeCell ref="B3:G3"/>
    <mergeCell ref="B4:G4"/>
    <mergeCell ref="B5:G5"/>
    <mergeCell ref="A5:A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I11"/>
  <sheetViews>
    <sheetView topLeftCell="A3" workbookViewId="0">
      <selection activeCell="I7" sqref="I7"/>
    </sheetView>
  </sheetViews>
  <sheetFormatPr defaultColWidth="11.44140625" defaultRowHeight="14.4"/>
  <cols>
    <col min="3" max="3" width="13.44140625" bestFit="1" customWidth="1"/>
    <col min="4" max="4" width="15.44140625" customWidth="1"/>
    <col min="5" max="5" width="19.88671875" customWidth="1"/>
    <col min="6" max="6" width="17.109375" customWidth="1"/>
    <col min="7" max="7" width="11.88671875" bestFit="1" customWidth="1"/>
    <col min="9" max="9" width="13.44140625" bestFit="1" customWidth="1"/>
    <col min="10" max="10" width="16.44140625" customWidth="1"/>
  </cols>
  <sheetData>
    <row r="1" spans="3:9" ht="15" thickBot="1"/>
    <row r="2" spans="3:9" ht="15" thickBot="1">
      <c r="D2" s="69" t="s">
        <v>9</v>
      </c>
      <c r="E2" s="70"/>
      <c r="F2" s="70"/>
      <c r="G2" s="70"/>
      <c r="H2" s="71"/>
    </row>
    <row r="3" spans="3:9" s="3" customFormat="1" ht="15" thickBot="1">
      <c r="C3" s="20" t="s">
        <v>3</v>
      </c>
      <c r="D3" s="21" t="s">
        <v>4</v>
      </c>
      <c r="E3" s="21" t="s">
        <v>5</v>
      </c>
      <c r="F3" s="21" t="s">
        <v>6</v>
      </c>
      <c r="G3" s="21" t="s">
        <v>7</v>
      </c>
      <c r="H3" s="21" t="s">
        <v>8</v>
      </c>
      <c r="I3" s="22" t="s">
        <v>11</v>
      </c>
    </row>
    <row r="4" spans="3:9" ht="15" thickBot="1"/>
    <row r="5" spans="3:9" s="3" customFormat="1">
      <c r="C5" s="8" t="s">
        <v>35</v>
      </c>
      <c r="D5" s="9">
        <v>3</v>
      </c>
      <c r="E5" s="9">
        <v>6</v>
      </c>
      <c r="F5" s="9">
        <v>5</v>
      </c>
      <c r="G5" s="9">
        <v>15</v>
      </c>
      <c r="H5" s="9">
        <v>2</v>
      </c>
      <c r="I5" s="10">
        <v>31</v>
      </c>
    </row>
    <row r="6" spans="3:9" s="3" customFormat="1">
      <c r="C6" s="11" t="s">
        <v>36</v>
      </c>
      <c r="D6" s="2">
        <v>3</v>
      </c>
      <c r="E6" s="2">
        <v>6</v>
      </c>
      <c r="F6" s="2">
        <v>5</v>
      </c>
      <c r="G6" s="2">
        <v>15</v>
      </c>
      <c r="H6" s="2">
        <v>2</v>
      </c>
      <c r="I6" s="12">
        <v>31</v>
      </c>
    </row>
    <row r="7" spans="3:9" s="3" customFormat="1">
      <c r="C7" s="11" t="s">
        <v>37</v>
      </c>
      <c r="D7" s="2">
        <v>3</v>
      </c>
      <c r="E7" s="2">
        <v>5</v>
      </c>
      <c r="F7" s="2">
        <v>3</v>
      </c>
      <c r="G7" s="2">
        <v>8</v>
      </c>
      <c r="H7" s="2">
        <v>8</v>
      </c>
      <c r="I7" s="12">
        <v>27</v>
      </c>
    </row>
    <row r="8" spans="3:9" s="3" customFormat="1">
      <c r="C8" s="11" t="s">
        <v>38</v>
      </c>
      <c r="D8" s="2">
        <v>3</v>
      </c>
      <c r="E8" s="2">
        <v>6</v>
      </c>
      <c r="F8" s="2">
        <v>3</v>
      </c>
      <c r="G8" s="2">
        <v>7</v>
      </c>
      <c r="H8" s="2">
        <v>8</v>
      </c>
      <c r="I8" s="12">
        <v>27</v>
      </c>
    </row>
    <row r="9" spans="3:9" ht="15" thickBot="1">
      <c r="C9" s="6"/>
      <c r="D9" s="4"/>
      <c r="E9" s="4"/>
      <c r="F9" s="4"/>
      <c r="G9" s="4"/>
      <c r="H9" s="4"/>
      <c r="I9" s="5"/>
    </row>
    <row r="10" spans="3:9" s="3" customFormat="1" ht="15" thickBot="1">
      <c r="C10" s="30" t="s">
        <v>10</v>
      </c>
      <c r="D10" s="31">
        <f>SUM(D5:D9)</f>
        <v>12</v>
      </c>
      <c r="E10" s="31">
        <f t="shared" ref="E10:I10" si="0">SUM(E5:E9)</f>
        <v>23</v>
      </c>
      <c r="F10" s="31">
        <f t="shared" si="0"/>
        <v>16</v>
      </c>
      <c r="G10" s="31">
        <f t="shared" si="0"/>
        <v>45</v>
      </c>
      <c r="H10" s="31">
        <f t="shared" si="0"/>
        <v>20</v>
      </c>
      <c r="I10" s="32">
        <f t="shared" si="0"/>
        <v>116</v>
      </c>
    </row>
    <row r="11" spans="3:9" ht="15" thickBot="1">
      <c r="C11" s="7" t="s">
        <v>34</v>
      </c>
      <c r="D11" s="33">
        <f>D10/I10</f>
        <v>0.10344827586206896</v>
      </c>
      <c r="E11" s="33">
        <f>E10/I10</f>
        <v>0.19827586206896552</v>
      </c>
      <c r="F11" s="33">
        <f>F10/I10</f>
        <v>0.13793103448275862</v>
      </c>
      <c r="G11" s="33">
        <f>G10/I10</f>
        <v>0.38793103448275862</v>
      </c>
      <c r="H11" s="33">
        <f>H10/I10</f>
        <v>0.17241379310344829</v>
      </c>
      <c r="I11" s="34"/>
    </row>
  </sheetData>
  <mergeCells count="1">
    <mergeCell ref="D2:H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H10"/>
  <sheetViews>
    <sheetView topLeftCell="D5" workbookViewId="0">
      <selection activeCell="K29" sqref="K29"/>
    </sheetView>
  </sheetViews>
  <sheetFormatPr defaultColWidth="11.44140625" defaultRowHeight="14.4"/>
  <cols>
    <col min="3" max="3" width="30.33203125" style="3" customWidth="1"/>
    <col min="4" max="5" width="16.88671875" style="3" customWidth="1"/>
    <col min="6" max="6" width="17.88671875" style="3" customWidth="1"/>
    <col min="7" max="7" width="21.109375" customWidth="1"/>
    <col min="8" max="8" width="20.33203125" customWidth="1"/>
  </cols>
  <sheetData>
    <row r="5" spans="3:8">
      <c r="C5" s="35"/>
      <c r="D5" s="35"/>
      <c r="E5" s="36" t="s">
        <v>18</v>
      </c>
      <c r="F5" s="36" t="s">
        <v>19</v>
      </c>
      <c r="G5" s="37" t="s">
        <v>45</v>
      </c>
      <c r="H5" s="37" t="s">
        <v>46</v>
      </c>
    </row>
    <row r="6" spans="3:8">
      <c r="C6" s="38" t="s">
        <v>15</v>
      </c>
      <c r="D6" s="38" t="s">
        <v>12</v>
      </c>
      <c r="E6" s="38" t="s">
        <v>17</v>
      </c>
      <c r="F6" s="38" t="s">
        <v>17</v>
      </c>
      <c r="G6" s="38" t="s">
        <v>17</v>
      </c>
      <c r="H6" s="38" t="s">
        <v>17</v>
      </c>
    </row>
    <row r="7" spans="3:8">
      <c r="C7" s="38" t="s">
        <v>13</v>
      </c>
      <c r="D7" s="35">
        <v>25</v>
      </c>
      <c r="E7" s="35">
        <v>2</v>
      </c>
      <c r="F7" s="35">
        <v>12</v>
      </c>
      <c r="G7" s="39">
        <v>18</v>
      </c>
      <c r="H7" s="39">
        <v>23</v>
      </c>
    </row>
    <row r="8" spans="3:8">
      <c r="C8" s="38" t="s">
        <v>14</v>
      </c>
      <c r="D8" s="35">
        <v>34</v>
      </c>
      <c r="E8" s="35">
        <v>7</v>
      </c>
      <c r="F8" s="35">
        <v>16</v>
      </c>
      <c r="G8" s="39">
        <v>23</v>
      </c>
      <c r="H8" s="39">
        <v>33</v>
      </c>
    </row>
    <row r="9" spans="3:8">
      <c r="C9" s="35" t="s">
        <v>10</v>
      </c>
      <c r="D9" s="35">
        <f>SUM(D7:D8)</f>
        <v>59</v>
      </c>
      <c r="E9" s="42">
        <v>9</v>
      </c>
      <c r="F9" s="35">
        <f>SUM(F7:F8)</f>
        <v>28</v>
      </c>
      <c r="G9" s="43">
        <v>41</v>
      </c>
      <c r="H9" s="43">
        <v>56</v>
      </c>
    </row>
    <row r="10" spans="3:8">
      <c r="C10" s="40" t="s">
        <v>20</v>
      </c>
      <c r="D10" s="35"/>
      <c r="E10" s="41">
        <f>E9/D9</f>
        <v>0.15254237288135594</v>
      </c>
      <c r="F10" s="41">
        <f>F9/D9</f>
        <v>0.47457627118644069</v>
      </c>
      <c r="G10" s="44">
        <v>0.69</v>
      </c>
      <c r="H10" s="44">
        <v>0.95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I12"/>
  <sheetViews>
    <sheetView topLeftCell="E1" workbookViewId="0">
      <selection activeCell="M11" sqref="M11"/>
    </sheetView>
  </sheetViews>
  <sheetFormatPr defaultColWidth="11.44140625" defaultRowHeight="14.4"/>
  <cols>
    <col min="4" max="4" width="27.6640625" customWidth="1"/>
    <col min="5" max="5" width="15.6640625" bestFit="1" customWidth="1"/>
    <col min="6" max="6" width="16.6640625" customWidth="1"/>
    <col min="7" max="7" width="19.109375" customWidth="1"/>
    <col min="8" max="8" width="21.77734375" customWidth="1"/>
    <col min="9" max="9" width="18.5546875" customWidth="1"/>
  </cols>
  <sheetData>
    <row r="4" spans="4:9" ht="15" thickBot="1"/>
    <row r="5" spans="4:9">
      <c r="D5" s="45"/>
      <c r="E5" s="51"/>
      <c r="F5" s="50" t="s">
        <v>18</v>
      </c>
      <c r="G5" s="50" t="s">
        <v>19</v>
      </c>
      <c r="H5" s="50" t="s">
        <v>45</v>
      </c>
      <c r="I5" s="50" t="s">
        <v>46</v>
      </c>
    </row>
    <row r="6" spans="4:9">
      <c r="D6" s="46" t="s">
        <v>15</v>
      </c>
      <c r="E6" s="52" t="s">
        <v>22</v>
      </c>
      <c r="F6" s="52" t="s">
        <v>21</v>
      </c>
      <c r="G6" s="52" t="s">
        <v>21</v>
      </c>
      <c r="H6" s="52" t="s">
        <v>21</v>
      </c>
      <c r="I6" s="52" t="s">
        <v>21</v>
      </c>
    </row>
    <row r="7" spans="4:9" ht="86.4">
      <c r="D7" s="47" t="s">
        <v>16</v>
      </c>
      <c r="E7" s="53" t="s">
        <v>23</v>
      </c>
      <c r="F7" s="53" t="s">
        <v>28</v>
      </c>
      <c r="G7" s="51"/>
      <c r="H7" s="54"/>
      <c r="I7" s="54"/>
    </row>
    <row r="8" spans="4:9">
      <c r="D8" s="47"/>
      <c r="E8" s="51"/>
      <c r="F8" s="51"/>
      <c r="G8" s="51"/>
      <c r="H8" s="54"/>
      <c r="I8" s="54"/>
    </row>
    <row r="9" spans="4:9">
      <c r="D9" s="46" t="s">
        <v>13</v>
      </c>
      <c r="E9" s="54" t="s">
        <v>41</v>
      </c>
      <c r="F9" s="54">
        <v>152</v>
      </c>
      <c r="G9" s="54">
        <v>89</v>
      </c>
      <c r="H9" s="54">
        <v>43</v>
      </c>
      <c r="I9" s="54">
        <v>8</v>
      </c>
    </row>
    <row r="10" spans="4:9">
      <c r="D10" s="46" t="s">
        <v>14</v>
      </c>
      <c r="E10" s="54" t="s">
        <v>42</v>
      </c>
      <c r="F10" s="54">
        <v>16</v>
      </c>
      <c r="G10" s="54">
        <v>34</v>
      </c>
      <c r="H10" s="54">
        <v>29</v>
      </c>
      <c r="I10" s="54">
        <v>2</v>
      </c>
    </row>
    <row r="11" spans="4:9">
      <c r="D11" s="48" t="s">
        <v>10</v>
      </c>
      <c r="E11" s="54"/>
      <c r="F11" s="56">
        <f>SUM(F9:F10)</f>
        <v>168</v>
      </c>
      <c r="G11" s="57">
        <f>SUM(G9:G10)</f>
        <v>123</v>
      </c>
      <c r="H11" s="57">
        <v>72</v>
      </c>
      <c r="I11" s="57">
        <v>10</v>
      </c>
    </row>
    <row r="12" spans="4:9" ht="15" thickBot="1">
      <c r="D12" s="49" t="s">
        <v>24</v>
      </c>
      <c r="E12" s="54"/>
      <c r="F12" s="55">
        <v>0.17799999999999999</v>
      </c>
      <c r="G12" s="55">
        <v>6.6000000000000003E-2</v>
      </c>
      <c r="H12" s="55">
        <v>0.02</v>
      </c>
      <c r="I12" s="58">
        <v>3.0000000000000001E-3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5:G13"/>
  <sheetViews>
    <sheetView topLeftCell="D5" workbookViewId="0">
      <selection activeCell="G13" sqref="G13"/>
    </sheetView>
  </sheetViews>
  <sheetFormatPr defaultColWidth="11.44140625" defaultRowHeight="14.4"/>
  <cols>
    <col min="5" max="5" width="25.6640625" customWidth="1"/>
    <col min="6" max="6" width="22.109375" customWidth="1"/>
    <col min="7" max="7" width="25.6640625" customWidth="1"/>
  </cols>
  <sheetData>
    <row r="5" spans="5:7" ht="15" thickBot="1"/>
    <row r="6" spans="5:7" ht="15" thickBot="1">
      <c r="E6" s="20" t="s">
        <v>15</v>
      </c>
      <c r="F6" s="21" t="s">
        <v>22</v>
      </c>
      <c r="G6" s="21" t="s">
        <v>25</v>
      </c>
    </row>
    <row r="7" spans="5:7" s="29" customFormat="1" ht="57.6">
      <c r="E7" s="27" t="s">
        <v>16</v>
      </c>
      <c r="F7" s="27" t="s">
        <v>23</v>
      </c>
      <c r="G7" s="28"/>
    </row>
    <row r="8" spans="5:7">
      <c r="E8" s="13"/>
      <c r="F8" s="3"/>
      <c r="G8" s="3"/>
    </row>
    <row r="9" spans="5:7">
      <c r="E9" s="16" t="s">
        <v>13</v>
      </c>
      <c r="F9" s="2" t="s">
        <v>41</v>
      </c>
      <c r="G9" s="2">
        <v>1843</v>
      </c>
    </row>
    <row r="10" spans="5:7" ht="15" thickBot="1">
      <c r="E10" s="17" t="s">
        <v>14</v>
      </c>
      <c r="F10" s="18" t="s">
        <v>42</v>
      </c>
      <c r="G10" s="18">
        <v>1369</v>
      </c>
    </row>
    <row r="11" spans="5:7" ht="15" thickBot="1">
      <c r="E11" s="24" t="s">
        <v>26</v>
      </c>
      <c r="F11" s="25"/>
      <c r="G11" s="26">
        <f>SUM(G9:G10)</f>
        <v>3212</v>
      </c>
    </row>
    <row r="12" spans="5:7">
      <c r="E12" s="14"/>
      <c r="F12" s="3"/>
      <c r="G12" s="19"/>
    </row>
    <row r="13" spans="5:7" ht="57.6">
      <c r="E13" s="23" t="s">
        <v>27</v>
      </c>
      <c r="F13" s="15" t="s">
        <v>29</v>
      </c>
      <c r="G13">
        <f>G11/Effort!I10</f>
        <v>27.689655172413794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Survey</vt:lpstr>
      <vt:lpstr>Effort</vt:lpstr>
      <vt:lpstr>Testcases</vt:lpstr>
      <vt:lpstr>Defects found</vt:lpstr>
      <vt:lpstr>LOC</vt:lpstr>
    </vt:vector>
  </TitlesOfParts>
  <Company>Ericsson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Manal Houri</dc:creator>
  <cp:lastModifiedBy>Justin Suh</cp:lastModifiedBy>
  <dcterms:created xsi:type="dcterms:W3CDTF">2015-04-28T10:37:32Z</dcterms:created>
  <dcterms:modified xsi:type="dcterms:W3CDTF">2016-05-05T19:36:16Z</dcterms:modified>
</cp:coreProperties>
</file>