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135" windowWidth="13590" windowHeight="7995" tabRatio="599" activeTab="2"/>
  </bookViews>
  <sheets>
    <sheet name="SC Report" sheetId="1" r:id="rId1"/>
    <sheet name="SA Report" sheetId="4" r:id="rId2"/>
    <sheet name="T Report" sheetId="6" r:id="rId3"/>
    <sheet name="MT Report" sheetId="7" r:id="rId4"/>
  </sheets>
  <definedNames>
    <definedName name="_xlnm._FilterDatabase" localSheetId="3" hidden="1">'MT Report'!$A$6:$AI$28</definedName>
    <definedName name="_xlnm._FilterDatabase" localSheetId="1" hidden="1">'SA Report'!$A$6:$AS$41</definedName>
    <definedName name="_xlnm._FilterDatabase" localSheetId="0" hidden="1">'SC Report'!$A$6:$AT$96</definedName>
    <definedName name="_xlnm._FilterDatabase" localSheetId="2" hidden="1">'T Report'!$A$6:$AG$76</definedName>
  </definedNames>
  <calcPr calcId="145621"/>
</workbook>
</file>

<file path=xl/calcChain.xml><?xml version="1.0" encoding="utf-8"?>
<calcChain xmlns="http://schemas.openxmlformats.org/spreadsheetml/2006/main">
  <c r="M7" i="7" l="1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J7" i="6"/>
  <c r="K7" i="6"/>
  <c r="L7" i="6"/>
  <c r="J8" i="6"/>
  <c r="K8" i="6"/>
  <c r="L8" i="6"/>
  <c r="J9" i="6"/>
  <c r="K9" i="6"/>
  <c r="L9" i="6"/>
  <c r="J10" i="6"/>
  <c r="K10" i="6"/>
  <c r="L10" i="6"/>
  <c r="J11" i="6"/>
  <c r="K11" i="6"/>
  <c r="L11" i="6"/>
  <c r="J12" i="6"/>
  <c r="K12" i="6"/>
  <c r="L12" i="6"/>
  <c r="J13" i="6"/>
  <c r="K13" i="6"/>
  <c r="L13" i="6"/>
  <c r="J14" i="6"/>
  <c r="K14" i="6"/>
  <c r="L14" i="6"/>
  <c r="J15" i="6"/>
  <c r="K15" i="6"/>
  <c r="L15" i="6"/>
  <c r="J16" i="6"/>
  <c r="K16" i="6"/>
  <c r="L16" i="6"/>
  <c r="J17" i="6"/>
  <c r="K17" i="6"/>
  <c r="L17" i="6"/>
  <c r="J18" i="6"/>
  <c r="K18" i="6"/>
  <c r="L18" i="6"/>
  <c r="J19" i="6"/>
  <c r="K19" i="6"/>
  <c r="L19" i="6"/>
  <c r="J20" i="6"/>
  <c r="K20" i="6"/>
  <c r="L20" i="6"/>
  <c r="J21" i="6"/>
  <c r="K21" i="6"/>
  <c r="L21" i="6"/>
  <c r="J22" i="6"/>
  <c r="K22" i="6"/>
  <c r="L22" i="6"/>
  <c r="J23" i="6"/>
  <c r="K23" i="6"/>
  <c r="L23" i="6"/>
  <c r="J24" i="6"/>
  <c r="K24" i="6"/>
  <c r="L24" i="6"/>
  <c r="J25" i="6"/>
  <c r="K25" i="6"/>
  <c r="L25" i="6"/>
  <c r="J26" i="6"/>
  <c r="K26" i="6"/>
  <c r="L26" i="6"/>
  <c r="J27" i="6"/>
  <c r="K27" i="6"/>
  <c r="L27" i="6"/>
  <c r="J28" i="6"/>
  <c r="K28" i="6"/>
  <c r="L28" i="6"/>
  <c r="J29" i="6"/>
  <c r="K29" i="6"/>
  <c r="L29" i="6"/>
  <c r="J30" i="6"/>
  <c r="K30" i="6"/>
  <c r="L30" i="6"/>
  <c r="J31" i="6"/>
  <c r="K31" i="6"/>
  <c r="L31" i="6"/>
  <c r="J32" i="6"/>
  <c r="K32" i="6"/>
  <c r="L32" i="6"/>
  <c r="J33" i="6"/>
  <c r="K33" i="6"/>
  <c r="L33" i="6"/>
  <c r="J34" i="6"/>
  <c r="K34" i="6"/>
  <c r="L34" i="6"/>
  <c r="J35" i="6"/>
  <c r="K35" i="6"/>
  <c r="L35" i="6"/>
  <c r="J36" i="6"/>
  <c r="K36" i="6"/>
  <c r="L36" i="6"/>
  <c r="J37" i="6"/>
  <c r="K37" i="6"/>
  <c r="L37" i="6"/>
  <c r="J38" i="6"/>
  <c r="K38" i="6"/>
  <c r="L38" i="6"/>
  <c r="J39" i="6"/>
  <c r="K39" i="6"/>
  <c r="L39" i="6"/>
  <c r="J40" i="6"/>
  <c r="K40" i="6"/>
  <c r="L40" i="6"/>
  <c r="J41" i="6"/>
  <c r="K41" i="6"/>
  <c r="L41" i="6"/>
  <c r="J42" i="6"/>
  <c r="K42" i="6"/>
  <c r="L42" i="6"/>
  <c r="J43" i="6"/>
  <c r="K43" i="6"/>
  <c r="L43" i="6"/>
  <c r="J44" i="6"/>
  <c r="K44" i="6"/>
  <c r="L44" i="6"/>
  <c r="J45" i="6"/>
  <c r="K45" i="6"/>
  <c r="L45" i="6"/>
  <c r="J46" i="6"/>
  <c r="K46" i="6"/>
  <c r="L46" i="6"/>
  <c r="J47" i="6"/>
  <c r="K47" i="6"/>
  <c r="L47" i="6"/>
  <c r="J48" i="6"/>
  <c r="K48" i="6"/>
  <c r="L48" i="6"/>
  <c r="J49" i="6"/>
  <c r="K49" i="6"/>
  <c r="L49" i="6"/>
  <c r="J50" i="6"/>
  <c r="K50" i="6"/>
  <c r="L50" i="6"/>
  <c r="J51" i="6"/>
  <c r="K51" i="6"/>
  <c r="L51" i="6"/>
  <c r="J52" i="6"/>
  <c r="K52" i="6"/>
  <c r="L52" i="6"/>
  <c r="J53" i="6"/>
  <c r="K53" i="6"/>
  <c r="L53" i="6"/>
  <c r="J54" i="6"/>
  <c r="K54" i="6"/>
  <c r="L54" i="6"/>
  <c r="J55" i="6"/>
  <c r="K55" i="6"/>
  <c r="L55" i="6"/>
  <c r="J56" i="6"/>
  <c r="K56" i="6"/>
  <c r="L56" i="6"/>
  <c r="J57" i="6"/>
  <c r="K57" i="6"/>
  <c r="L57" i="6"/>
  <c r="J58" i="6"/>
  <c r="K58" i="6"/>
  <c r="L58" i="6"/>
  <c r="J59" i="6"/>
  <c r="K59" i="6"/>
  <c r="L59" i="6"/>
  <c r="J60" i="6"/>
  <c r="K60" i="6"/>
  <c r="L60" i="6"/>
  <c r="J61" i="6"/>
  <c r="K61" i="6"/>
  <c r="L61" i="6"/>
  <c r="J62" i="6"/>
  <c r="K62" i="6"/>
  <c r="L62" i="6"/>
  <c r="J63" i="6"/>
  <c r="K63" i="6"/>
  <c r="L63" i="6"/>
  <c r="J64" i="6"/>
  <c r="K64" i="6"/>
  <c r="L64" i="6"/>
  <c r="J65" i="6"/>
  <c r="K65" i="6"/>
  <c r="L65" i="6"/>
  <c r="J66" i="6"/>
  <c r="K66" i="6"/>
  <c r="L66" i="6"/>
  <c r="J67" i="6"/>
  <c r="K67" i="6"/>
  <c r="L67" i="6"/>
  <c r="J68" i="6"/>
  <c r="K68" i="6"/>
  <c r="L68" i="6"/>
  <c r="J69" i="6"/>
  <c r="K69" i="6"/>
  <c r="L69" i="6"/>
  <c r="J70" i="6"/>
  <c r="K70" i="6"/>
  <c r="L70" i="6"/>
  <c r="J71" i="6"/>
  <c r="K71" i="6"/>
  <c r="L71" i="6"/>
  <c r="J72" i="6"/>
  <c r="K72" i="6"/>
  <c r="L72" i="6"/>
  <c r="J73" i="6"/>
  <c r="K73" i="6"/>
  <c r="L73" i="6"/>
  <c r="J74" i="6"/>
  <c r="K74" i="6"/>
  <c r="L74" i="6"/>
  <c r="J75" i="6"/>
  <c r="K75" i="6"/>
  <c r="L75" i="6"/>
  <c r="J76" i="6"/>
  <c r="K76" i="6"/>
  <c r="L76" i="6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7" i="4"/>
  <c r="K7" i="4"/>
  <c r="L7" i="4"/>
  <c r="M7" i="4"/>
  <c r="J8" i="4"/>
  <c r="K8" i="4"/>
  <c r="L8" i="4"/>
  <c r="M8" i="4"/>
  <c r="J9" i="4"/>
  <c r="K9" i="4"/>
  <c r="L9" i="4"/>
  <c r="M9" i="4"/>
  <c r="J10" i="4"/>
  <c r="K10" i="4"/>
  <c r="L10" i="4"/>
  <c r="M10" i="4"/>
  <c r="J11" i="4"/>
  <c r="K11" i="4"/>
  <c r="L11" i="4"/>
  <c r="M11" i="4"/>
  <c r="J12" i="4"/>
  <c r="K12" i="4"/>
  <c r="L12" i="4"/>
  <c r="M12" i="4"/>
  <c r="J13" i="4"/>
  <c r="K13" i="4"/>
  <c r="L13" i="4"/>
  <c r="M13" i="4"/>
  <c r="J14" i="4"/>
  <c r="K14" i="4"/>
  <c r="L14" i="4"/>
  <c r="M14" i="4"/>
  <c r="J15" i="4"/>
  <c r="K15" i="4"/>
  <c r="L15" i="4"/>
  <c r="M15" i="4"/>
  <c r="J16" i="4"/>
  <c r="K16" i="4"/>
  <c r="L16" i="4"/>
  <c r="M16" i="4"/>
  <c r="J17" i="4"/>
  <c r="K17" i="4"/>
  <c r="L17" i="4"/>
  <c r="M17" i="4"/>
  <c r="J18" i="4"/>
  <c r="K18" i="4"/>
  <c r="L18" i="4"/>
  <c r="M18" i="4"/>
  <c r="J19" i="4"/>
  <c r="K19" i="4"/>
  <c r="L19" i="4"/>
  <c r="M19" i="4"/>
  <c r="J20" i="4"/>
  <c r="K20" i="4"/>
  <c r="L20" i="4"/>
  <c r="M20" i="4"/>
  <c r="J21" i="4"/>
  <c r="K21" i="4"/>
  <c r="L21" i="4"/>
  <c r="M21" i="4"/>
  <c r="J22" i="4"/>
  <c r="K22" i="4"/>
  <c r="L22" i="4"/>
  <c r="M22" i="4"/>
  <c r="J23" i="4"/>
  <c r="K23" i="4"/>
  <c r="L23" i="4"/>
  <c r="M23" i="4"/>
  <c r="J24" i="4"/>
  <c r="K24" i="4"/>
  <c r="L24" i="4"/>
  <c r="M24" i="4"/>
  <c r="J25" i="4"/>
  <c r="K25" i="4"/>
  <c r="L25" i="4"/>
  <c r="M25" i="4"/>
  <c r="J26" i="4"/>
  <c r="K26" i="4"/>
  <c r="L26" i="4"/>
  <c r="M26" i="4"/>
  <c r="J27" i="4"/>
  <c r="K27" i="4"/>
  <c r="L27" i="4"/>
  <c r="M27" i="4"/>
  <c r="J28" i="4"/>
  <c r="K28" i="4"/>
  <c r="L28" i="4"/>
  <c r="M28" i="4"/>
  <c r="J29" i="4"/>
  <c r="K29" i="4"/>
  <c r="L29" i="4"/>
  <c r="M29" i="4"/>
  <c r="J30" i="4"/>
  <c r="K30" i="4"/>
  <c r="L30" i="4"/>
  <c r="M30" i="4"/>
  <c r="J31" i="4"/>
  <c r="K31" i="4"/>
  <c r="L31" i="4"/>
  <c r="M31" i="4"/>
  <c r="J32" i="4"/>
  <c r="K32" i="4"/>
  <c r="L32" i="4"/>
  <c r="M32" i="4"/>
  <c r="J33" i="4"/>
  <c r="K33" i="4"/>
  <c r="L33" i="4"/>
  <c r="M33" i="4"/>
  <c r="J34" i="4"/>
  <c r="K34" i="4"/>
  <c r="L34" i="4"/>
  <c r="M34" i="4"/>
  <c r="J35" i="4"/>
  <c r="K35" i="4"/>
  <c r="L35" i="4"/>
  <c r="M35" i="4"/>
  <c r="J36" i="4"/>
  <c r="K36" i="4"/>
  <c r="L36" i="4"/>
  <c r="M36" i="4"/>
  <c r="J37" i="4"/>
  <c r="K37" i="4"/>
  <c r="L37" i="4"/>
  <c r="M37" i="4"/>
  <c r="J38" i="4"/>
  <c r="K38" i="4"/>
  <c r="L38" i="4"/>
  <c r="M38" i="4"/>
  <c r="J39" i="4"/>
  <c r="K39" i="4"/>
  <c r="L39" i="4"/>
  <c r="M39" i="4"/>
  <c r="J40" i="4"/>
  <c r="K40" i="4"/>
  <c r="L40" i="4"/>
  <c r="M40" i="4"/>
  <c r="J41" i="4"/>
  <c r="K41" i="4"/>
  <c r="L41" i="4"/>
  <c r="M41" i="4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N7" i="1"/>
  <c r="M7" i="1"/>
  <c r="L7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7" i="1"/>
  <c r="I13" i="6" l="1"/>
  <c r="I14" i="6"/>
  <c r="I15" i="6"/>
  <c r="I24" i="1"/>
  <c r="I17" i="1"/>
  <c r="I21" i="1"/>
  <c r="I8" i="1"/>
  <c r="I9" i="7"/>
  <c r="I8" i="7"/>
  <c r="I18" i="7"/>
  <c r="I14" i="7"/>
  <c r="I95" i="1"/>
  <c r="I68" i="1"/>
  <c r="I60" i="1"/>
  <c r="I42" i="1"/>
  <c r="I39" i="1"/>
  <c r="I37" i="1"/>
  <c r="I88" i="1"/>
  <c r="I81" i="1"/>
  <c r="I75" i="1"/>
  <c r="I53" i="1"/>
  <c r="I43" i="1"/>
  <c r="I32" i="1"/>
  <c r="I30" i="1"/>
  <c r="I92" i="1"/>
  <c r="I87" i="1"/>
  <c r="I78" i="1"/>
  <c r="I76" i="1"/>
  <c r="I45" i="1"/>
  <c r="I31" i="1"/>
  <c r="I28" i="1"/>
  <c r="I25" i="1"/>
  <c r="I14" i="1"/>
  <c r="I26" i="1"/>
  <c r="I15" i="1"/>
  <c r="I10" i="1"/>
  <c r="I29" i="1"/>
  <c r="I34" i="1"/>
  <c r="I38" i="1"/>
  <c r="I41" i="1"/>
  <c r="I39" i="6"/>
  <c r="I34" i="6"/>
  <c r="I31" i="6"/>
  <c r="I28" i="6"/>
  <c r="I24" i="6"/>
  <c r="I22" i="6"/>
  <c r="I21" i="6"/>
  <c r="I19" i="6"/>
  <c r="I18" i="6"/>
  <c r="I8" i="6"/>
  <c r="I76" i="6"/>
  <c r="I73" i="6"/>
  <c r="I67" i="6"/>
  <c r="I61" i="6"/>
  <c r="I55" i="6"/>
  <c r="I50" i="6"/>
  <c r="I46" i="6"/>
  <c r="I43" i="6"/>
  <c r="I37" i="6"/>
  <c r="I36" i="6"/>
  <c r="I33" i="6"/>
  <c r="I32" i="6"/>
  <c r="I26" i="6"/>
  <c r="I11" i="6"/>
  <c r="I58" i="1"/>
  <c r="I56" i="1"/>
  <c r="I49" i="1"/>
  <c r="I59" i="1"/>
  <c r="I62" i="1"/>
  <c r="I66" i="1"/>
  <c r="I25" i="7"/>
  <c r="I24" i="7"/>
  <c r="I12" i="7"/>
  <c r="I11" i="7"/>
  <c r="I10" i="7"/>
  <c r="I7" i="7"/>
  <c r="I28" i="7"/>
  <c r="I27" i="7"/>
  <c r="I26" i="7"/>
  <c r="I22" i="7"/>
  <c r="I21" i="7"/>
  <c r="I20" i="7"/>
  <c r="I19" i="7"/>
  <c r="I16" i="7"/>
  <c r="I13" i="7"/>
  <c r="I23" i="7"/>
  <c r="I17" i="7"/>
  <c r="I15" i="7"/>
  <c r="I72" i="6"/>
  <c r="I62" i="6"/>
  <c r="I59" i="6"/>
  <c r="I56" i="6"/>
  <c r="I51" i="6"/>
  <c r="I44" i="6"/>
  <c r="I41" i="6"/>
  <c r="I68" i="6"/>
  <c r="I74" i="6"/>
  <c r="I70" i="6"/>
  <c r="I69" i="6"/>
  <c r="I65" i="6"/>
  <c r="I58" i="6"/>
  <c r="I52" i="6"/>
  <c r="I47" i="6"/>
  <c r="I42" i="6"/>
  <c r="I75" i="6"/>
  <c r="I71" i="6"/>
  <c r="I66" i="6"/>
  <c r="I64" i="6"/>
  <c r="I63" i="6"/>
  <c r="I60" i="6"/>
  <c r="I57" i="6"/>
  <c r="I54" i="6"/>
  <c r="I53" i="6"/>
  <c r="I49" i="6"/>
  <c r="I48" i="6"/>
  <c r="I45" i="6"/>
  <c r="I38" i="6"/>
  <c r="I30" i="6"/>
  <c r="I27" i="6"/>
  <c r="I23" i="6"/>
  <c r="I16" i="6"/>
  <c r="I12" i="6"/>
  <c r="I10" i="6"/>
  <c r="I9" i="6"/>
  <c r="I40" i="6"/>
  <c r="I35" i="6"/>
  <c r="I29" i="6"/>
  <c r="I25" i="6"/>
  <c r="I20" i="6"/>
  <c r="I17" i="6"/>
  <c r="I7" i="6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44" i="1"/>
  <c r="I35" i="1"/>
  <c r="I33" i="1"/>
  <c r="I20" i="1"/>
  <c r="I16" i="1"/>
  <c r="I13" i="1"/>
  <c r="I12" i="1"/>
  <c r="I9" i="1"/>
  <c r="I27" i="1"/>
  <c r="I23" i="1"/>
  <c r="I22" i="1"/>
  <c r="I19" i="1"/>
  <c r="I18" i="1"/>
  <c r="I11" i="1"/>
  <c r="I82" i="1"/>
  <c r="I77" i="1"/>
  <c r="I72" i="1"/>
  <c r="I69" i="1"/>
  <c r="I85" i="1"/>
  <c r="I80" i="1"/>
  <c r="I73" i="1"/>
  <c r="I55" i="1"/>
  <c r="I96" i="1"/>
  <c r="I86" i="1"/>
  <c r="I7" i="1"/>
  <c r="I94" i="1"/>
  <c r="I91" i="1"/>
  <c r="I70" i="1"/>
  <c r="I63" i="1"/>
  <c r="I54" i="1"/>
  <c r="I52" i="1"/>
  <c r="I51" i="1"/>
  <c r="I47" i="1"/>
  <c r="I93" i="1"/>
  <c r="I90" i="1"/>
  <c r="I89" i="1"/>
  <c r="I84" i="1"/>
  <c r="I83" i="1"/>
  <c r="I79" i="1"/>
  <c r="I74" i="1"/>
  <c r="I71" i="1"/>
  <c r="I67" i="1"/>
  <c r="I65" i="1"/>
  <c r="I64" i="1"/>
  <c r="I61" i="1"/>
  <c r="I57" i="1"/>
  <c r="I50" i="1"/>
  <c r="I48" i="1"/>
  <c r="I46" i="1"/>
  <c r="I40" i="1"/>
  <c r="I36" i="1"/>
</calcChain>
</file>

<file path=xl/sharedStrings.xml><?xml version="1.0" encoding="utf-8"?>
<sst xmlns="http://schemas.openxmlformats.org/spreadsheetml/2006/main" count="4719" uniqueCount="483">
  <si>
    <t xml:space="preserve">Certification Completion Status </t>
  </si>
  <si>
    <t>PRODUCT E-LEARNING</t>
  </si>
  <si>
    <t>Username</t>
  </si>
  <si>
    <t>First Name</t>
  </si>
  <si>
    <t>Last Name</t>
  </si>
  <si>
    <t xml:space="preserve">Dealership </t>
  </si>
  <si>
    <t xml:space="preserve">SC PDP </t>
  </si>
  <si>
    <t xml:space="preserve">e-Learning </t>
  </si>
  <si>
    <t>NV400</t>
  </si>
  <si>
    <t>PULSAR</t>
  </si>
  <si>
    <t>N-GAGE Sales Consultant TNA</t>
  </si>
  <si>
    <t>PERSONAL DEVELOPMENT PLAN</t>
  </si>
  <si>
    <t>Nissan Technologies</t>
  </si>
  <si>
    <t>e-NV200</t>
  </si>
  <si>
    <t xml:space="preserve">Product e-Learning </t>
  </si>
  <si>
    <t>Service Advisor Training Needs Analysis</t>
  </si>
  <si>
    <t>E-LEARNING</t>
  </si>
  <si>
    <t>Nissan Service Care</t>
  </si>
  <si>
    <t>Nissan Service Care - Assessment</t>
  </si>
  <si>
    <t xml:space="preserve">SA PDP </t>
  </si>
  <si>
    <t xml:space="preserve">NSSW e-Learning </t>
  </si>
  <si>
    <t>Technician Induction</t>
  </si>
  <si>
    <t>Induction</t>
  </si>
  <si>
    <t>Consult lll plus Basic Operation</t>
  </si>
  <si>
    <t>Nissan ESM</t>
  </si>
  <si>
    <t>MT Assessment</t>
  </si>
  <si>
    <t>Assessment</t>
  </si>
  <si>
    <t>Nissan X-Trail Part 2</t>
  </si>
  <si>
    <t>Nissan X-Trail Part 1</t>
  </si>
  <si>
    <t>Nissan X-Trail Part 3</t>
  </si>
  <si>
    <t>Basic Electrics</t>
  </si>
  <si>
    <t>Zone</t>
  </si>
  <si>
    <t>Code</t>
  </si>
  <si>
    <t>MT Assessment Pre Req</t>
  </si>
  <si>
    <t>INITIAL CRITERIA</t>
  </si>
  <si>
    <t xml:space="preserve">Annual Face to Face </t>
  </si>
  <si>
    <t xml:space="preserve">Annual e-Learning </t>
  </si>
  <si>
    <t xml:space="preserve">You+Nissan Customer Promise </t>
  </si>
  <si>
    <t>ANNUAL E-LEARNING</t>
  </si>
  <si>
    <t xml:space="preserve">ANNUAL FACE TO FACE </t>
  </si>
  <si>
    <t xml:space="preserve">ANNUAL CRITERIA </t>
  </si>
  <si>
    <t>Warranty After‐Sales Procedures – European Claim Flow</t>
  </si>
  <si>
    <t>Warranty After‐Sales Procedures – Technical Goodwill Process</t>
  </si>
  <si>
    <t>Warranty Pre‐Sales Procedures 1 – Vehicle Arrival and Storage</t>
  </si>
  <si>
    <t>Warranty Pre‐Sales Procedures 2 – Vehicle Preparation</t>
  </si>
  <si>
    <t>Warranty Pre‐Sales Procedures 3 – Vehicle Administration</t>
  </si>
  <si>
    <t>Warranty Pre‐Sales Procedures 4 – Vehicle Handover</t>
  </si>
  <si>
    <t>Warranty Introduction 1 – Warranty Fundamentals</t>
  </si>
  <si>
    <t>Warranty Introduction 2 – Warranty Package</t>
  </si>
  <si>
    <t>ANNUAL CRITERIA</t>
  </si>
  <si>
    <t xml:space="preserve">ANNUAL E_LEARNING </t>
  </si>
  <si>
    <t xml:space="preserve">Wiring Diagrams </t>
  </si>
  <si>
    <t>ANNUAL FACE TO FACE</t>
  </si>
  <si>
    <t>Annual e-Learning</t>
  </si>
  <si>
    <t xml:space="preserve">Annual Update </t>
  </si>
  <si>
    <t>Annual VCT</t>
  </si>
  <si>
    <t>Current Accreditation Status</t>
  </si>
  <si>
    <t xml:space="preserve">Completed F2F criteria </t>
  </si>
  <si>
    <t xml:space="preserve">Introducing NP300 Navara </t>
  </si>
  <si>
    <t>MY16 LEAF</t>
  </si>
  <si>
    <t xml:space="preserve">Nissan Sales 1 </t>
  </si>
  <si>
    <t>Nissan Sales 2</t>
  </si>
  <si>
    <t xml:space="preserve">Added Value Sales </t>
  </si>
  <si>
    <t xml:space="preserve">VCT: The Nissan Brand </t>
  </si>
  <si>
    <t>VCT: Market Awareness</t>
  </si>
  <si>
    <t>VCT: Selling Nissan Accessories, Personalisation and Warranty</t>
  </si>
  <si>
    <t xml:space="preserve">MY16 LEAF </t>
  </si>
  <si>
    <t xml:space="preserve">X-TRAIL </t>
  </si>
  <si>
    <t>QASHQAI</t>
  </si>
  <si>
    <t>NP300 NAVARA</t>
  </si>
  <si>
    <t>JUKE</t>
  </si>
  <si>
    <t xml:space="preserve">NV200 </t>
  </si>
  <si>
    <t>Nissan Sales 3</t>
  </si>
  <si>
    <t>Qashqai Product Update VCT</t>
  </si>
  <si>
    <t>VCT: Delivering the Customer Promise</t>
  </si>
  <si>
    <t>NSSW e-Learning</t>
  </si>
  <si>
    <t>Sales NSSW: Customer Quality in Action</t>
  </si>
  <si>
    <t>Nissan Warranty for Sales</t>
  </si>
  <si>
    <t>Quality: Approaching the Customer</t>
  </si>
  <si>
    <t>Quality: Handover</t>
  </si>
  <si>
    <t>Quality: Mindfulness at Work</t>
  </si>
  <si>
    <t>Nissan Service 1</t>
  </si>
  <si>
    <t>Nissan Service 2</t>
  </si>
  <si>
    <t xml:space="preserve">Nissan Products and Systems </t>
  </si>
  <si>
    <t xml:space="preserve">VCT: The Art of Communicating Value </t>
  </si>
  <si>
    <t>Nissan Service 3</t>
  </si>
  <si>
    <t>Get the Most out of NP300 Navara Part 1: Power train</t>
  </si>
  <si>
    <t xml:space="preserve">Get the most out of NP300 Navara Part 2: Chassis, Body &amp; Safety </t>
  </si>
  <si>
    <t xml:space="preserve">Get the most out of NP300 Navara Part 3: Electrical </t>
  </si>
  <si>
    <t xml:space="preserve">Quality: Mindfulness at Work </t>
  </si>
  <si>
    <t xml:space="preserve">Service NSSW: Customer Quality in Action </t>
  </si>
  <si>
    <t xml:space="preserve">Nissan Academy Service Advisor Accreditation: Full FY16 Criteria </t>
  </si>
  <si>
    <t xml:space="preserve">Nissan Academy Sales Consultant Accreditation: Full FY16 Criteria </t>
  </si>
  <si>
    <t xml:space="preserve">Nissan Academy Technician Accreditation: Full FY16 Criteria </t>
  </si>
  <si>
    <t xml:space="preserve">Nissan Academy Master Technician Accreditation: Full FY16 Criteria </t>
  </si>
  <si>
    <t>Pulsar Technical Part 1</t>
  </si>
  <si>
    <t>Pulsar Technical Part 2</t>
  </si>
  <si>
    <t>Pulsar Technical Part 3</t>
  </si>
  <si>
    <t>CAN Fundamentals 1-8</t>
  </si>
  <si>
    <t xml:space="preserve">Servicing NP300 Navara </t>
  </si>
  <si>
    <t xml:space="preserve">Diagnosing NP300 Navara </t>
  </si>
  <si>
    <t xml:space="preserve">Vehicle Electrics Standard </t>
  </si>
  <si>
    <t>Stephen</t>
  </si>
  <si>
    <t>Duffy</t>
  </si>
  <si>
    <t>Gary</t>
  </si>
  <si>
    <t>1525 West Way Basingstoke</t>
  </si>
  <si>
    <t>Patel</t>
  </si>
  <si>
    <t>Accredited for FY16</t>
  </si>
  <si>
    <t>Master Technician Annual Update Training FY16</t>
  </si>
  <si>
    <t>Nissan Accessories and Personalisation</t>
  </si>
  <si>
    <t xml:space="preserve">All New Micra Part 1 </t>
  </si>
  <si>
    <t xml:space="preserve">FY16 Sales Consultant Knowledge Retention Assessment </t>
  </si>
  <si>
    <t>Richardson</t>
  </si>
  <si>
    <t>Nicholas</t>
  </si>
  <si>
    <t>Taylor</t>
  </si>
  <si>
    <t>Mark</t>
  </si>
  <si>
    <t>Russell</t>
  </si>
  <si>
    <t>Ord</t>
  </si>
  <si>
    <t>John</t>
  </si>
  <si>
    <t>Packwood</t>
  </si>
  <si>
    <t>Ian</t>
  </si>
  <si>
    <t>Adam</t>
  </si>
  <si>
    <t>Jamie</t>
  </si>
  <si>
    <t>Adrian</t>
  </si>
  <si>
    <t>Coleman</t>
  </si>
  <si>
    <t>Kevin</t>
  </si>
  <si>
    <t>Jack</t>
  </si>
  <si>
    <t>Brian</t>
  </si>
  <si>
    <t>Jonathan</t>
  </si>
  <si>
    <t>Andrew</t>
  </si>
  <si>
    <t>David</t>
  </si>
  <si>
    <t>Roger</t>
  </si>
  <si>
    <t>Ben</t>
  </si>
  <si>
    <t>Thomas</t>
  </si>
  <si>
    <t>Luke</t>
  </si>
  <si>
    <t>Jonathon</t>
  </si>
  <si>
    <t>Boswell</t>
  </si>
  <si>
    <t>Richard</t>
  </si>
  <si>
    <t>Charlotte</t>
  </si>
  <si>
    <t>Lee</t>
  </si>
  <si>
    <t>James</t>
  </si>
  <si>
    <t>Moore</t>
  </si>
  <si>
    <t>Hayward</t>
  </si>
  <si>
    <t>Humphreys</t>
  </si>
  <si>
    <t>Peter</t>
  </si>
  <si>
    <t>Malcolm</t>
  </si>
  <si>
    <t>Martin</t>
  </si>
  <si>
    <t>Kieran</t>
  </si>
  <si>
    <t>Ellis</t>
  </si>
  <si>
    <t>Robbie</t>
  </si>
  <si>
    <t>Davis</t>
  </si>
  <si>
    <t>Kennedy</t>
  </si>
  <si>
    <t>Wojciech</t>
  </si>
  <si>
    <t>Swiatkowski</t>
  </si>
  <si>
    <t>Ross</t>
  </si>
  <si>
    <t>Chris</t>
  </si>
  <si>
    <t>Sean</t>
  </si>
  <si>
    <t>Fernandes</t>
  </si>
  <si>
    <t>Anthony</t>
  </si>
  <si>
    <t>Darren</t>
  </si>
  <si>
    <t>Guy</t>
  </si>
  <si>
    <t>Millar</t>
  </si>
  <si>
    <t>Dodd</t>
  </si>
  <si>
    <t>Grant</t>
  </si>
  <si>
    <t>Turner</t>
  </si>
  <si>
    <t>Gavin</t>
  </si>
  <si>
    <t>Halliwell</t>
  </si>
  <si>
    <t>Alistair</t>
  </si>
  <si>
    <t>Harding</t>
  </si>
  <si>
    <t>Michael</t>
  </si>
  <si>
    <t>Matthew</t>
  </si>
  <si>
    <t>Howell</t>
  </si>
  <si>
    <t>Nathan</t>
  </si>
  <si>
    <t>Harrison</t>
  </si>
  <si>
    <t>Newbery</t>
  </si>
  <si>
    <t>Lawrence</t>
  </si>
  <si>
    <t>Charlie</t>
  </si>
  <si>
    <t>Varney</t>
  </si>
  <si>
    <t>Joe</t>
  </si>
  <si>
    <t>Jordan</t>
  </si>
  <si>
    <t>Nick</t>
  </si>
  <si>
    <t>Stuart</t>
  </si>
  <si>
    <t>Bill</t>
  </si>
  <si>
    <t>Tom</t>
  </si>
  <si>
    <t>Lunt</t>
  </si>
  <si>
    <t>Alex</t>
  </si>
  <si>
    <t>Alan</t>
  </si>
  <si>
    <t>Laura</t>
  </si>
  <si>
    <t>Kelly</t>
  </si>
  <si>
    <t>Smith</t>
  </si>
  <si>
    <t>Green</t>
  </si>
  <si>
    <t>Morgan</t>
  </si>
  <si>
    <t>Paul</t>
  </si>
  <si>
    <t>Ahmed</t>
  </si>
  <si>
    <t>Philip</t>
  </si>
  <si>
    <t>Stewart</t>
  </si>
  <si>
    <t>Craig</t>
  </si>
  <si>
    <t>Andy</t>
  </si>
  <si>
    <t>Knappett</t>
  </si>
  <si>
    <t>Ford</t>
  </si>
  <si>
    <t>Gwilym Brynmor</t>
  </si>
  <si>
    <t>Llywelyn-Ebenezer</t>
  </si>
  <si>
    <t>Dylan</t>
  </si>
  <si>
    <t>Phillips</t>
  </si>
  <si>
    <t>Steven</t>
  </si>
  <si>
    <t>Biddle</t>
  </si>
  <si>
    <t>Evans</t>
  </si>
  <si>
    <t>Hancock</t>
  </si>
  <si>
    <t>Robert</t>
  </si>
  <si>
    <t>Bowman</t>
  </si>
  <si>
    <t>Aitken</t>
  </si>
  <si>
    <t>Gardner</t>
  </si>
  <si>
    <t>Ryan</t>
  </si>
  <si>
    <t>Kane</t>
  </si>
  <si>
    <t>Shaw</t>
  </si>
  <si>
    <t>Abu</t>
  </si>
  <si>
    <t>Booth</t>
  </si>
  <si>
    <t>Brayley</t>
  </si>
  <si>
    <t>Hardie</t>
  </si>
  <si>
    <t>Martyn</t>
  </si>
  <si>
    <t>Barrett</t>
  </si>
  <si>
    <t>Whittaker</t>
  </si>
  <si>
    <t>Mcinnes</t>
  </si>
  <si>
    <t>Page</t>
  </si>
  <si>
    <t>Hughes</t>
  </si>
  <si>
    <t>George</t>
  </si>
  <si>
    <t>Chisholm</t>
  </si>
  <si>
    <t>Perry</t>
  </si>
  <si>
    <t>Sonia</t>
  </si>
  <si>
    <t>Hickman</t>
  </si>
  <si>
    <t>Conor</t>
  </si>
  <si>
    <t>Penny</t>
  </si>
  <si>
    <t>Hamper</t>
  </si>
  <si>
    <t>Smart</t>
  </si>
  <si>
    <t>Zac</t>
  </si>
  <si>
    <t>Berlyn</t>
  </si>
  <si>
    <t>Prophet</t>
  </si>
  <si>
    <t>Carney</t>
  </si>
  <si>
    <t>Gerard</t>
  </si>
  <si>
    <t>Quinn</t>
  </si>
  <si>
    <t>Webb</t>
  </si>
  <si>
    <t>Mick</t>
  </si>
  <si>
    <t>Ryno</t>
  </si>
  <si>
    <t>Nortier</t>
  </si>
  <si>
    <t>Kneen</t>
  </si>
  <si>
    <t>Mosley</t>
  </si>
  <si>
    <t>Lionel</t>
  </si>
  <si>
    <t>Zach</t>
  </si>
  <si>
    <t>Harry</t>
  </si>
  <si>
    <t>Butler</t>
  </si>
  <si>
    <t>Arya</t>
  </si>
  <si>
    <t>Ali-Kamal</t>
  </si>
  <si>
    <t>Alice</t>
  </si>
  <si>
    <t>Facey</t>
  </si>
  <si>
    <t>Williams</t>
  </si>
  <si>
    <t>Rafferty</t>
  </si>
  <si>
    <t>Grindley</t>
  </si>
  <si>
    <t>Callum</t>
  </si>
  <si>
    <t>Lake</t>
  </si>
  <si>
    <t>McMahon</t>
  </si>
  <si>
    <t>Goddard</t>
  </si>
  <si>
    <t>Derek</t>
  </si>
  <si>
    <t>Rose</t>
  </si>
  <si>
    <t>Tanasha</t>
  </si>
  <si>
    <t>Julien</t>
  </si>
  <si>
    <t>Vanessa</t>
  </si>
  <si>
    <t>Lumala</t>
  </si>
  <si>
    <t>Herzig</t>
  </si>
  <si>
    <t>Abedin</t>
  </si>
  <si>
    <t>Miles</t>
  </si>
  <si>
    <t>Elliot</t>
  </si>
  <si>
    <t>wakes</t>
  </si>
  <si>
    <t>Chelsie</t>
  </si>
  <si>
    <t>Nigel</t>
  </si>
  <si>
    <t>Kieron</t>
  </si>
  <si>
    <t>Prince</t>
  </si>
  <si>
    <t>Damien</t>
  </si>
  <si>
    <t>Akhtar</t>
  </si>
  <si>
    <t>Ali</t>
  </si>
  <si>
    <t>Corrie</t>
  </si>
  <si>
    <t>Ward</t>
  </si>
  <si>
    <t>Benson</t>
  </si>
  <si>
    <t>Sears</t>
  </si>
  <si>
    <t>Fardy</t>
  </si>
  <si>
    <t>Kerr</t>
  </si>
  <si>
    <t>Griffiths</t>
  </si>
  <si>
    <t>Dell</t>
  </si>
  <si>
    <t>Clive</t>
  </si>
  <si>
    <t>Millen</t>
  </si>
  <si>
    <t>York</t>
  </si>
  <si>
    <t>Carl</t>
  </si>
  <si>
    <t>Gareth</t>
  </si>
  <si>
    <t>Waller</t>
  </si>
  <si>
    <t>Powell</t>
  </si>
  <si>
    <t>Wynne</t>
  </si>
  <si>
    <t>Stevenson</t>
  </si>
  <si>
    <t>Woodier</t>
  </si>
  <si>
    <t>Cooper</t>
  </si>
  <si>
    <t>Tranter</t>
  </si>
  <si>
    <t>Burns</t>
  </si>
  <si>
    <t>Cameron</t>
  </si>
  <si>
    <t>Hewes-Blythe</t>
  </si>
  <si>
    <t>Marie</t>
  </si>
  <si>
    <t>Wells</t>
  </si>
  <si>
    <t>Lawson</t>
  </si>
  <si>
    <t>Mike</t>
  </si>
  <si>
    <t>Langley</t>
  </si>
  <si>
    <t>Tritton</t>
  </si>
  <si>
    <t>Treasure</t>
  </si>
  <si>
    <t>Marek</t>
  </si>
  <si>
    <t>Korolewski</t>
  </si>
  <si>
    <t>Crampton-barden</t>
  </si>
  <si>
    <t>Shakira</t>
  </si>
  <si>
    <t>Cantrell</t>
  </si>
  <si>
    <t>Zak</t>
  </si>
  <si>
    <t>Mohammad</t>
  </si>
  <si>
    <t>1692 West Way Stockport</t>
  </si>
  <si>
    <t>1655 West Way Wolverhampton</t>
  </si>
  <si>
    <t>1633 West Way Coventry</t>
  </si>
  <si>
    <t>1708 West Way Manchester</t>
  </si>
  <si>
    <t>1694 West Way Oldham</t>
  </si>
  <si>
    <t>1877 West Way Hanwell</t>
  </si>
  <si>
    <t>1693 West Way Rochdale</t>
  </si>
  <si>
    <t>1535 West Way Aldershot</t>
  </si>
  <si>
    <t>1878 West Way Mill Hill</t>
  </si>
  <si>
    <t>1650 West Way Birmingham</t>
  </si>
  <si>
    <t>1883 West Way Altrincham</t>
  </si>
  <si>
    <t>1533 West Way Southampton</t>
  </si>
  <si>
    <t>1651 West Way Stourbridge</t>
  </si>
  <si>
    <t>Quality: Service Vehicle Delivery</t>
  </si>
  <si>
    <t>Quality: Service Greeting and Consulting</t>
  </si>
  <si>
    <t xml:space="preserve">Quality: Service Appointment </t>
  </si>
  <si>
    <t>FY16 Service Advisor Knowledge Retention Assessment (Coming Soon)</t>
  </si>
  <si>
    <t>FY16 Technician Knowledge Retention Assessment (Coming Soon)</t>
  </si>
  <si>
    <t>Service NSSW: Customer Quality in Action</t>
  </si>
  <si>
    <t>FY16 Master Technician Knowledge Retention Assessment (Coming Soon)</t>
  </si>
  <si>
    <t>Riley</t>
  </si>
  <si>
    <t>Dave</t>
  </si>
  <si>
    <t>Murray</t>
  </si>
  <si>
    <t>Kingston</t>
  </si>
  <si>
    <t>Pepper-Proctor</t>
  </si>
  <si>
    <t>Mohammed</t>
  </si>
  <si>
    <t>Miah</t>
  </si>
  <si>
    <t>Brady</t>
  </si>
  <si>
    <t>Tien</t>
  </si>
  <si>
    <t>Tracey</t>
  </si>
  <si>
    <t>Cox</t>
  </si>
  <si>
    <t>Kay</t>
  </si>
  <si>
    <t>Bhupendra</t>
  </si>
  <si>
    <t>Warren</t>
  </si>
  <si>
    <t>Bolger</t>
  </si>
  <si>
    <t>Geary</t>
  </si>
  <si>
    <t>Rawe</t>
  </si>
  <si>
    <t>Leeann</t>
  </si>
  <si>
    <t>Goldie</t>
  </si>
  <si>
    <t>Bob</t>
  </si>
  <si>
    <t>Chamberlain</t>
  </si>
  <si>
    <t>Bailey</t>
  </si>
  <si>
    <t>jane</t>
  </si>
  <si>
    <t>Rawlinson</t>
  </si>
  <si>
    <t>Amanda</t>
  </si>
  <si>
    <t>Spragg</t>
  </si>
  <si>
    <t>Vishram</t>
  </si>
  <si>
    <t>Gami</t>
  </si>
  <si>
    <t>Noble</t>
  </si>
  <si>
    <t>Heaton</t>
  </si>
  <si>
    <t>Jay</t>
  </si>
  <si>
    <t>Francesca</t>
  </si>
  <si>
    <t>Pearson</t>
  </si>
  <si>
    <t>Ratna</t>
  </si>
  <si>
    <t>Varsani</t>
  </si>
  <si>
    <t>Aimee</t>
  </si>
  <si>
    <t>Aziz</t>
  </si>
  <si>
    <t>Rahim</t>
  </si>
  <si>
    <t>Chloe</t>
  </si>
  <si>
    <t>Rajesh</t>
  </si>
  <si>
    <t>Banga</t>
  </si>
  <si>
    <t>Hayes</t>
  </si>
  <si>
    <t>Lote</t>
  </si>
  <si>
    <t>Daryl</t>
  </si>
  <si>
    <t>Marsh</t>
  </si>
  <si>
    <t>Kuljit</t>
  </si>
  <si>
    <t>Steadman</t>
  </si>
  <si>
    <t>Dove</t>
  </si>
  <si>
    <t>Salma</t>
  </si>
  <si>
    <t>Begum</t>
  </si>
  <si>
    <t>Hesmondhalgh</t>
  </si>
  <si>
    <t>Beisty</t>
  </si>
  <si>
    <t>Alexandra</t>
  </si>
  <si>
    <t>Suresh</t>
  </si>
  <si>
    <t>Maru</t>
  </si>
  <si>
    <t>Dady</t>
  </si>
  <si>
    <t>Ganner</t>
  </si>
  <si>
    <t>Ibrahim</t>
  </si>
  <si>
    <t>Krystian</t>
  </si>
  <si>
    <t>Duda</t>
  </si>
  <si>
    <t>Poulton</t>
  </si>
  <si>
    <t>Kimp</t>
  </si>
  <si>
    <t>Millis</t>
  </si>
  <si>
    <t>Naseby</t>
  </si>
  <si>
    <t>Greenhalgh</t>
  </si>
  <si>
    <t>Westwell</t>
  </si>
  <si>
    <t>Aristobulo</t>
  </si>
  <si>
    <t>Gomez</t>
  </si>
  <si>
    <t>Edmonds</t>
  </si>
  <si>
    <t>Shakeel</t>
  </si>
  <si>
    <t>Lyle</t>
  </si>
  <si>
    <t>Dowd</t>
  </si>
  <si>
    <t>Toby</t>
  </si>
  <si>
    <t>Gaston</t>
  </si>
  <si>
    <t>Darryl</t>
  </si>
  <si>
    <t>Francois</t>
  </si>
  <si>
    <t>Ashton</t>
  </si>
  <si>
    <t>Anton</t>
  </si>
  <si>
    <t>Appleton</t>
  </si>
  <si>
    <t>Lami</t>
  </si>
  <si>
    <t>Seel</t>
  </si>
  <si>
    <t>Willetts</t>
  </si>
  <si>
    <t>Rule</t>
  </si>
  <si>
    <t>Slinn</t>
  </si>
  <si>
    <t>Delaney</t>
  </si>
  <si>
    <t>Norbert</t>
  </si>
  <si>
    <t>Szebenyi</t>
  </si>
  <si>
    <t>Dominici</t>
  </si>
  <si>
    <t>Vaghji</t>
  </si>
  <si>
    <t>Ivens</t>
  </si>
  <si>
    <t>Arthurs</t>
  </si>
  <si>
    <t>Pearsall</t>
  </si>
  <si>
    <t>Tustin</t>
  </si>
  <si>
    <t>Giddins</t>
  </si>
  <si>
    <t>Beardmore</t>
  </si>
  <si>
    <t>Mason</t>
  </si>
  <si>
    <t>Farhan</t>
  </si>
  <si>
    <t>Siddique</t>
  </si>
  <si>
    <t>Turley</t>
  </si>
  <si>
    <t>Durran</t>
  </si>
  <si>
    <t>Parry</t>
  </si>
  <si>
    <t>Hebb</t>
  </si>
  <si>
    <t>Godley</t>
  </si>
  <si>
    <t>Cunliffe</t>
  </si>
  <si>
    <t>Neaves</t>
  </si>
  <si>
    <t>Czornyj</t>
  </si>
  <si>
    <t>Kai</t>
  </si>
  <si>
    <t>Slater</t>
  </si>
  <si>
    <t>Dainty</t>
  </si>
  <si>
    <t>Powick</t>
  </si>
  <si>
    <t>Seivwright</t>
  </si>
  <si>
    <t>Adams</t>
  </si>
  <si>
    <t>Szoltysek</t>
  </si>
  <si>
    <t>D'Eathe</t>
  </si>
  <si>
    <t>Damon</t>
  </si>
  <si>
    <t>Watts</t>
  </si>
  <si>
    <t>Wiggins</t>
  </si>
  <si>
    <t>Hirst</t>
  </si>
  <si>
    <t>Sedgewick</t>
  </si>
  <si>
    <t>Highfield</t>
  </si>
  <si>
    <t>Round</t>
  </si>
  <si>
    <t>Tadeusz</t>
  </si>
  <si>
    <t>Kessler</t>
  </si>
  <si>
    <t>Duckworth</t>
  </si>
  <si>
    <t>Goymer</t>
  </si>
  <si>
    <t>Bates</t>
  </si>
  <si>
    <t>Witt</t>
  </si>
  <si>
    <t>Pablo</t>
  </si>
  <si>
    <t>Saludo</t>
  </si>
  <si>
    <t>Tebbit</t>
  </si>
  <si>
    <t>claire</t>
  </si>
  <si>
    <t>Chohan</t>
  </si>
  <si>
    <t>Complete</t>
  </si>
  <si>
    <t xml:space="preserve">Initial e-Learning </t>
  </si>
  <si>
    <t>Completed/Booked all live criteria</t>
  </si>
  <si>
    <t>Not accredited</t>
  </si>
  <si>
    <t xml:space="preserve">Completed/Booked all F2F Criteria </t>
  </si>
  <si>
    <t>N1</t>
  </si>
  <si>
    <t>S2</t>
  </si>
  <si>
    <t>S3</t>
  </si>
  <si>
    <t>S5</t>
  </si>
  <si>
    <t>Yes</t>
  </si>
  <si>
    <t>Booked</t>
  </si>
  <si>
    <t>Pending Approval</t>
  </si>
  <si>
    <t>All New Micra Strategy - Part 2</t>
  </si>
  <si>
    <t>All New Micra Essentials - Part 3</t>
  </si>
  <si>
    <t>Last updated on: 06/01/2017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</si>
</sst>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/>
    <xf numFmtId="0" fontId="0" fillId="0" borderId="0" xfId="0" applyNumberFormat="1"/>
    <xf numFmtId="0" fontId="0" fillId="0" borderId="0" xfId="0" applyBorder="1"/>
    <xf numFmtId="0" fontId="5" fillId="0" borderId="0" xfId="0" applyFont="1" applyBorder="1"/>
    <xf numFmtId="0" fontId="8" fillId="0" borderId="2" xfId="0" applyFont="1" applyBorder="1"/>
    <xf numFmtId="0" fontId="8" fillId="0" borderId="3" xfId="0" applyFont="1" applyBorder="1"/>
    <xf numFmtId="0" fontId="8" fillId="0" borderId="3" xfId="0" applyFont="1" applyBorder="1" applyAlignment="1">
      <alignment wrapText="1"/>
    </xf>
    <xf numFmtId="0" fontId="8" fillId="0" borderId="3" xfId="0" applyFont="1" applyBorder="1" applyAlignment="1"/>
    <xf numFmtId="0" fontId="9" fillId="0" borderId="3" xfId="0" applyFont="1" applyBorder="1"/>
    <xf numFmtId="0" fontId="10" fillId="0" borderId="0" xfId="0" applyFont="1"/>
    <xf numFmtId="0" fontId="10" fillId="0" borderId="0" xfId="0" applyFont="1" applyBorder="1"/>
    <xf numFmtId="0" fontId="10" fillId="0" borderId="0" xfId="0" applyNumberFormat="1" applyFont="1"/>
    <xf numFmtId="0" fontId="9" fillId="0" borderId="0" xfId="0" applyFont="1" applyBorder="1"/>
    <xf numFmtId="0" fontId="4" fillId="3" borderId="3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5" xfId="0" applyBorder="1"/>
    <xf numFmtId="0" fontId="1" fillId="0" borderId="5" xfId="0" applyFont="1" applyBorder="1" applyAlignment="1"/>
    <xf numFmtId="0" fontId="10" fillId="0" borderId="5" xfId="0" applyFont="1" applyBorder="1"/>
    <xf numFmtId="0" fontId="10" fillId="0" borderId="8" xfId="0" applyNumberFormat="1" applyFont="1" applyBorder="1"/>
    <xf numFmtId="0" fontId="0" fillId="0" borderId="8" xfId="0" applyBorder="1"/>
    <xf numFmtId="0" fontId="8" fillId="0" borderId="1" xfId="0" applyFont="1" applyBorder="1"/>
    <xf numFmtId="0" fontId="9" fillId="0" borderId="2" xfId="0" applyFont="1" applyBorder="1"/>
    <xf numFmtId="0" fontId="8" fillId="0" borderId="4" xfId="0" applyFont="1" applyBorder="1"/>
    <xf numFmtId="0" fontId="10" fillId="0" borderId="0" xfId="0" applyNumberFormat="1" applyFont="1" applyBorder="1"/>
    <xf numFmtId="0" fontId="10" fillId="0" borderId="8" xfId="0" applyFont="1" applyBorder="1"/>
    <xf numFmtId="0" fontId="5" fillId="0" borderId="0" xfId="0" applyFont="1" applyFill="1" applyBorder="1"/>
    <xf numFmtId="0" fontId="0" fillId="0" borderId="8" xfId="0" applyFill="1" applyBorder="1"/>
    <xf numFmtId="0" fontId="13" fillId="0" borderId="1" xfId="0" applyFont="1" applyFill="1" applyBorder="1"/>
    <xf numFmtId="0" fontId="13" fillId="0" borderId="3" xfId="0" applyFont="1" applyBorder="1"/>
    <xf numFmtId="0" fontId="3" fillId="4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0" borderId="0" xfId="0" applyNumberFormat="1" applyFill="1"/>
    <xf numFmtId="0" fontId="14" fillId="0" borderId="4" xfId="0" applyFont="1" applyBorder="1"/>
    <xf numFmtId="0" fontId="10" fillId="0" borderId="5" xfId="0" applyNumberFormat="1" applyFont="1" applyBorder="1"/>
    <xf numFmtId="0" fontId="13" fillId="0" borderId="4" xfId="0" applyFont="1" applyBorder="1"/>
    <xf numFmtId="0" fontId="4" fillId="3" borderId="13" xfId="0" applyFont="1" applyFill="1" applyBorder="1" applyAlignment="1">
      <alignment horizontal="center"/>
    </xf>
    <xf numFmtId="0" fontId="13" fillId="0" borderId="4" xfId="0" applyFont="1" applyBorder="1" applyAlignment="1"/>
    <xf numFmtId="0" fontId="3" fillId="4" borderId="5" xfId="0" applyFont="1" applyFill="1" applyBorder="1" applyAlignment="1">
      <alignment horizontal="center"/>
    </xf>
    <xf numFmtId="0" fontId="15" fillId="0" borderId="3" xfId="0" applyFont="1" applyBorder="1"/>
    <xf numFmtId="0" fontId="16" fillId="0" borderId="5" xfId="0" applyFont="1" applyBorder="1"/>
    <xf numFmtId="0" fontId="16" fillId="0" borderId="0" xfId="0" applyFont="1" applyBorder="1"/>
    <xf numFmtId="0" fontId="16" fillId="0" borderId="5" xfId="0" applyNumberFormat="1" applyFont="1" applyBorder="1"/>
    <xf numFmtId="0" fontId="17" fillId="0" borderId="5" xfId="0" applyNumberFormat="1" applyFont="1" applyBorder="1"/>
    <xf numFmtId="0" fontId="16" fillId="0" borderId="0" xfId="0" applyNumberFormat="1" applyFont="1" applyBorder="1"/>
    <xf numFmtId="0" fontId="17" fillId="0" borderId="0" xfId="0" applyNumberFormat="1" applyFont="1" applyBorder="1"/>
    <xf numFmtId="0" fontId="16" fillId="0" borderId="0" xfId="0" applyFont="1"/>
    <xf numFmtId="0" fontId="16" fillId="0" borderId="0" xfId="0" applyNumberFormat="1" applyFont="1"/>
    <xf numFmtId="0" fontId="18" fillId="0" borderId="0" xfId="0" applyNumberFormat="1" applyFont="1" applyBorder="1"/>
    <xf numFmtId="0" fontId="18" fillId="0" borderId="0" xfId="0" applyFont="1"/>
    <xf numFmtId="0" fontId="13" fillId="0" borderId="7" xfId="0" applyFont="1" applyBorder="1"/>
    <xf numFmtId="0" fontId="6" fillId="0" borderId="0" xfId="0" applyFont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1" fillId="5" borderId="2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6"/>
  <sheetViews>
    <sheetView zoomScaleNormal="100" workbookViewId="0">
      <selection activeCell="A3" sqref="A3:I5"/>
    </sheetView>
  </sheetViews>
  <sheetFormatPr defaultColWidth="37.42578125" defaultRowHeight="13.5" customHeight="1" x14ac:dyDescent="0.25"/>
  <cols>
    <col min="1" max="1" width="11.7109375" bestFit="1" customWidth="1"/>
    <col min="2" max="2" width="15.85546875" bestFit="1" customWidth="1"/>
    <col min="3" max="3" width="18.140625" bestFit="1" customWidth="1"/>
    <col min="4" max="4" width="7.42578125" bestFit="1" customWidth="1"/>
    <col min="5" max="5" width="7.85546875" bestFit="1" customWidth="1"/>
    <col min="6" max="6" width="40.42578125" bestFit="1" customWidth="1"/>
    <col min="7" max="7" width="26" bestFit="1" customWidth="1"/>
    <col min="8" max="8" width="25.5703125" bestFit="1" customWidth="1"/>
    <col min="9" max="9" width="24.140625" customWidth="1"/>
    <col min="10" max="10" width="11.28515625" style="17" customWidth="1"/>
    <col min="11" max="11" width="18.85546875" bestFit="1" customWidth="1"/>
    <col min="12" max="12" width="20" bestFit="1" customWidth="1"/>
    <col min="13" max="13" width="12.5703125" bestFit="1" customWidth="1"/>
    <col min="14" max="14" width="18.42578125" bestFit="1" customWidth="1"/>
    <col min="15" max="15" width="27.7109375" style="17" bestFit="1" customWidth="1"/>
    <col min="16" max="16" width="49.7109375" style="3" bestFit="1" customWidth="1"/>
    <col min="17" max="17" width="51.5703125" style="3" bestFit="1" customWidth="1"/>
    <col min="18" max="18" width="53.42578125" style="3" bestFit="1" customWidth="1"/>
    <col min="19" max="19" width="40.5703125" style="3" bestFit="1" customWidth="1"/>
    <col min="20" max="20" width="40.5703125" style="3" customWidth="1"/>
    <col min="21" max="21" width="53.42578125" style="3" bestFit="1" customWidth="1"/>
    <col min="22" max="22" width="28.42578125" style="3" bestFit="1" customWidth="1"/>
    <col min="23" max="23" width="10.42578125" style="3" bestFit="1" customWidth="1"/>
    <col min="24" max="24" width="15.42578125" style="3" bestFit="1" customWidth="1"/>
    <col min="25" max="25" width="12.42578125" style="3" bestFit="1" customWidth="1"/>
    <col min="26" max="26" width="10.28515625" style="3" bestFit="1" customWidth="1"/>
    <col min="27" max="27" width="8.85546875" style="3" bestFit="1" customWidth="1"/>
    <col min="28" max="28" width="9.85546875" style="3" bestFit="1" customWidth="1"/>
    <col min="29" max="30" width="17.85546875" style="3" bestFit="1" customWidth="1"/>
    <col min="31" max="31" width="10.42578125" style="3" bestFit="1" customWidth="1"/>
    <col min="32" max="32" width="19.7109375" style="3" bestFit="1" customWidth="1"/>
    <col min="33" max="33" width="22.7109375" style="17" bestFit="1" customWidth="1"/>
    <col min="34" max="34" width="38.140625" style="3" bestFit="1" customWidth="1"/>
    <col min="35" max="35" width="34" style="3" bestFit="1" customWidth="1"/>
    <col min="36" max="36" width="28.42578125" style="3" bestFit="1" customWidth="1"/>
    <col min="37" max="37" width="35.85546875" style="3" bestFit="1" customWidth="1"/>
    <col min="38" max="38" width="32.7109375" style="3" bestFit="1" customWidth="1"/>
    <col min="39" max="39" width="47.5703125" style="3" bestFit="1" customWidth="1"/>
    <col min="40" max="43" width="47.5703125" style="3" customWidth="1"/>
    <col min="44" max="44" width="49.28515625" style="3" bestFit="1" customWidth="1"/>
    <col min="46" max="46" width="53" customWidth="1"/>
  </cols>
  <sheetData>
    <row r="1" spans="1:46" ht="13.5" customHeight="1" x14ac:dyDescent="0.25">
      <c r="A1" s="52" t="s">
        <v>92</v>
      </c>
      <c r="B1" s="52"/>
      <c r="C1" s="52"/>
      <c r="D1" s="52"/>
      <c r="E1" s="52"/>
      <c r="F1" s="52"/>
      <c r="G1" s="52"/>
      <c r="H1" s="52"/>
      <c r="I1" s="53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 s="3"/>
      <c r="AL1"/>
      <c r="AM1"/>
      <c r="AN1"/>
      <c r="AO1"/>
      <c r="AP1"/>
      <c r="AQ1"/>
    </row>
    <row r="2" spans="1:46" ht="21.75" customHeight="1" x14ac:dyDescent="0.3">
      <c r="A2" s="52"/>
      <c r="B2" s="52"/>
      <c r="C2" s="52"/>
      <c r="D2" s="52"/>
      <c r="E2" s="52"/>
      <c r="F2" s="52"/>
      <c r="G2" s="52"/>
      <c r="H2" s="52"/>
      <c r="I2" s="53"/>
      <c r="J2" s="18"/>
      <c r="K2" s="1"/>
      <c r="L2" s="1"/>
      <c r="M2" s="1"/>
      <c r="N2" s="1"/>
      <c r="O2"/>
      <c r="P2"/>
      <c r="Q2"/>
      <c r="R2"/>
      <c r="S2"/>
      <c r="T2"/>
      <c r="U2"/>
      <c r="V2" s="1"/>
      <c r="W2"/>
      <c r="X2"/>
      <c r="Y2"/>
      <c r="Z2"/>
      <c r="AA2"/>
      <c r="AB2"/>
      <c r="AC2"/>
      <c r="AD2"/>
      <c r="AE2"/>
      <c r="AF2"/>
      <c r="AG2" s="3"/>
      <c r="AL2"/>
      <c r="AM2"/>
      <c r="AN2"/>
      <c r="AO2"/>
      <c r="AP2"/>
      <c r="AQ2"/>
    </row>
    <row r="3" spans="1:46" ht="21.75" customHeight="1" thickBot="1" x14ac:dyDescent="0.3">
      <c r="A3" s="54" t="s">
        <v>482</v>
      </c>
      <c r="B3" s="54"/>
      <c r="C3" s="54"/>
      <c r="D3" s="54"/>
      <c r="E3" s="54"/>
      <c r="F3" s="54"/>
      <c r="G3" s="54"/>
      <c r="H3" s="54"/>
      <c r="I3" s="55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 s="3"/>
      <c r="AL3"/>
      <c r="AM3"/>
      <c r="AN3"/>
      <c r="AO3"/>
      <c r="AP3"/>
      <c r="AQ3"/>
    </row>
    <row r="4" spans="1:46" ht="25.5" customHeight="1" thickBot="1" x14ac:dyDescent="0.35">
      <c r="A4" s="54"/>
      <c r="B4" s="54"/>
      <c r="C4" s="54"/>
      <c r="D4" s="54"/>
      <c r="E4" s="54"/>
      <c r="F4" s="54"/>
      <c r="G4" s="54"/>
      <c r="H4" s="54"/>
      <c r="I4" s="55"/>
      <c r="J4" s="60" t="s">
        <v>0</v>
      </c>
      <c r="K4" s="61"/>
      <c r="L4" s="61"/>
      <c r="M4" s="61"/>
      <c r="N4" s="62"/>
      <c r="O4" s="58" t="s">
        <v>34</v>
      </c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72" t="s">
        <v>40</v>
      </c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4"/>
    </row>
    <row r="5" spans="1:46" ht="20.25" customHeight="1" thickBot="1" x14ac:dyDescent="0.3">
      <c r="A5" s="56"/>
      <c r="B5" s="56"/>
      <c r="C5" s="56"/>
      <c r="D5" s="56"/>
      <c r="E5" s="56"/>
      <c r="F5" s="56"/>
      <c r="G5" s="56"/>
      <c r="H5" s="56"/>
      <c r="I5" s="57"/>
      <c r="J5" s="63"/>
      <c r="K5" s="64"/>
      <c r="L5" s="64"/>
      <c r="M5" s="64"/>
      <c r="N5" s="65"/>
      <c r="O5" s="69" t="s">
        <v>11</v>
      </c>
      <c r="P5" s="70"/>
      <c r="Q5" s="70"/>
      <c r="R5" s="70"/>
      <c r="S5" s="71"/>
      <c r="T5" s="32"/>
      <c r="U5" s="32"/>
      <c r="V5" s="66" t="s">
        <v>1</v>
      </c>
      <c r="W5" s="67"/>
      <c r="X5" s="67"/>
      <c r="Y5" s="67"/>
      <c r="Z5" s="67"/>
      <c r="AA5" s="67"/>
      <c r="AB5" s="67"/>
      <c r="AC5" s="67"/>
      <c r="AD5" s="67"/>
      <c r="AE5" s="67"/>
      <c r="AF5" s="67"/>
      <c r="AG5" s="66" t="s">
        <v>39</v>
      </c>
      <c r="AH5" s="67"/>
      <c r="AI5" s="68"/>
      <c r="AJ5" s="75" t="s">
        <v>38</v>
      </c>
      <c r="AK5" s="76"/>
      <c r="AL5" s="76"/>
      <c r="AM5" s="76"/>
      <c r="AN5" s="76"/>
      <c r="AO5" s="76"/>
      <c r="AP5" s="76"/>
      <c r="AQ5" s="76"/>
      <c r="AR5" s="76"/>
      <c r="AS5" s="76"/>
      <c r="AT5" s="77"/>
    </row>
    <row r="6" spans="1:46" s="13" customFormat="1" ht="28.5" customHeight="1" thickBot="1" x14ac:dyDescent="0.25">
      <c r="A6" s="5" t="s">
        <v>2</v>
      </c>
      <c r="B6" s="6" t="s">
        <v>3</v>
      </c>
      <c r="C6" s="6" t="s">
        <v>4</v>
      </c>
      <c r="D6" s="6" t="s">
        <v>31</v>
      </c>
      <c r="E6" s="6" t="s">
        <v>32</v>
      </c>
      <c r="F6" s="6" t="s">
        <v>5</v>
      </c>
      <c r="G6" s="7" t="s">
        <v>56</v>
      </c>
      <c r="H6" s="7" t="s">
        <v>472</v>
      </c>
      <c r="I6" s="7" t="s">
        <v>470</v>
      </c>
      <c r="J6" s="5" t="s">
        <v>6</v>
      </c>
      <c r="K6" s="6" t="s">
        <v>14</v>
      </c>
      <c r="L6" s="6" t="s">
        <v>35</v>
      </c>
      <c r="M6" s="6" t="s">
        <v>55</v>
      </c>
      <c r="N6" s="6" t="s">
        <v>36</v>
      </c>
      <c r="O6" s="23" t="s">
        <v>10</v>
      </c>
      <c r="P6" s="9" t="s">
        <v>60</v>
      </c>
      <c r="Q6" s="9" t="s">
        <v>61</v>
      </c>
      <c r="R6" s="9" t="s">
        <v>62</v>
      </c>
      <c r="S6" s="9" t="s">
        <v>63</v>
      </c>
      <c r="T6" s="9" t="s">
        <v>64</v>
      </c>
      <c r="U6" s="9" t="s">
        <v>65</v>
      </c>
      <c r="V6" s="6" t="s">
        <v>37</v>
      </c>
      <c r="W6" s="6" t="s">
        <v>68</v>
      </c>
      <c r="X6" s="6" t="s">
        <v>69</v>
      </c>
      <c r="Y6" s="6" t="s">
        <v>66</v>
      </c>
      <c r="Z6" s="6" t="s">
        <v>67</v>
      </c>
      <c r="AA6" s="6" t="s">
        <v>9</v>
      </c>
      <c r="AB6" s="6" t="s">
        <v>70</v>
      </c>
      <c r="AC6" s="9" t="s">
        <v>13</v>
      </c>
      <c r="AD6" s="9" t="s">
        <v>71</v>
      </c>
      <c r="AE6" s="9" t="s">
        <v>8</v>
      </c>
      <c r="AF6" s="9" t="s">
        <v>12</v>
      </c>
      <c r="AG6" s="23" t="s">
        <v>72</v>
      </c>
      <c r="AH6" s="9" t="s">
        <v>73</v>
      </c>
      <c r="AI6" s="9" t="s">
        <v>74</v>
      </c>
      <c r="AJ6" s="9" t="s">
        <v>75</v>
      </c>
      <c r="AK6" s="29" t="s">
        <v>76</v>
      </c>
      <c r="AL6" s="30" t="s">
        <v>109</v>
      </c>
      <c r="AM6" s="9" t="s">
        <v>77</v>
      </c>
      <c r="AN6" s="9" t="s">
        <v>78</v>
      </c>
      <c r="AO6" s="9" t="s">
        <v>79</v>
      </c>
      <c r="AP6" s="9" t="s">
        <v>80</v>
      </c>
      <c r="AQ6" s="40" t="s">
        <v>110</v>
      </c>
      <c r="AR6" s="51" t="s">
        <v>480</v>
      </c>
      <c r="AS6" s="30" t="s">
        <v>481</v>
      </c>
      <c r="AT6" s="34" t="s">
        <v>111</v>
      </c>
    </row>
    <row r="7" spans="1:46" s="10" customFormat="1" ht="13.5" customHeight="1" x14ac:dyDescent="0.25">
      <c r="A7">
        <v>228112</v>
      </c>
      <c r="B7" t="s">
        <v>102</v>
      </c>
      <c r="C7" t="s">
        <v>103</v>
      </c>
      <c r="D7" t="s">
        <v>474</v>
      </c>
      <c r="E7" s="12">
        <v>1525</v>
      </c>
      <c r="F7" t="s">
        <v>105</v>
      </c>
      <c r="G7" s="11" t="s">
        <v>471</v>
      </c>
      <c r="H7" s="11" t="s">
        <v>477</v>
      </c>
      <c r="I7" s="11" t="str">
        <f>IF(COUNTIF(J7:N7,"Completed")=5,"Yes","No")</f>
        <v>No</v>
      </c>
      <c r="J7" s="19" t="str">
        <f t="shared" ref="J7:J14" si="0">IF(COUNTIF(O7:U7,"0")=0,"Completed","In Progress")</f>
        <v>Completed</v>
      </c>
      <c r="K7" s="10" t="str">
        <f t="shared" ref="K7:K14" si="1">IF(COUNTIF(V7:AF7,"0")=0,"Completed","In Progress")</f>
        <v>In Progress</v>
      </c>
      <c r="L7" s="10" t="str">
        <f>IF(COUNTIF(AG7:AG7,"0")=0,"Completed","In Progress")</f>
        <v>Completed</v>
      </c>
      <c r="M7" s="10" t="str">
        <f t="shared" ref="M7:M14" si="2">IF(COUNTIF(AH7:AI7,"0")=0,"Completed","In Progress")</f>
        <v>Completed</v>
      </c>
      <c r="N7" s="10" t="str">
        <f>IF(COUNTIF(AJ7:AQ7,"0")=0,"Completed","In Progress")</f>
        <v>In Progress</v>
      </c>
      <c r="O7" s="19" t="s">
        <v>468</v>
      </c>
      <c r="P7" s="19" t="s">
        <v>468</v>
      </c>
      <c r="Q7" s="11" t="s">
        <v>468</v>
      </c>
      <c r="R7" s="11" t="s">
        <v>468</v>
      </c>
      <c r="S7" s="11" t="s">
        <v>468</v>
      </c>
      <c r="T7" s="11" t="s">
        <v>468</v>
      </c>
      <c r="U7" s="11" t="s">
        <v>468</v>
      </c>
      <c r="V7" s="25" t="s">
        <v>468</v>
      </c>
      <c r="W7" s="25">
        <v>0</v>
      </c>
      <c r="X7" s="25">
        <v>0</v>
      </c>
      <c r="Y7" s="25" t="s">
        <v>468</v>
      </c>
      <c r="Z7" s="25">
        <v>0</v>
      </c>
      <c r="AA7" s="25">
        <v>0</v>
      </c>
      <c r="AB7" s="25" t="s">
        <v>468</v>
      </c>
      <c r="AC7" s="25">
        <v>0</v>
      </c>
      <c r="AD7" s="25">
        <v>0</v>
      </c>
      <c r="AE7" s="25">
        <v>0</v>
      </c>
      <c r="AF7" s="25">
        <v>0</v>
      </c>
      <c r="AG7" s="35" t="s">
        <v>468</v>
      </c>
      <c r="AH7" s="25" t="s">
        <v>468</v>
      </c>
      <c r="AI7" s="25" t="s">
        <v>468</v>
      </c>
      <c r="AJ7" s="25" t="s">
        <v>468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 t="s">
        <v>468</v>
      </c>
      <c r="AR7" s="49">
        <v>0</v>
      </c>
      <c r="AS7" s="50">
        <v>0</v>
      </c>
    </row>
    <row r="8" spans="1:46" ht="13.5" customHeight="1" x14ac:dyDescent="0.25">
      <c r="A8">
        <v>229504</v>
      </c>
      <c r="B8" t="s">
        <v>116</v>
      </c>
      <c r="C8" t="s">
        <v>117</v>
      </c>
      <c r="D8" t="s">
        <v>473</v>
      </c>
      <c r="E8" s="12">
        <v>1692</v>
      </c>
      <c r="F8" t="s">
        <v>316</v>
      </c>
      <c r="G8" s="11" t="s">
        <v>471</v>
      </c>
      <c r="I8" s="11" t="str">
        <f t="shared" ref="I8:I14" si="3">IF(COUNTIF(J8:N8,"Completed")=5,"Yes","No")</f>
        <v>No</v>
      </c>
      <c r="J8" s="19" t="str">
        <f t="shared" si="0"/>
        <v>In Progress</v>
      </c>
      <c r="K8" s="10" t="str">
        <f t="shared" si="1"/>
        <v>Completed</v>
      </c>
      <c r="L8" s="10" t="str">
        <f t="shared" ref="L8:L14" si="4">IF(COUNTIF(AG8:AG8,"0")=0,"Completed","In Progress")</f>
        <v>In Progress</v>
      </c>
      <c r="M8" s="10" t="str">
        <f t="shared" si="2"/>
        <v>In Progress</v>
      </c>
      <c r="N8" s="10" t="str">
        <f t="shared" ref="N8:N14" si="5">IF(COUNTIF(AJ8:AQ8,"0")=0,"Completed","In Progress")</f>
        <v>In Progress</v>
      </c>
      <c r="O8" s="41" t="s">
        <v>478</v>
      </c>
      <c r="P8" s="19" t="s">
        <v>468</v>
      </c>
      <c r="Q8" s="11" t="s">
        <v>468</v>
      </c>
      <c r="R8" s="11" t="s">
        <v>468</v>
      </c>
      <c r="S8" s="11" t="s">
        <v>468</v>
      </c>
      <c r="T8" s="11" t="s">
        <v>468</v>
      </c>
      <c r="U8" s="11">
        <v>0</v>
      </c>
      <c r="V8" s="25" t="s">
        <v>468</v>
      </c>
      <c r="W8" s="25" t="s">
        <v>468</v>
      </c>
      <c r="X8" s="25" t="s">
        <v>468</v>
      </c>
      <c r="Y8" s="25" t="s">
        <v>468</v>
      </c>
      <c r="Z8" s="25" t="s">
        <v>468</v>
      </c>
      <c r="AA8" s="25" t="s">
        <v>468</v>
      </c>
      <c r="AB8" s="25" t="s">
        <v>468</v>
      </c>
      <c r="AC8" s="25" t="s">
        <v>468</v>
      </c>
      <c r="AD8" s="25" t="s">
        <v>468</v>
      </c>
      <c r="AE8" s="25" t="s">
        <v>468</v>
      </c>
      <c r="AF8" s="25" t="s">
        <v>468</v>
      </c>
      <c r="AG8" s="35">
        <v>0</v>
      </c>
      <c r="AH8" s="25" t="s">
        <v>468</v>
      </c>
      <c r="AI8" s="25">
        <v>0</v>
      </c>
      <c r="AJ8" s="25" t="s">
        <v>468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 t="s">
        <v>468</v>
      </c>
      <c r="AR8" s="49">
        <v>0</v>
      </c>
      <c r="AS8" s="50">
        <v>0</v>
      </c>
    </row>
    <row r="9" spans="1:46" ht="13.5" customHeight="1" x14ac:dyDescent="0.25">
      <c r="A9">
        <v>222462</v>
      </c>
      <c r="B9" t="s">
        <v>118</v>
      </c>
      <c r="C9" t="s">
        <v>119</v>
      </c>
      <c r="D9" t="s">
        <v>476</v>
      </c>
      <c r="E9" s="12">
        <v>1655</v>
      </c>
      <c r="F9" t="s">
        <v>317</v>
      </c>
      <c r="G9" s="11" t="s">
        <v>471</v>
      </c>
      <c r="H9" s="11" t="s">
        <v>477</v>
      </c>
      <c r="I9" s="11" t="str">
        <f t="shared" si="3"/>
        <v>No</v>
      </c>
      <c r="J9" s="19" t="str">
        <f t="shared" si="0"/>
        <v>Completed</v>
      </c>
      <c r="K9" s="10" t="str">
        <f t="shared" si="1"/>
        <v>Completed</v>
      </c>
      <c r="L9" s="10" t="str">
        <f t="shared" si="4"/>
        <v>Completed</v>
      </c>
      <c r="M9" s="10" t="str">
        <f t="shared" si="2"/>
        <v>In Progress</v>
      </c>
      <c r="N9" s="10" t="str">
        <f t="shared" si="5"/>
        <v>In Progress</v>
      </c>
      <c r="O9" s="19" t="s">
        <v>468</v>
      </c>
      <c r="P9" s="19" t="s">
        <v>468</v>
      </c>
      <c r="Q9" s="11" t="s">
        <v>468</v>
      </c>
      <c r="R9" s="11" t="s">
        <v>468</v>
      </c>
      <c r="S9" s="11" t="s">
        <v>468</v>
      </c>
      <c r="T9" s="11" t="s">
        <v>468</v>
      </c>
      <c r="U9" s="11" t="s">
        <v>468</v>
      </c>
      <c r="V9" s="25" t="s">
        <v>468</v>
      </c>
      <c r="W9" s="25" t="s">
        <v>468</v>
      </c>
      <c r="X9" s="25" t="s">
        <v>468</v>
      </c>
      <c r="Y9" s="25" t="s">
        <v>468</v>
      </c>
      <c r="Z9" s="25" t="s">
        <v>468</v>
      </c>
      <c r="AA9" s="25" t="s">
        <v>468</v>
      </c>
      <c r="AB9" s="25" t="s">
        <v>468</v>
      </c>
      <c r="AC9" s="25" t="s">
        <v>468</v>
      </c>
      <c r="AD9" s="25" t="s">
        <v>468</v>
      </c>
      <c r="AE9" s="25" t="s">
        <v>468</v>
      </c>
      <c r="AF9" s="25" t="s">
        <v>468</v>
      </c>
      <c r="AG9" s="35" t="s">
        <v>468</v>
      </c>
      <c r="AH9" s="25" t="s">
        <v>468</v>
      </c>
      <c r="AI9" s="25">
        <v>0</v>
      </c>
      <c r="AJ9" s="25">
        <v>0</v>
      </c>
      <c r="AK9" s="25" t="s">
        <v>468</v>
      </c>
      <c r="AL9" s="25" t="s">
        <v>468</v>
      </c>
      <c r="AM9" s="25">
        <v>0</v>
      </c>
      <c r="AN9" s="25">
        <v>0</v>
      </c>
      <c r="AO9" s="25">
        <v>0</v>
      </c>
      <c r="AP9" s="25">
        <v>0</v>
      </c>
      <c r="AQ9" s="25" t="s">
        <v>468</v>
      </c>
      <c r="AR9" s="49">
        <v>0</v>
      </c>
      <c r="AS9" s="50">
        <v>0</v>
      </c>
    </row>
    <row r="10" spans="1:46" ht="13.5" customHeight="1" x14ac:dyDescent="0.25">
      <c r="A10">
        <v>231377</v>
      </c>
      <c r="B10" t="s">
        <v>123</v>
      </c>
      <c r="C10" t="s">
        <v>124</v>
      </c>
      <c r="D10" t="s">
        <v>476</v>
      </c>
      <c r="E10" s="12">
        <v>1633</v>
      </c>
      <c r="F10" t="s">
        <v>318</v>
      </c>
      <c r="G10" s="11" t="s">
        <v>471</v>
      </c>
      <c r="H10" s="11" t="s">
        <v>477</v>
      </c>
      <c r="I10" s="11" t="str">
        <f t="shared" si="3"/>
        <v>No</v>
      </c>
      <c r="J10" s="19" t="str">
        <f t="shared" si="0"/>
        <v>In Progress</v>
      </c>
      <c r="K10" s="10" t="str">
        <f t="shared" si="1"/>
        <v>In Progress</v>
      </c>
      <c r="L10" s="10" t="str">
        <f t="shared" si="4"/>
        <v>Completed</v>
      </c>
      <c r="M10" s="10" t="str">
        <f t="shared" si="2"/>
        <v>In Progress</v>
      </c>
      <c r="N10" s="10" t="str">
        <f t="shared" si="5"/>
        <v>In Progress</v>
      </c>
      <c r="O10" s="19" t="s">
        <v>468</v>
      </c>
      <c r="P10" s="41" t="s">
        <v>478</v>
      </c>
      <c r="Q10" s="42" t="s">
        <v>478</v>
      </c>
      <c r="R10" s="42" t="s">
        <v>478</v>
      </c>
      <c r="S10" s="11" t="s">
        <v>468</v>
      </c>
      <c r="T10" s="11">
        <v>0</v>
      </c>
      <c r="U10" s="11">
        <v>0</v>
      </c>
      <c r="V10" s="25" t="s">
        <v>468</v>
      </c>
      <c r="W10" s="25" t="s">
        <v>468</v>
      </c>
      <c r="X10" s="25">
        <v>0</v>
      </c>
      <c r="Y10" s="25" t="s">
        <v>468</v>
      </c>
      <c r="Z10" s="25" t="s">
        <v>468</v>
      </c>
      <c r="AA10" s="25" t="s">
        <v>468</v>
      </c>
      <c r="AB10" s="25" t="s">
        <v>468</v>
      </c>
      <c r="AC10" s="25">
        <v>0</v>
      </c>
      <c r="AD10" s="25" t="s">
        <v>468</v>
      </c>
      <c r="AE10" s="25" t="s">
        <v>468</v>
      </c>
      <c r="AF10" s="25" t="s">
        <v>468</v>
      </c>
      <c r="AG10" s="35" t="s">
        <v>468</v>
      </c>
      <c r="AH10" s="25">
        <v>0</v>
      </c>
      <c r="AI10" s="25" t="s">
        <v>468</v>
      </c>
      <c r="AJ10" s="25" t="s">
        <v>468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 t="s">
        <v>468</v>
      </c>
      <c r="AR10" s="49">
        <v>0</v>
      </c>
      <c r="AS10" s="50">
        <v>0</v>
      </c>
    </row>
    <row r="11" spans="1:46" ht="13.5" customHeight="1" x14ac:dyDescent="0.25">
      <c r="A11">
        <v>228808</v>
      </c>
      <c r="B11" t="s">
        <v>135</v>
      </c>
      <c r="C11" t="s">
        <v>136</v>
      </c>
      <c r="D11" t="s">
        <v>473</v>
      </c>
      <c r="E11" s="12">
        <v>1708</v>
      </c>
      <c r="F11" t="s">
        <v>319</v>
      </c>
      <c r="G11" s="11" t="s">
        <v>471</v>
      </c>
      <c r="H11" s="11" t="s">
        <v>477</v>
      </c>
      <c r="I11" s="11" t="str">
        <f t="shared" si="3"/>
        <v>No</v>
      </c>
      <c r="J11" s="19" t="str">
        <f t="shared" si="0"/>
        <v>Completed</v>
      </c>
      <c r="K11" s="10" t="str">
        <f t="shared" si="1"/>
        <v>In Progress</v>
      </c>
      <c r="L11" s="10" t="str">
        <f t="shared" si="4"/>
        <v>Completed</v>
      </c>
      <c r="M11" s="10" t="str">
        <f t="shared" si="2"/>
        <v>Completed</v>
      </c>
      <c r="N11" s="10" t="str">
        <f t="shared" si="5"/>
        <v>In Progress</v>
      </c>
      <c r="O11" s="19" t="s">
        <v>468</v>
      </c>
      <c r="P11" s="41" t="s">
        <v>478</v>
      </c>
      <c r="Q11" s="11" t="s">
        <v>468</v>
      </c>
      <c r="R11" s="11" t="s">
        <v>468</v>
      </c>
      <c r="S11" s="11" t="s">
        <v>468</v>
      </c>
      <c r="T11" s="11" t="s">
        <v>468</v>
      </c>
      <c r="U11" s="11" t="s">
        <v>468</v>
      </c>
      <c r="V11" s="25" t="s">
        <v>468</v>
      </c>
      <c r="W11" s="25" t="s">
        <v>468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 t="s">
        <v>468</v>
      </c>
      <c r="AG11" s="35" t="s">
        <v>468</v>
      </c>
      <c r="AH11" s="45" t="s">
        <v>478</v>
      </c>
      <c r="AI11" s="25" t="s">
        <v>468</v>
      </c>
      <c r="AJ11" s="25" t="s">
        <v>468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 t="s">
        <v>468</v>
      </c>
      <c r="AR11" s="49">
        <v>0</v>
      </c>
      <c r="AS11" s="50">
        <v>0</v>
      </c>
    </row>
    <row r="12" spans="1:46" ht="13.5" customHeight="1" x14ac:dyDescent="0.25">
      <c r="A12">
        <v>229178</v>
      </c>
      <c r="B12" t="s">
        <v>130</v>
      </c>
      <c r="C12" t="s">
        <v>142</v>
      </c>
      <c r="D12" t="s">
        <v>473</v>
      </c>
      <c r="E12" s="12">
        <v>1708</v>
      </c>
      <c r="F12" t="s">
        <v>319</v>
      </c>
      <c r="G12" s="11" t="s">
        <v>471</v>
      </c>
      <c r="I12" s="11" t="str">
        <f t="shared" si="3"/>
        <v>No</v>
      </c>
      <c r="J12" s="19" t="str">
        <f t="shared" si="0"/>
        <v>In Progress</v>
      </c>
      <c r="K12" s="10" t="str">
        <f t="shared" si="1"/>
        <v>In Progress</v>
      </c>
      <c r="L12" s="10" t="str">
        <f t="shared" si="4"/>
        <v>In Progress</v>
      </c>
      <c r="M12" s="10" t="str">
        <f t="shared" si="2"/>
        <v>In Progress</v>
      </c>
      <c r="N12" s="10" t="str">
        <f t="shared" si="5"/>
        <v>In Progress</v>
      </c>
      <c r="O12" s="41" t="s">
        <v>478</v>
      </c>
      <c r="P12" s="19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 t="s">
        <v>468</v>
      </c>
      <c r="AG12" s="35">
        <v>0</v>
      </c>
      <c r="AH12" s="25">
        <v>0</v>
      </c>
      <c r="AI12" s="25">
        <v>0</v>
      </c>
      <c r="AJ12" s="25" t="s">
        <v>468</v>
      </c>
      <c r="AK12" s="25" t="s">
        <v>468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 t="s">
        <v>468</v>
      </c>
      <c r="AR12" s="49">
        <v>0</v>
      </c>
      <c r="AS12" s="50">
        <v>0</v>
      </c>
    </row>
    <row r="13" spans="1:46" ht="13.5" customHeight="1" x14ac:dyDescent="0.25">
      <c r="A13">
        <v>229123</v>
      </c>
      <c r="B13" t="s">
        <v>147</v>
      </c>
      <c r="C13" t="s">
        <v>148</v>
      </c>
      <c r="D13" t="s">
        <v>473</v>
      </c>
      <c r="E13" s="12">
        <v>1694</v>
      </c>
      <c r="F13" t="s">
        <v>320</v>
      </c>
      <c r="G13" s="11" t="s">
        <v>471</v>
      </c>
      <c r="I13" s="11" t="str">
        <f t="shared" si="3"/>
        <v>No</v>
      </c>
      <c r="J13" s="19" t="str">
        <f t="shared" si="0"/>
        <v>Completed</v>
      </c>
      <c r="K13" s="10" t="str">
        <f t="shared" si="1"/>
        <v>Completed</v>
      </c>
      <c r="L13" s="10" t="str">
        <f t="shared" si="4"/>
        <v>In Progress</v>
      </c>
      <c r="M13" s="10" t="str">
        <f t="shared" si="2"/>
        <v>Completed</v>
      </c>
      <c r="N13" s="10" t="str">
        <f t="shared" si="5"/>
        <v>In Progress</v>
      </c>
      <c r="O13" s="19" t="s">
        <v>468</v>
      </c>
      <c r="P13" s="19" t="s">
        <v>468</v>
      </c>
      <c r="Q13" s="11" t="s">
        <v>468</v>
      </c>
      <c r="R13" s="11" t="s">
        <v>468</v>
      </c>
      <c r="S13" s="11" t="s">
        <v>468</v>
      </c>
      <c r="T13" s="11" t="s">
        <v>468</v>
      </c>
      <c r="U13" s="11" t="s">
        <v>468</v>
      </c>
      <c r="V13" s="25" t="s">
        <v>468</v>
      </c>
      <c r="W13" s="25" t="s">
        <v>468</v>
      </c>
      <c r="X13" s="25" t="s">
        <v>468</v>
      </c>
      <c r="Y13" s="25" t="s">
        <v>468</v>
      </c>
      <c r="Z13" s="25" t="s">
        <v>468</v>
      </c>
      <c r="AA13" s="25" t="s">
        <v>468</v>
      </c>
      <c r="AB13" s="25" t="s">
        <v>468</v>
      </c>
      <c r="AC13" s="25" t="s">
        <v>468</v>
      </c>
      <c r="AD13" s="25" t="s">
        <v>468</v>
      </c>
      <c r="AE13" s="25" t="s">
        <v>468</v>
      </c>
      <c r="AF13" s="25" t="s">
        <v>468</v>
      </c>
      <c r="AG13" s="35">
        <v>0</v>
      </c>
      <c r="AH13" s="25" t="s">
        <v>468</v>
      </c>
      <c r="AI13" s="45" t="s">
        <v>478</v>
      </c>
      <c r="AJ13" s="25" t="s">
        <v>468</v>
      </c>
      <c r="AK13" s="25" t="s">
        <v>468</v>
      </c>
      <c r="AL13" s="25" t="s">
        <v>468</v>
      </c>
      <c r="AM13" s="25" t="s">
        <v>468</v>
      </c>
      <c r="AN13" s="25">
        <v>0</v>
      </c>
      <c r="AO13" s="25">
        <v>0</v>
      </c>
      <c r="AP13" s="25" t="s">
        <v>468</v>
      </c>
      <c r="AQ13" s="25" t="s">
        <v>468</v>
      </c>
      <c r="AR13" s="49">
        <v>0</v>
      </c>
      <c r="AS13" s="50">
        <v>0</v>
      </c>
    </row>
    <row r="14" spans="1:46" ht="13.5" customHeight="1" x14ac:dyDescent="0.25">
      <c r="A14">
        <v>230413</v>
      </c>
      <c r="B14" t="s">
        <v>152</v>
      </c>
      <c r="C14" t="s">
        <v>153</v>
      </c>
      <c r="D14" t="s">
        <v>475</v>
      </c>
      <c r="E14" s="12">
        <v>1877</v>
      </c>
      <c r="F14" t="s">
        <v>321</v>
      </c>
      <c r="G14" s="11" t="s">
        <v>107</v>
      </c>
      <c r="H14" s="11" t="s">
        <v>477</v>
      </c>
      <c r="I14" s="11" t="str">
        <f t="shared" si="3"/>
        <v>Yes</v>
      </c>
      <c r="J14" s="19" t="str">
        <f t="shared" si="0"/>
        <v>Completed</v>
      </c>
      <c r="K14" s="10" t="str">
        <f t="shared" si="1"/>
        <v>Completed</v>
      </c>
      <c r="L14" s="10" t="str">
        <f t="shared" si="4"/>
        <v>Completed</v>
      </c>
      <c r="M14" s="10" t="str">
        <f t="shared" si="2"/>
        <v>Completed</v>
      </c>
      <c r="N14" s="10" t="str">
        <f t="shared" si="5"/>
        <v>Completed</v>
      </c>
      <c r="O14" s="19" t="s">
        <v>468</v>
      </c>
      <c r="P14" s="19" t="s">
        <v>468</v>
      </c>
      <c r="Q14" s="11" t="s">
        <v>468</v>
      </c>
      <c r="R14" s="11" t="s">
        <v>468</v>
      </c>
      <c r="S14" s="11" t="s">
        <v>468</v>
      </c>
      <c r="T14" s="11" t="s">
        <v>468</v>
      </c>
      <c r="U14" s="11" t="s">
        <v>468</v>
      </c>
      <c r="V14" s="25" t="s">
        <v>468</v>
      </c>
      <c r="W14" s="25" t="s">
        <v>468</v>
      </c>
      <c r="X14" s="25" t="s">
        <v>468</v>
      </c>
      <c r="Y14" s="25" t="s">
        <v>468</v>
      </c>
      <c r="Z14" s="25" t="s">
        <v>468</v>
      </c>
      <c r="AA14" s="25" t="s">
        <v>468</v>
      </c>
      <c r="AB14" s="25" t="s">
        <v>468</v>
      </c>
      <c r="AC14" s="25" t="s">
        <v>468</v>
      </c>
      <c r="AD14" s="25" t="s">
        <v>468</v>
      </c>
      <c r="AE14" s="25" t="s">
        <v>468</v>
      </c>
      <c r="AF14" s="25" t="s">
        <v>468</v>
      </c>
      <c r="AG14" s="35" t="s">
        <v>468</v>
      </c>
      <c r="AH14" s="25" t="s">
        <v>468</v>
      </c>
      <c r="AI14" s="25" t="s">
        <v>468</v>
      </c>
      <c r="AJ14" s="25" t="s">
        <v>468</v>
      </c>
      <c r="AK14" s="25" t="s">
        <v>468</v>
      </c>
      <c r="AL14" s="25" t="s">
        <v>468</v>
      </c>
      <c r="AM14" s="25" t="s">
        <v>468</v>
      </c>
      <c r="AN14" s="25" t="s">
        <v>468</v>
      </c>
      <c r="AO14" s="25" t="s">
        <v>468</v>
      </c>
      <c r="AP14" s="25" t="s">
        <v>468</v>
      </c>
      <c r="AQ14" s="25" t="s">
        <v>468</v>
      </c>
      <c r="AR14" s="49">
        <v>0</v>
      </c>
      <c r="AS14" s="50">
        <v>0</v>
      </c>
    </row>
    <row r="15" spans="1:46" ht="13.5" customHeight="1" x14ac:dyDescent="0.25">
      <c r="A15">
        <v>230588</v>
      </c>
      <c r="B15" t="s">
        <v>159</v>
      </c>
      <c r="C15" t="s">
        <v>114</v>
      </c>
      <c r="D15" t="s">
        <v>473</v>
      </c>
      <c r="E15" s="12">
        <v>1693</v>
      </c>
      <c r="F15" t="s">
        <v>322</v>
      </c>
      <c r="G15" s="11" t="s">
        <v>471</v>
      </c>
      <c r="H15" s="11" t="s">
        <v>477</v>
      </c>
      <c r="I15" s="11" t="str">
        <f t="shared" ref="I15:I21" si="6">IF(COUNTIF(J15:N15,"Completed")=5,"Yes","No")</f>
        <v>No</v>
      </c>
      <c r="J15" s="19" t="str">
        <f t="shared" ref="J15:J21" si="7">IF(COUNTIF(O15:U15,"0")=0,"Completed","In Progress")</f>
        <v>Completed</v>
      </c>
      <c r="K15" s="10" t="str">
        <f t="shared" ref="K15:K21" si="8">IF(COUNTIF(V15:AF15,"0")=0,"Completed","In Progress")</f>
        <v>In Progress</v>
      </c>
      <c r="L15" s="10" t="str">
        <f t="shared" ref="L15:L21" si="9">IF(COUNTIF(AG15:AG15,"0")=0,"Completed","In Progress")</f>
        <v>Completed</v>
      </c>
      <c r="M15" s="10" t="str">
        <f t="shared" ref="M15:M21" si="10">IF(COUNTIF(AH15:AI15,"0")=0,"Completed","In Progress")</f>
        <v>In Progress</v>
      </c>
      <c r="N15" s="10" t="str">
        <f t="shared" ref="N15:N21" si="11">IF(COUNTIF(AJ15:AQ15,"0")=0,"Completed","In Progress")</f>
        <v>In Progress</v>
      </c>
      <c r="O15" s="19" t="s">
        <v>468</v>
      </c>
      <c r="P15" s="19" t="s">
        <v>468</v>
      </c>
      <c r="Q15" s="11" t="s">
        <v>468</v>
      </c>
      <c r="R15" s="11" t="s">
        <v>468</v>
      </c>
      <c r="S15" s="11" t="s">
        <v>468</v>
      </c>
      <c r="T15" s="11" t="s">
        <v>468</v>
      </c>
      <c r="U15" s="11" t="s">
        <v>468</v>
      </c>
      <c r="V15" s="25" t="s">
        <v>468</v>
      </c>
      <c r="W15" s="25" t="s">
        <v>468</v>
      </c>
      <c r="X15" s="25" t="s">
        <v>468</v>
      </c>
      <c r="Y15" s="25" t="s">
        <v>468</v>
      </c>
      <c r="Z15" s="25">
        <v>0</v>
      </c>
      <c r="AA15" s="25" t="s">
        <v>468</v>
      </c>
      <c r="AB15" s="25" t="s">
        <v>468</v>
      </c>
      <c r="AC15" s="25">
        <v>0</v>
      </c>
      <c r="AD15" s="25">
        <v>0</v>
      </c>
      <c r="AE15" s="25">
        <v>0</v>
      </c>
      <c r="AF15" s="25" t="s">
        <v>468</v>
      </c>
      <c r="AG15" s="35" t="s">
        <v>468</v>
      </c>
      <c r="AH15" s="25" t="s">
        <v>468</v>
      </c>
      <c r="AI15" s="25">
        <v>0</v>
      </c>
      <c r="AJ15" s="25" t="s">
        <v>468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 t="s">
        <v>468</v>
      </c>
      <c r="AR15" s="49">
        <v>0</v>
      </c>
      <c r="AS15" s="50">
        <v>0</v>
      </c>
    </row>
    <row r="16" spans="1:46" ht="13.5" customHeight="1" x14ac:dyDescent="0.25">
      <c r="A16">
        <v>222479</v>
      </c>
      <c r="B16" t="s">
        <v>160</v>
      </c>
      <c r="C16" t="s">
        <v>161</v>
      </c>
      <c r="D16" t="s">
        <v>474</v>
      </c>
      <c r="E16" s="12">
        <v>1535</v>
      </c>
      <c r="F16" t="s">
        <v>323</v>
      </c>
      <c r="G16" s="11" t="s">
        <v>107</v>
      </c>
      <c r="H16" s="11" t="s">
        <v>477</v>
      </c>
      <c r="I16" s="11" t="str">
        <f t="shared" si="6"/>
        <v>No</v>
      </c>
      <c r="J16" s="19" t="str">
        <f t="shared" si="7"/>
        <v>Completed</v>
      </c>
      <c r="K16" s="10" t="str">
        <f t="shared" si="8"/>
        <v>Completed</v>
      </c>
      <c r="L16" s="10" t="str">
        <f t="shared" si="9"/>
        <v>Completed</v>
      </c>
      <c r="M16" s="10" t="str">
        <f t="shared" si="10"/>
        <v>Completed</v>
      </c>
      <c r="N16" s="10" t="str">
        <f t="shared" si="11"/>
        <v>In Progress</v>
      </c>
      <c r="O16" s="19" t="s">
        <v>468</v>
      </c>
      <c r="P16" s="19" t="s">
        <v>468</v>
      </c>
      <c r="Q16" s="11" t="s">
        <v>468</v>
      </c>
      <c r="R16" s="11" t="s">
        <v>468</v>
      </c>
      <c r="S16" s="11" t="s">
        <v>468</v>
      </c>
      <c r="T16" s="11" t="s">
        <v>468</v>
      </c>
      <c r="U16" s="11" t="s">
        <v>468</v>
      </c>
      <c r="V16" s="25" t="s">
        <v>468</v>
      </c>
      <c r="W16" s="25" t="s">
        <v>468</v>
      </c>
      <c r="X16" s="25" t="s">
        <v>468</v>
      </c>
      <c r="Y16" s="25" t="s">
        <v>468</v>
      </c>
      <c r="Z16" s="25" t="s">
        <v>468</v>
      </c>
      <c r="AA16" s="25" t="s">
        <v>468</v>
      </c>
      <c r="AB16" s="25" t="s">
        <v>468</v>
      </c>
      <c r="AC16" s="25" t="s">
        <v>468</v>
      </c>
      <c r="AD16" s="25" t="s">
        <v>468</v>
      </c>
      <c r="AE16" s="25" t="s">
        <v>468</v>
      </c>
      <c r="AF16" s="25" t="s">
        <v>468</v>
      </c>
      <c r="AG16" s="35" t="s">
        <v>468</v>
      </c>
      <c r="AH16" s="25" t="s">
        <v>468</v>
      </c>
      <c r="AI16" s="25" t="s">
        <v>468</v>
      </c>
      <c r="AJ16" s="25" t="s">
        <v>468</v>
      </c>
      <c r="AK16" s="25">
        <v>0</v>
      </c>
      <c r="AL16" s="25" t="s">
        <v>468</v>
      </c>
      <c r="AM16" s="25" t="s">
        <v>468</v>
      </c>
      <c r="AN16" s="25" t="s">
        <v>468</v>
      </c>
      <c r="AO16" s="25">
        <v>0</v>
      </c>
      <c r="AP16" s="25">
        <v>0</v>
      </c>
      <c r="AQ16" s="25" t="s">
        <v>468</v>
      </c>
      <c r="AR16" s="49">
        <v>0</v>
      </c>
      <c r="AS16" s="50">
        <v>0</v>
      </c>
    </row>
    <row r="17" spans="1:45" ht="13.5" customHeight="1" x14ac:dyDescent="0.25">
      <c r="A17">
        <v>231692</v>
      </c>
      <c r="B17" t="s">
        <v>165</v>
      </c>
      <c r="C17" t="s">
        <v>166</v>
      </c>
      <c r="D17" t="s">
        <v>473</v>
      </c>
      <c r="E17" s="12">
        <v>1692</v>
      </c>
      <c r="F17" t="s">
        <v>316</v>
      </c>
      <c r="G17" s="11" t="s">
        <v>471</v>
      </c>
      <c r="I17" s="11" t="str">
        <f t="shared" si="6"/>
        <v>No</v>
      </c>
      <c r="J17" s="19" t="str">
        <f t="shared" si="7"/>
        <v>In Progress</v>
      </c>
      <c r="K17" s="10" t="str">
        <f t="shared" si="8"/>
        <v>In Progress</v>
      </c>
      <c r="L17" s="10" t="str">
        <f t="shared" si="9"/>
        <v>In Progress</v>
      </c>
      <c r="M17" s="10" t="str">
        <f t="shared" si="10"/>
        <v>In Progress</v>
      </c>
      <c r="N17" s="10" t="str">
        <f t="shared" si="11"/>
        <v>In Progress</v>
      </c>
      <c r="O17" s="41" t="s">
        <v>478</v>
      </c>
      <c r="P17" s="19" t="s">
        <v>468</v>
      </c>
      <c r="Q17" s="11" t="s">
        <v>468</v>
      </c>
      <c r="R17" s="11" t="s">
        <v>468</v>
      </c>
      <c r="S17" s="11">
        <v>0</v>
      </c>
      <c r="T17" s="11">
        <v>0</v>
      </c>
      <c r="U17" s="11">
        <v>0</v>
      </c>
      <c r="V17" s="25" t="s">
        <v>468</v>
      </c>
      <c r="W17" s="25">
        <v>0</v>
      </c>
      <c r="X17" s="25" t="s">
        <v>468</v>
      </c>
      <c r="Y17" s="25">
        <v>0</v>
      </c>
      <c r="Z17" s="25">
        <v>0</v>
      </c>
      <c r="AA17" s="25">
        <v>0</v>
      </c>
      <c r="AB17" s="25">
        <v>0</v>
      </c>
      <c r="AC17" s="25" t="s">
        <v>468</v>
      </c>
      <c r="AD17" s="25">
        <v>0</v>
      </c>
      <c r="AE17" s="25">
        <v>0</v>
      </c>
      <c r="AF17" s="25" t="s">
        <v>468</v>
      </c>
      <c r="AG17" s="35">
        <v>0</v>
      </c>
      <c r="AH17" s="25" t="s">
        <v>468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 t="s">
        <v>468</v>
      </c>
      <c r="AR17" s="49">
        <v>0</v>
      </c>
      <c r="AS17" s="50">
        <v>0</v>
      </c>
    </row>
    <row r="18" spans="1:45" ht="13.5" customHeight="1" x14ac:dyDescent="0.25">
      <c r="A18">
        <v>232171</v>
      </c>
      <c r="B18" t="s">
        <v>167</v>
      </c>
      <c r="C18" t="s">
        <v>168</v>
      </c>
      <c r="D18" t="s">
        <v>476</v>
      </c>
      <c r="E18" s="12">
        <v>1633</v>
      </c>
      <c r="F18" t="s">
        <v>318</v>
      </c>
      <c r="G18" s="11" t="s">
        <v>471</v>
      </c>
      <c r="I18" s="11" t="str">
        <f t="shared" si="6"/>
        <v>No</v>
      </c>
      <c r="J18" s="19" t="str">
        <f t="shared" si="7"/>
        <v>Completed</v>
      </c>
      <c r="K18" s="10" t="str">
        <f t="shared" si="8"/>
        <v>In Progress</v>
      </c>
      <c r="L18" s="10" t="str">
        <f t="shared" si="9"/>
        <v>In Progress</v>
      </c>
      <c r="M18" s="10" t="str">
        <f t="shared" si="10"/>
        <v>Completed</v>
      </c>
      <c r="N18" s="10" t="str">
        <f t="shared" si="11"/>
        <v>In Progress</v>
      </c>
      <c r="O18" s="19" t="s">
        <v>468</v>
      </c>
      <c r="P18" s="19" t="s">
        <v>468</v>
      </c>
      <c r="Q18" s="11" t="s">
        <v>468</v>
      </c>
      <c r="R18" s="11" t="s">
        <v>468</v>
      </c>
      <c r="S18" s="11" t="s">
        <v>468</v>
      </c>
      <c r="T18" s="11" t="s">
        <v>468</v>
      </c>
      <c r="U18" s="11" t="s">
        <v>468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35">
        <v>0</v>
      </c>
      <c r="AH18" s="25" t="s">
        <v>468</v>
      </c>
      <c r="AI18" s="25" t="s">
        <v>468</v>
      </c>
      <c r="AJ18" s="25" t="s">
        <v>468</v>
      </c>
      <c r="AK18" s="25">
        <v>0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 t="s">
        <v>468</v>
      </c>
      <c r="AR18" s="49">
        <v>0</v>
      </c>
      <c r="AS18" s="50">
        <v>0</v>
      </c>
    </row>
    <row r="19" spans="1:45" ht="13.5" customHeight="1" x14ac:dyDescent="0.25">
      <c r="A19">
        <v>231184</v>
      </c>
      <c r="B19" t="s">
        <v>172</v>
      </c>
      <c r="C19" t="s">
        <v>173</v>
      </c>
      <c r="D19" t="s">
        <v>474</v>
      </c>
      <c r="E19" s="12">
        <v>1535</v>
      </c>
      <c r="F19" t="s">
        <v>323</v>
      </c>
      <c r="G19" s="11" t="s">
        <v>471</v>
      </c>
      <c r="H19" s="11" t="s">
        <v>477</v>
      </c>
      <c r="I19" s="11" t="str">
        <f t="shared" si="6"/>
        <v>No</v>
      </c>
      <c r="J19" s="19" t="str">
        <f t="shared" si="7"/>
        <v>Completed</v>
      </c>
      <c r="K19" s="10" t="str">
        <f t="shared" si="8"/>
        <v>Completed</v>
      </c>
      <c r="L19" s="10" t="str">
        <f t="shared" si="9"/>
        <v>Completed</v>
      </c>
      <c r="M19" s="10" t="str">
        <f t="shared" si="10"/>
        <v>Completed</v>
      </c>
      <c r="N19" s="10" t="str">
        <f t="shared" si="11"/>
        <v>In Progress</v>
      </c>
      <c r="O19" s="19" t="s">
        <v>468</v>
      </c>
      <c r="P19" s="41" t="s">
        <v>478</v>
      </c>
      <c r="Q19" s="42" t="s">
        <v>478</v>
      </c>
      <c r="R19" s="42" t="s">
        <v>478</v>
      </c>
      <c r="S19" s="11" t="s">
        <v>468</v>
      </c>
      <c r="T19" s="11" t="s">
        <v>468</v>
      </c>
      <c r="U19" s="11" t="s">
        <v>468</v>
      </c>
      <c r="V19" s="25" t="s">
        <v>468</v>
      </c>
      <c r="W19" s="25" t="s">
        <v>468</v>
      </c>
      <c r="X19" s="25" t="s">
        <v>468</v>
      </c>
      <c r="Y19" s="25" t="s">
        <v>468</v>
      </c>
      <c r="Z19" s="25" t="s">
        <v>468</v>
      </c>
      <c r="AA19" s="25" t="s">
        <v>468</v>
      </c>
      <c r="AB19" s="25" t="s">
        <v>468</v>
      </c>
      <c r="AC19" s="25" t="s">
        <v>468</v>
      </c>
      <c r="AD19" s="25" t="s">
        <v>468</v>
      </c>
      <c r="AE19" s="25" t="s">
        <v>468</v>
      </c>
      <c r="AF19" s="25" t="s">
        <v>468</v>
      </c>
      <c r="AG19" s="35" t="s">
        <v>468</v>
      </c>
      <c r="AH19" s="25" t="s">
        <v>468</v>
      </c>
      <c r="AI19" s="25" t="s">
        <v>468</v>
      </c>
      <c r="AJ19" s="25" t="s">
        <v>468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 t="s">
        <v>468</v>
      </c>
      <c r="AR19" s="49">
        <v>0</v>
      </c>
      <c r="AS19" s="50">
        <v>0</v>
      </c>
    </row>
    <row r="20" spans="1:45" ht="13.5" customHeight="1" x14ac:dyDescent="0.25">
      <c r="A20">
        <v>232190</v>
      </c>
      <c r="B20" t="s">
        <v>155</v>
      </c>
      <c r="C20" t="s">
        <v>174</v>
      </c>
      <c r="D20" t="s">
        <v>476</v>
      </c>
      <c r="E20" s="12">
        <v>1633</v>
      </c>
      <c r="F20" t="s">
        <v>318</v>
      </c>
      <c r="G20" s="11" t="s">
        <v>471</v>
      </c>
      <c r="I20" s="11" t="str">
        <f t="shared" si="6"/>
        <v>No</v>
      </c>
      <c r="J20" s="19" t="str">
        <f t="shared" si="7"/>
        <v>Completed</v>
      </c>
      <c r="K20" s="10" t="str">
        <f t="shared" si="8"/>
        <v>In Progress</v>
      </c>
      <c r="L20" s="10" t="str">
        <f t="shared" si="9"/>
        <v>In Progress</v>
      </c>
      <c r="M20" s="10" t="str">
        <f t="shared" si="10"/>
        <v>Completed</v>
      </c>
      <c r="N20" s="10" t="str">
        <f t="shared" si="11"/>
        <v>In Progress</v>
      </c>
      <c r="O20" s="19" t="s">
        <v>468</v>
      </c>
      <c r="P20" s="19" t="s">
        <v>468</v>
      </c>
      <c r="Q20" s="42" t="s">
        <v>478</v>
      </c>
      <c r="R20" s="11" t="s">
        <v>468</v>
      </c>
      <c r="S20" s="11" t="s">
        <v>468</v>
      </c>
      <c r="T20" s="11" t="s">
        <v>468</v>
      </c>
      <c r="U20" s="11" t="s">
        <v>468</v>
      </c>
      <c r="V20" s="25" t="s">
        <v>468</v>
      </c>
      <c r="W20" s="25" t="s">
        <v>468</v>
      </c>
      <c r="X20" s="25">
        <v>0</v>
      </c>
      <c r="Y20" s="25" t="s">
        <v>468</v>
      </c>
      <c r="Z20" s="25">
        <v>0</v>
      </c>
      <c r="AA20" s="25">
        <v>0</v>
      </c>
      <c r="AB20" s="25" t="s">
        <v>468</v>
      </c>
      <c r="AC20" s="25" t="s">
        <v>468</v>
      </c>
      <c r="AD20" s="25">
        <v>0</v>
      </c>
      <c r="AE20" s="25">
        <v>0</v>
      </c>
      <c r="AF20" s="25" t="s">
        <v>468</v>
      </c>
      <c r="AG20" s="35">
        <v>0</v>
      </c>
      <c r="AH20" s="25" t="s">
        <v>468</v>
      </c>
      <c r="AI20" s="25" t="s">
        <v>468</v>
      </c>
      <c r="AJ20" s="25" t="s">
        <v>468</v>
      </c>
      <c r="AK20" s="25">
        <v>0</v>
      </c>
      <c r="AL20" s="25" t="s">
        <v>468</v>
      </c>
      <c r="AM20" s="25">
        <v>0</v>
      </c>
      <c r="AN20" s="25">
        <v>0</v>
      </c>
      <c r="AO20" s="25">
        <v>0</v>
      </c>
      <c r="AP20" s="25" t="s">
        <v>468</v>
      </c>
      <c r="AQ20" s="25" t="s">
        <v>468</v>
      </c>
      <c r="AR20" s="49">
        <v>0</v>
      </c>
      <c r="AS20" s="50">
        <v>0</v>
      </c>
    </row>
    <row r="21" spans="1:45" ht="13.5" customHeight="1" x14ac:dyDescent="0.25">
      <c r="A21">
        <v>232104</v>
      </c>
      <c r="B21" t="s">
        <v>176</v>
      </c>
      <c r="C21" t="s">
        <v>177</v>
      </c>
      <c r="D21" t="s">
        <v>475</v>
      </c>
      <c r="E21" s="12">
        <v>1878</v>
      </c>
      <c r="F21" t="s">
        <v>324</v>
      </c>
      <c r="G21" s="11" t="s">
        <v>471</v>
      </c>
      <c r="H21" s="11" t="s">
        <v>477</v>
      </c>
      <c r="I21" s="11" t="str">
        <f t="shared" si="6"/>
        <v>No</v>
      </c>
      <c r="J21" s="19" t="str">
        <f t="shared" si="7"/>
        <v>Completed</v>
      </c>
      <c r="K21" s="10" t="str">
        <f t="shared" si="8"/>
        <v>In Progress</v>
      </c>
      <c r="L21" s="10" t="str">
        <f t="shared" si="9"/>
        <v>Completed</v>
      </c>
      <c r="M21" s="10" t="str">
        <f t="shared" si="10"/>
        <v>Completed</v>
      </c>
      <c r="N21" s="10" t="str">
        <f t="shared" si="11"/>
        <v>Completed</v>
      </c>
      <c r="O21" s="19" t="s">
        <v>468</v>
      </c>
      <c r="P21" s="19" t="s">
        <v>468</v>
      </c>
      <c r="Q21" s="42" t="s">
        <v>478</v>
      </c>
      <c r="R21" s="42" t="s">
        <v>478</v>
      </c>
      <c r="S21" s="42" t="s">
        <v>478</v>
      </c>
      <c r="T21" s="42" t="s">
        <v>478</v>
      </c>
      <c r="U21" s="42" t="s">
        <v>478</v>
      </c>
      <c r="V21" s="25" t="s">
        <v>468</v>
      </c>
      <c r="W21" s="25" t="s">
        <v>468</v>
      </c>
      <c r="X21" s="25" t="s">
        <v>468</v>
      </c>
      <c r="Y21" s="25" t="s">
        <v>468</v>
      </c>
      <c r="Z21" s="25" t="s">
        <v>468</v>
      </c>
      <c r="AA21" s="25" t="s">
        <v>468</v>
      </c>
      <c r="AB21" s="25" t="s">
        <v>468</v>
      </c>
      <c r="AC21" s="25" t="s">
        <v>468</v>
      </c>
      <c r="AD21" s="25">
        <v>0</v>
      </c>
      <c r="AE21" s="25">
        <v>0</v>
      </c>
      <c r="AF21" s="25" t="s">
        <v>468</v>
      </c>
      <c r="AG21" s="43" t="s">
        <v>478</v>
      </c>
      <c r="AH21" s="25" t="s">
        <v>468</v>
      </c>
      <c r="AI21" s="45" t="s">
        <v>478</v>
      </c>
      <c r="AJ21" s="25" t="s">
        <v>468</v>
      </c>
      <c r="AK21" s="25" t="s">
        <v>468</v>
      </c>
      <c r="AL21" s="25" t="s">
        <v>468</v>
      </c>
      <c r="AM21" s="25" t="s">
        <v>468</v>
      </c>
      <c r="AN21" s="25" t="s">
        <v>468</v>
      </c>
      <c r="AO21" s="25" t="s">
        <v>468</v>
      </c>
      <c r="AP21" s="25" t="s">
        <v>468</v>
      </c>
      <c r="AQ21" s="25" t="s">
        <v>468</v>
      </c>
      <c r="AR21" s="49">
        <v>0</v>
      </c>
      <c r="AS21" s="50">
        <v>0</v>
      </c>
    </row>
    <row r="22" spans="1:45" ht="13.5" customHeight="1" x14ac:dyDescent="0.25">
      <c r="A22">
        <v>230827</v>
      </c>
      <c r="B22" t="s">
        <v>126</v>
      </c>
      <c r="C22" t="s">
        <v>184</v>
      </c>
      <c r="D22" t="s">
        <v>474</v>
      </c>
      <c r="E22" s="12">
        <v>1525</v>
      </c>
      <c r="F22" t="s">
        <v>105</v>
      </c>
      <c r="G22" s="11" t="s">
        <v>107</v>
      </c>
      <c r="H22" s="11" t="s">
        <v>477</v>
      </c>
      <c r="I22" s="11" t="str">
        <f t="shared" ref="I22:I23" si="12">IF(COUNTIF(J22:N22,"Completed")=5,"Yes","No")</f>
        <v>No</v>
      </c>
      <c r="J22" s="19" t="str">
        <f t="shared" ref="J22:J23" si="13">IF(COUNTIF(O22:U22,"0")=0,"Completed","In Progress")</f>
        <v>Completed</v>
      </c>
      <c r="K22" s="10" t="str">
        <f t="shared" ref="K22:K23" si="14">IF(COUNTIF(V22:AF22,"0")=0,"Completed","In Progress")</f>
        <v>Completed</v>
      </c>
      <c r="L22" s="10" t="str">
        <f t="shared" ref="L22:L23" si="15">IF(COUNTIF(AG22:AG22,"0")=0,"Completed","In Progress")</f>
        <v>Completed</v>
      </c>
      <c r="M22" s="10" t="str">
        <f t="shared" ref="M22:M23" si="16">IF(COUNTIF(AH22:AI22,"0")=0,"Completed","In Progress")</f>
        <v>Completed</v>
      </c>
      <c r="N22" s="10" t="str">
        <f t="shared" ref="N22:N23" si="17">IF(COUNTIF(AJ22:AQ22,"0")=0,"Completed","In Progress")</f>
        <v>In Progress</v>
      </c>
      <c r="O22" s="19" t="s">
        <v>468</v>
      </c>
      <c r="P22" s="19" t="s">
        <v>468</v>
      </c>
      <c r="Q22" s="11" t="s">
        <v>468</v>
      </c>
      <c r="R22" s="11" t="s">
        <v>468</v>
      </c>
      <c r="S22" s="11" t="s">
        <v>468</v>
      </c>
      <c r="T22" s="11" t="s">
        <v>468</v>
      </c>
      <c r="U22" s="11" t="s">
        <v>468</v>
      </c>
      <c r="V22" s="25" t="s">
        <v>468</v>
      </c>
      <c r="W22" s="25" t="s">
        <v>468</v>
      </c>
      <c r="X22" s="25" t="s">
        <v>468</v>
      </c>
      <c r="Y22" s="25" t="s">
        <v>468</v>
      </c>
      <c r="Z22" s="25" t="s">
        <v>468</v>
      </c>
      <c r="AA22" s="25" t="s">
        <v>468</v>
      </c>
      <c r="AB22" s="25" t="s">
        <v>468</v>
      </c>
      <c r="AC22" s="25" t="s">
        <v>468</v>
      </c>
      <c r="AD22" s="25" t="s">
        <v>468</v>
      </c>
      <c r="AE22" s="25" t="s">
        <v>468</v>
      </c>
      <c r="AF22" s="25" t="s">
        <v>468</v>
      </c>
      <c r="AG22" s="35" t="s">
        <v>468</v>
      </c>
      <c r="AH22" s="25" t="s">
        <v>468</v>
      </c>
      <c r="AI22" s="45" t="s">
        <v>478</v>
      </c>
      <c r="AJ22" s="25" t="s">
        <v>468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 t="s">
        <v>468</v>
      </c>
      <c r="AR22" s="49">
        <v>0</v>
      </c>
      <c r="AS22" s="50">
        <v>0</v>
      </c>
    </row>
    <row r="23" spans="1:45" ht="13.5" customHeight="1" x14ac:dyDescent="0.25">
      <c r="A23">
        <v>232172</v>
      </c>
      <c r="B23" t="s">
        <v>149</v>
      </c>
      <c r="C23" t="s">
        <v>198</v>
      </c>
      <c r="D23" t="s">
        <v>476</v>
      </c>
      <c r="E23" s="12">
        <v>1633</v>
      </c>
      <c r="F23" t="s">
        <v>318</v>
      </c>
      <c r="G23" s="11" t="s">
        <v>471</v>
      </c>
      <c r="I23" s="11" t="str">
        <f t="shared" si="12"/>
        <v>No</v>
      </c>
      <c r="J23" s="19" t="str">
        <f t="shared" si="13"/>
        <v>Completed</v>
      </c>
      <c r="K23" s="10" t="str">
        <f t="shared" si="14"/>
        <v>Completed</v>
      </c>
      <c r="L23" s="10" t="str">
        <f t="shared" si="15"/>
        <v>In Progress</v>
      </c>
      <c r="M23" s="10" t="str">
        <f t="shared" si="16"/>
        <v>In Progress</v>
      </c>
      <c r="N23" s="10" t="str">
        <f t="shared" si="17"/>
        <v>Completed</v>
      </c>
      <c r="O23" s="19" t="s">
        <v>468</v>
      </c>
      <c r="P23" s="41" t="s">
        <v>478</v>
      </c>
      <c r="Q23" s="11" t="s">
        <v>468</v>
      </c>
      <c r="R23" s="11" t="s">
        <v>468</v>
      </c>
      <c r="S23" s="11" t="s">
        <v>468</v>
      </c>
      <c r="T23" s="11" t="s">
        <v>468</v>
      </c>
      <c r="U23" s="11" t="s">
        <v>468</v>
      </c>
      <c r="V23" s="25" t="s">
        <v>468</v>
      </c>
      <c r="W23" s="25" t="s">
        <v>468</v>
      </c>
      <c r="X23" s="25" t="s">
        <v>468</v>
      </c>
      <c r="Y23" s="25" t="s">
        <v>468</v>
      </c>
      <c r="Z23" s="25" t="s">
        <v>468</v>
      </c>
      <c r="AA23" s="25" t="s">
        <v>468</v>
      </c>
      <c r="AB23" s="25" t="s">
        <v>468</v>
      </c>
      <c r="AC23" s="25" t="s">
        <v>468</v>
      </c>
      <c r="AD23" s="25" t="s">
        <v>468</v>
      </c>
      <c r="AE23" s="25" t="s">
        <v>468</v>
      </c>
      <c r="AF23" s="25" t="s">
        <v>468</v>
      </c>
      <c r="AG23" s="35">
        <v>0</v>
      </c>
      <c r="AH23" s="25" t="s">
        <v>468</v>
      </c>
      <c r="AI23" s="25">
        <v>0</v>
      </c>
      <c r="AJ23" s="25" t="s">
        <v>468</v>
      </c>
      <c r="AK23" s="25" t="s">
        <v>468</v>
      </c>
      <c r="AL23" s="25" t="s">
        <v>468</v>
      </c>
      <c r="AM23" s="25" t="s">
        <v>468</v>
      </c>
      <c r="AN23" s="25" t="s">
        <v>468</v>
      </c>
      <c r="AO23" s="25" t="s">
        <v>468</v>
      </c>
      <c r="AP23" s="25" t="s">
        <v>468</v>
      </c>
      <c r="AQ23" s="25" t="s">
        <v>468</v>
      </c>
      <c r="AR23" s="49">
        <v>0</v>
      </c>
      <c r="AS23" s="50">
        <v>0</v>
      </c>
    </row>
    <row r="24" spans="1:45" ht="13.5" customHeight="1" x14ac:dyDescent="0.25">
      <c r="A24">
        <v>228655</v>
      </c>
      <c r="B24" t="s">
        <v>200</v>
      </c>
      <c r="C24" t="s">
        <v>201</v>
      </c>
      <c r="D24" t="s">
        <v>476</v>
      </c>
      <c r="E24" s="12">
        <v>1650</v>
      </c>
      <c r="F24" t="s">
        <v>325</v>
      </c>
      <c r="G24" s="11" t="s">
        <v>107</v>
      </c>
      <c r="H24" s="11" t="s">
        <v>477</v>
      </c>
      <c r="I24" s="11" t="str">
        <f t="shared" ref="I24:I27" si="18">IF(COUNTIF(J24:N24,"Completed")=5,"Yes","No")</f>
        <v>No</v>
      </c>
      <c r="J24" s="19" t="str">
        <f t="shared" ref="J24:J27" si="19">IF(COUNTIF(O24:U24,"0")=0,"Completed","In Progress")</f>
        <v>Completed</v>
      </c>
      <c r="K24" s="10" t="str">
        <f t="shared" ref="K24:K27" si="20">IF(COUNTIF(V24:AF24,"0")=0,"Completed","In Progress")</f>
        <v>Completed</v>
      </c>
      <c r="L24" s="10" t="str">
        <f t="shared" ref="L24:L27" si="21">IF(COUNTIF(AG24:AG24,"0")=0,"Completed","In Progress")</f>
        <v>Completed</v>
      </c>
      <c r="M24" s="10" t="str">
        <f t="shared" ref="M24:M27" si="22">IF(COUNTIF(AH24:AI24,"0")=0,"Completed","In Progress")</f>
        <v>Completed</v>
      </c>
      <c r="N24" s="10" t="str">
        <f t="shared" ref="N24:N26" si="23">IF(COUNTIF(AJ24:AQ24,"0")=0,"Completed","In Progress")</f>
        <v>In Progress</v>
      </c>
      <c r="O24" s="19" t="s">
        <v>468</v>
      </c>
      <c r="P24" s="19" t="s">
        <v>468</v>
      </c>
      <c r="Q24" s="11" t="s">
        <v>468</v>
      </c>
      <c r="R24" s="11" t="s">
        <v>468</v>
      </c>
      <c r="S24" s="11" t="s">
        <v>468</v>
      </c>
      <c r="T24" s="11" t="s">
        <v>468</v>
      </c>
      <c r="U24" s="11" t="s">
        <v>468</v>
      </c>
      <c r="V24" s="25" t="s">
        <v>468</v>
      </c>
      <c r="W24" s="25" t="s">
        <v>468</v>
      </c>
      <c r="X24" s="25" t="s">
        <v>468</v>
      </c>
      <c r="Y24" s="25" t="s">
        <v>468</v>
      </c>
      <c r="Z24" s="25" t="s">
        <v>468</v>
      </c>
      <c r="AA24" s="25" t="s">
        <v>468</v>
      </c>
      <c r="AB24" s="25" t="s">
        <v>468</v>
      </c>
      <c r="AC24" s="25" t="s">
        <v>468</v>
      </c>
      <c r="AD24" s="25" t="s">
        <v>468</v>
      </c>
      <c r="AE24" s="25" t="s">
        <v>468</v>
      </c>
      <c r="AF24" s="25" t="s">
        <v>468</v>
      </c>
      <c r="AG24" s="35" t="s">
        <v>468</v>
      </c>
      <c r="AH24" s="25" t="s">
        <v>468</v>
      </c>
      <c r="AI24" s="45" t="s">
        <v>478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 t="s">
        <v>468</v>
      </c>
      <c r="AR24" s="49">
        <v>0</v>
      </c>
      <c r="AS24" s="50">
        <v>0</v>
      </c>
    </row>
    <row r="25" spans="1:45" ht="13.5" customHeight="1" x14ac:dyDescent="0.25">
      <c r="A25">
        <v>225856</v>
      </c>
      <c r="B25" t="s">
        <v>156</v>
      </c>
      <c r="C25" t="s">
        <v>203</v>
      </c>
      <c r="D25" t="s">
        <v>474</v>
      </c>
      <c r="E25" s="12">
        <v>1535</v>
      </c>
      <c r="F25" t="s">
        <v>323</v>
      </c>
      <c r="G25" s="11" t="s">
        <v>107</v>
      </c>
      <c r="H25" s="11" t="s">
        <v>477</v>
      </c>
      <c r="I25" s="11" t="str">
        <f t="shared" si="18"/>
        <v>No</v>
      </c>
      <c r="J25" s="19" t="str">
        <f t="shared" si="19"/>
        <v>Completed</v>
      </c>
      <c r="K25" s="10" t="str">
        <f t="shared" si="20"/>
        <v>Completed</v>
      </c>
      <c r="L25" s="10" t="str">
        <f t="shared" si="21"/>
        <v>Completed</v>
      </c>
      <c r="M25" s="10" t="str">
        <f t="shared" si="22"/>
        <v>Completed</v>
      </c>
      <c r="N25" s="10" t="str">
        <f t="shared" si="23"/>
        <v>In Progress</v>
      </c>
      <c r="O25" s="19" t="s">
        <v>468</v>
      </c>
      <c r="P25" s="19" t="s">
        <v>468</v>
      </c>
      <c r="Q25" s="11" t="s">
        <v>468</v>
      </c>
      <c r="R25" s="11" t="s">
        <v>468</v>
      </c>
      <c r="S25" s="11" t="s">
        <v>468</v>
      </c>
      <c r="T25" s="11" t="s">
        <v>468</v>
      </c>
      <c r="U25" s="11" t="s">
        <v>468</v>
      </c>
      <c r="V25" s="25" t="s">
        <v>468</v>
      </c>
      <c r="W25" s="25" t="s">
        <v>468</v>
      </c>
      <c r="X25" s="25" t="s">
        <v>468</v>
      </c>
      <c r="Y25" s="25" t="s">
        <v>468</v>
      </c>
      <c r="Z25" s="25" t="s">
        <v>468</v>
      </c>
      <c r="AA25" s="25" t="s">
        <v>468</v>
      </c>
      <c r="AB25" s="25" t="s">
        <v>468</v>
      </c>
      <c r="AC25" s="25" t="s">
        <v>468</v>
      </c>
      <c r="AD25" s="25" t="s">
        <v>468</v>
      </c>
      <c r="AE25" s="25" t="s">
        <v>468</v>
      </c>
      <c r="AF25" s="25" t="s">
        <v>468</v>
      </c>
      <c r="AG25" s="35" t="s">
        <v>468</v>
      </c>
      <c r="AH25" s="25" t="s">
        <v>468</v>
      </c>
      <c r="AI25" s="25" t="s">
        <v>468</v>
      </c>
      <c r="AJ25" s="25" t="s">
        <v>468</v>
      </c>
      <c r="AK25" s="25" t="s">
        <v>468</v>
      </c>
      <c r="AL25" s="25" t="s">
        <v>468</v>
      </c>
      <c r="AM25" s="25">
        <v>0</v>
      </c>
      <c r="AN25" s="25">
        <v>0</v>
      </c>
      <c r="AO25" s="25">
        <v>0</v>
      </c>
      <c r="AP25" s="25">
        <v>0</v>
      </c>
      <c r="AQ25" s="25" t="s">
        <v>468</v>
      </c>
      <c r="AR25" s="49">
        <v>0</v>
      </c>
      <c r="AS25" s="50">
        <v>0</v>
      </c>
    </row>
    <row r="26" spans="1:45" ht="13.5" customHeight="1" x14ac:dyDescent="0.25">
      <c r="A26">
        <v>213506</v>
      </c>
      <c r="B26" t="s">
        <v>192</v>
      </c>
      <c r="C26" t="s">
        <v>205</v>
      </c>
      <c r="D26" t="s">
        <v>476</v>
      </c>
      <c r="E26" s="12">
        <v>1633</v>
      </c>
      <c r="F26" t="s">
        <v>318</v>
      </c>
      <c r="G26" s="11" t="s">
        <v>107</v>
      </c>
      <c r="H26" s="11" t="s">
        <v>477</v>
      </c>
      <c r="I26" s="11" t="str">
        <f t="shared" si="18"/>
        <v>No</v>
      </c>
      <c r="J26" s="19" t="str">
        <f t="shared" si="19"/>
        <v>Completed</v>
      </c>
      <c r="K26" s="10" t="str">
        <f t="shared" si="20"/>
        <v>Completed</v>
      </c>
      <c r="L26" s="10" t="str">
        <f t="shared" si="21"/>
        <v>Completed</v>
      </c>
      <c r="M26" s="10" t="str">
        <f t="shared" si="22"/>
        <v>Completed</v>
      </c>
      <c r="N26" s="10" t="str">
        <f t="shared" si="23"/>
        <v>In Progress</v>
      </c>
      <c r="O26" s="19" t="s">
        <v>468</v>
      </c>
      <c r="P26" s="19" t="s">
        <v>468</v>
      </c>
      <c r="Q26" s="11" t="s">
        <v>468</v>
      </c>
      <c r="R26" s="11" t="s">
        <v>468</v>
      </c>
      <c r="S26" s="11" t="s">
        <v>468</v>
      </c>
      <c r="T26" s="11" t="s">
        <v>468</v>
      </c>
      <c r="U26" s="11" t="s">
        <v>468</v>
      </c>
      <c r="V26" s="25" t="s">
        <v>468</v>
      </c>
      <c r="W26" s="25" t="s">
        <v>468</v>
      </c>
      <c r="X26" s="25" t="s">
        <v>468</v>
      </c>
      <c r="Y26" s="25" t="s">
        <v>468</v>
      </c>
      <c r="Z26" s="25" t="s">
        <v>468</v>
      </c>
      <c r="AA26" s="25" t="s">
        <v>468</v>
      </c>
      <c r="AB26" s="25" t="s">
        <v>468</v>
      </c>
      <c r="AC26" s="25" t="s">
        <v>468</v>
      </c>
      <c r="AD26" s="25" t="s">
        <v>468</v>
      </c>
      <c r="AE26" s="25" t="s">
        <v>468</v>
      </c>
      <c r="AF26" s="25" t="s">
        <v>468</v>
      </c>
      <c r="AG26" s="35" t="s">
        <v>468</v>
      </c>
      <c r="AH26" s="25" t="s">
        <v>468</v>
      </c>
      <c r="AI26" s="25" t="s">
        <v>468</v>
      </c>
      <c r="AJ26" s="25" t="s">
        <v>468</v>
      </c>
      <c r="AK26" s="25">
        <v>0</v>
      </c>
      <c r="AL26" s="25" t="s">
        <v>468</v>
      </c>
      <c r="AM26" s="25">
        <v>0</v>
      </c>
      <c r="AN26" s="25">
        <v>0</v>
      </c>
      <c r="AO26" s="25">
        <v>0</v>
      </c>
      <c r="AP26" s="25">
        <v>0</v>
      </c>
      <c r="AQ26" s="25" t="s">
        <v>468</v>
      </c>
      <c r="AR26" s="49">
        <v>0</v>
      </c>
      <c r="AS26" s="50">
        <v>0</v>
      </c>
    </row>
    <row r="27" spans="1:45" ht="13.5" customHeight="1" x14ac:dyDescent="0.25">
      <c r="A27">
        <v>232074</v>
      </c>
      <c r="B27" t="s">
        <v>178</v>
      </c>
      <c r="C27" t="s">
        <v>207</v>
      </c>
      <c r="D27" t="s">
        <v>473</v>
      </c>
      <c r="E27" s="12">
        <v>1883</v>
      </c>
      <c r="F27" t="s">
        <v>326</v>
      </c>
      <c r="G27" s="11" t="s">
        <v>471</v>
      </c>
      <c r="I27" s="11" t="str">
        <f t="shared" si="18"/>
        <v>No</v>
      </c>
      <c r="J27" s="19" t="str">
        <f t="shared" si="19"/>
        <v>In Progress</v>
      </c>
      <c r="K27" s="10" t="str">
        <f t="shared" si="20"/>
        <v>In Progress</v>
      </c>
      <c r="L27" s="10" t="str">
        <f t="shared" si="21"/>
        <v>In Progress</v>
      </c>
      <c r="M27" s="10" t="str">
        <f t="shared" si="22"/>
        <v>In Progress</v>
      </c>
      <c r="N27" s="10" t="str">
        <f t="shared" ref="N27" si="24">IF(COUNTIF(AJ27:AQ27,"0")=0,"Completed","In Progress")</f>
        <v>In Progress</v>
      </c>
      <c r="O27" s="19" t="s">
        <v>468</v>
      </c>
      <c r="P27" s="19">
        <v>0</v>
      </c>
      <c r="Q27" s="11" t="s">
        <v>468</v>
      </c>
      <c r="R27" s="42" t="s">
        <v>478</v>
      </c>
      <c r="S27" s="11" t="s">
        <v>468</v>
      </c>
      <c r="T27" s="11" t="s">
        <v>468</v>
      </c>
      <c r="U27" s="11" t="s">
        <v>468</v>
      </c>
      <c r="V27" s="25">
        <v>0</v>
      </c>
      <c r="W27" s="25" t="s">
        <v>468</v>
      </c>
      <c r="X27" s="25">
        <v>0</v>
      </c>
      <c r="Y27" s="25">
        <v>0</v>
      </c>
      <c r="Z27" s="25" t="s">
        <v>468</v>
      </c>
      <c r="AA27" s="25" t="s">
        <v>468</v>
      </c>
      <c r="AB27" s="25" t="s">
        <v>468</v>
      </c>
      <c r="AC27" s="25">
        <v>0</v>
      </c>
      <c r="AD27" s="25" t="s">
        <v>468</v>
      </c>
      <c r="AE27" s="25">
        <v>0</v>
      </c>
      <c r="AF27" s="25" t="s">
        <v>468</v>
      </c>
      <c r="AG27" s="35">
        <v>0</v>
      </c>
      <c r="AH27" s="25" t="s">
        <v>468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 t="s">
        <v>468</v>
      </c>
      <c r="AR27" s="49">
        <v>0</v>
      </c>
      <c r="AS27" s="50">
        <v>0</v>
      </c>
    </row>
    <row r="28" spans="1:45" ht="13.5" customHeight="1" x14ac:dyDescent="0.25">
      <c r="A28">
        <v>229937</v>
      </c>
      <c r="B28" t="s">
        <v>213</v>
      </c>
      <c r="C28" t="s">
        <v>216</v>
      </c>
      <c r="D28" t="s">
        <v>473</v>
      </c>
      <c r="E28" s="12">
        <v>1692</v>
      </c>
      <c r="F28" t="s">
        <v>316</v>
      </c>
      <c r="G28" s="11" t="s">
        <v>471</v>
      </c>
      <c r="H28" s="11" t="s">
        <v>477</v>
      </c>
      <c r="I28" s="11" t="str">
        <f t="shared" ref="I28:I33" si="25">IF(COUNTIF(J28:N28,"Completed")=5,"Yes","No")</f>
        <v>No</v>
      </c>
      <c r="J28" s="19" t="str">
        <f t="shared" ref="J28:J33" si="26">IF(COUNTIF(O28:U28,"0")=0,"Completed","In Progress")</f>
        <v>In Progress</v>
      </c>
      <c r="K28" s="10" t="str">
        <f t="shared" ref="K28:K33" si="27">IF(COUNTIF(V28:AF28,"0")=0,"Completed","In Progress")</f>
        <v>In Progress</v>
      </c>
      <c r="L28" s="10" t="str">
        <f t="shared" ref="L28:L33" si="28">IF(COUNTIF(AG28:AG28,"0")=0,"Completed","In Progress")</f>
        <v>Completed</v>
      </c>
      <c r="M28" s="10" t="str">
        <f t="shared" ref="M28:M33" si="29">IF(COUNTIF(AH28:AI28,"0")=0,"Completed","In Progress")</f>
        <v>In Progress</v>
      </c>
      <c r="N28" s="10" t="str">
        <f t="shared" ref="N28:N33" si="30">IF(COUNTIF(AJ28:AQ28,"0")=0,"Completed","In Progress")</f>
        <v>In Progress</v>
      </c>
      <c r="O28" s="19" t="s">
        <v>468</v>
      </c>
      <c r="P28" s="19" t="s">
        <v>468</v>
      </c>
      <c r="Q28" s="11" t="s">
        <v>468</v>
      </c>
      <c r="R28" s="11" t="s">
        <v>468</v>
      </c>
      <c r="S28" s="11">
        <v>0</v>
      </c>
      <c r="T28" s="11" t="s">
        <v>468</v>
      </c>
      <c r="U28" s="11" t="s">
        <v>468</v>
      </c>
      <c r="V28" s="25">
        <v>0</v>
      </c>
      <c r="W28" s="25" t="s">
        <v>468</v>
      </c>
      <c r="X28" s="25">
        <v>0</v>
      </c>
      <c r="Y28" s="25" t="s">
        <v>468</v>
      </c>
      <c r="Z28" s="25" t="s">
        <v>468</v>
      </c>
      <c r="AA28" s="25" t="s">
        <v>468</v>
      </c>
      <c r="AB28" s="25" t="s">
        <v>468</v>
      </c>
      <c r="AC28" s="25" t="s">
        <v>468</v>
      </c>
      <c r="AD28" s="25">
        <v>0</v>
      </c>
      <c r="AE28" s="25">
        <v>0</v>
      </c>
      <c r="AF28" s="25" t="s">
        <v>468</v>
      </c>
      <c r="AG28" s="35" t="s">
        <v>468</v>
      </c>
      <c r="AH28" s="25" t="s">
        <v>468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 t="s">
        <v>468</v>
      </c>
      <c r="AR28" s="49">
        <v>0</v>
      </c>
      <c r="AS28" s="50">
        <v>0</v>
      </c>
    </row>
    <row r="29" spans="1:45" ht="13.5" customHeight="1" x14ac:dyDescent="0.25">
      <c r="A29">
        <v>231074</v>
      </c>
      <c r="B29" t="s">
        <v>191</v>
      </c>
      <c r="C29" t="s">
        <v>217</v>
      </c>
      <c r="D29" t="s">
        <v>474</v>
      </c>
      <c r="E29" s="12">
        <v>1525</v>
      </c>
      <c r="F29" t="s">
        <v>105</v>
      </c>
      <c r="G29" s="11" t="s">
        <v>471</v>
      </c>
      <c r="H29" s="11" t="s">
        <v>477</v>
      </c>
      <c r="I29" s="11" t="str">
        <f t="shared" si="25"/>
        <v>No</v>
      </c>
      <c r="J29" s="19" t="str">
        <f t="shared" si="26"/>
        <v>Completed</v>
      </c>
      <c r="K29" s="10" t="str">
        <f t="shared" si="27"/>
        <v>In Progress</v>
      </c>
      <c r="L29" s="10" t="str">
        <f t="shared" si="28"/>
        <v>Completed</v>
      </c>
      <c r="M29" s="10" t="str">
        <f t="shared" si="29"/>
        <v>Completed</v>
      </c>
      <c r="N29" s="10" t="str">
        <f t="shared" si="30"/>
        <v>Completed</v>
      </c>
      <c r="O29" s="19" t="s">
        <v>468</v>
      </c>
      <c r="P29" s="19" t="s">
        <v>468</v>
      </c>
      <c r="Q29" s="42" t="s">
        <v>478</v>
      </c>
      <c r="R29" s="42" t="s">
        <v>478</v>
      </c>
      <c r="S29" s="11" t="s">
        <v>468</v>
      </c>
      <c r="T29" s="11" t="s">
        <v>468</v>
      </c>
      <c r="U29" s="11" t="s">
        <v>468</v>
      </c>
      <c r="V29" s="25" t="s">
        <v>468</v>
      </c>
      <c r="W29" s="25" t="s">
        <v>468</v>
      </c>
      <c r="X29" s="25" t="s">
        <v>468</v>
      </c>
      <c r="Y29" s="25" t="s">
        <v>468</v>
      </c>
      <c r="Z29" s="25" t="s">
        <v>468</v>
      </c>
      <c r="AA29" s="25" t="s">
        <v>468</v>
      </c>
      <c r="AB29" s="25" t="s">
        <v>468</v>
      </c>
      <c r="AC29" s="25">
        <v>0</v>
      </c>
      <c r="AD29" s="25">
        <v>0</v>
      </c>
      <c r="AE29" s="25" t="s">
        <v>468</v>
      </c>
      <c r="AF29" s="25" t="s">
        <v>468</v>
      </c>
      <c r="AG29" s="43" t="s">
        <v>478</v>
      </c>
      <c r="AH29" s="25" t="s">
        <v>468</v>
      </c>
      <c r="AI29" s="25" t="s">
        <v>468</v>
      </c>
      <c r="AJ29" s="25" t="s">
        <v>468</v>
      </c>
      <c r="AK29" s="25" t="s">
        <v>468</v>
      </c>
      <c r="AL29" s="25" t="s">
        <v>468</v>
      </c>
      <c r="AM29" s="25" t="s">
        <v>468</v>
      </c>
      <c r="AN29" s="25" t="s">
        <v>468</v>
      </c>
      <c r="AO29" s="25" t="s">
        <v>468</v>
      </c>
      <c r="AP29" s="25" t="s">
        <v>468</v>
      </c>
      <c r="AQ29" s="25" t="s">
        <v>468</v>
      </c>
      <c r="AR29" s="49">
        <v>0</v>
      </c>
      <c r="AS29" s="50">
        <v>0</v>
      </c>
    </row>
    <row r="30" spans="1:45" ht="13.5" customHeight="1" x14ac:dyDescent="0.25">
      <c r="A30">
        <v>226860</v>
      </c>
      <c r="B30" t="s">
        <v>159</v>
      </c>
      <c r="C30" t="s">
        <v>218</v>
      </c>
      <c r="D30" t="s">
        <v>473</v>
      </c>
      <c r="E30" s="12">
        <v>1883</v>
      </c>
      <c r="F30" t="s">
        <v>326</v>
      </c>
      <c r="G30" s="11" t="s">
        <v>471</v>
      </c>
      <c r="H30" s="11" t="s">
        <v>477</v>
      </c>
      <c r="I30" s="11" t="str">
        <f t="shared" si="25"/>
        <v>No</v>
      </c>
      <c r="J30" s="19" t="str">
        <f t="shared" si="26"/>
        <v>Completed</v>
      </c>
      <c r="K30" s="10" t="str">
        <f t="shared" si="27"/>
        <v>In Progress</v>
      </c>
      <c r="L30" s="10" t="str">
        <f t="shared" si="28"/>
        <v>Completed</v>
      </c>
      <c r="M30" s="10" t="str">
        <f t="shared" si="29"/>
        <v>In Progress</v>
      </c>
      <c r="N30" s="10" t="str">
        <f t="shared" si="30"/>
        <v>In Progress</v>
      </c>
      <c r="O30" s="19" t="s">
        <v>468</v>
      </c>
      <c r="P30" s="19" t="s">
        <v>468</v>
      </c>
      <c r="Q30" s="11" t="s">
        <v>468</v>
      </c>
      <c r="R30" s="11" t="s">
        <v>468</v>
      </c>
      <c r="S30" s="11" t="s">
        <v>468</v>
      </c>
      <c r="T30" s="11" t="s">
        <v>468</v>
      </c>
      <c r="U30" s="11" t="s">
        <v>468</v>
      </c>
      <c r="V30" s="25" t="s">
        <v>468</v>
      </c>
      <c r="W30" s="25" t="s">
        <v>468</v>
      </c>
      <c r="X30" s="25">
        <v>0</v>
      </c>
      <c r="Y30" s="25" t="s">
        <v>468</v>
      </c>
      <c r="Z30" s="25" t="s">
        <v>468</v>
      </c>
      <c r="AA30" s="25" t="s">
        <v>468</v>
      </c>
      <c r="AB30" s="25" t="s">
        <v>468</v>
      </c>
      <c r="AC30" s="25" t="s">
        <v>468</v>
      </c>
      <c r="AD30" s="25" t="s">
        <v>468</v>
      </c>
      <c r="AE30" s="25" t="s">
        <v>468</v>
      </c>
      <c r="AF30" s="25" t="s">
        <v>468</v>
      </c>
      <c r="AG30" s="35" t="s">
        <v>468</v>
      </c>
      <c r="AH30" s="45" t="s">
        <v>478</v>
      </c>
      <c r="AI30" s="25">
        <v>0</v>
      </c>
      <c r="AJ30" s="25">
        <v>0</v>
      </c>
      <c r="AK30" s="25">
        <v>0</v>
      </c>
      <c r="AL30" s="25" t="s">
        <v>468</v>
      </c>
      <c r="AM30" s="25">
        <v>0</v>
      </c>
      <c r="AN30" s="25" t="s">
        <v>468</v>
      </c>
      <c r="AO30" s="25">
        <v>0</v>
      </c>
      <c r="AP30" s="25">
        <v>0</v>
      </c>
      <c r="AQ30" s="25" t="s">
        <v>468</v>
      </c>
      <c r="AR30" s="49">
        <v>0</v>
      </c>
      <c r="AS30" s="50">
        <v>0</v>
      </c>
    </row>
    <row r="31" spans="1:45" ht="13.5" customHeight="1" x14ac:dyDescent="0.25">
      <c r="A31">
        <v>228078</v>
      </c>
      <c r="B31" t="s">
        <v>131</v>
      </c>
      <c r="C31" t="s">
        <v>220</v>
      </c>
      <c r="D31" t="s">
        <v>476</v>
      </c>
      <c r="E31" s="12">
        <v>1650</v>
      </c>
      <c r="F31" t="s">
        <v>325</v>
      </c>
      <c r="G31" s="11" t="s">
        <v>107</v>
      </c>
      <c r="H31" s="11" t="s">
        <v>477</v>
      </c>
      <c r="I31" s="11" t="str">
        <f t="shared" si="25"/>
        <v>No</v>
      </c>
      <c r="J31" s="19" t="str">
        <f t="shared" si="26"/>
        <v>Completed</v>
      </c>
      <c r="K31" s="10" t="str">
        <f t="shared" si="27"/>
        <v>Completed</v>
      </c>
      <c r="L31" s="10" t="str">
        <f t="shared" si="28"/>
        <v>Completed</v>
      </c>
      <c r="M31" s="10" t="str">
        <f t="shared" si="29"/>
        <v>In Progress</v>
      </c>
      <c r="N31" s="10" t="str">
        <f t="shared" si="30"/>
        <v>In Progress</v>
      </c>
      <c r="O31" s="19" t="s">
        <v>468</v>
      </c>
      <c r="P31" s="19" t="s">
        <v>468</v>
      </c>
      <c r="Q31" s="11" t="s">
        <v>468</v>
      </c>
      <c r="R31" s="11" t="s">
        <v>468</v>
      </c>
      <c r="S31" s="11" t="s">
        <v>468</v>
      </c>
      <c r="T31" s="11" t="s">
        <v>468</v>
      </c>
      <c r="U31" s="11" t="s">
        <v>468</v>
      </c>
      <c r="V31" s="25" t="s">
        <v>468</v>
      </c>
      <c r="W31" s="25" t="s">
        <v>468</v>
      </c>
      <c r="X31" s="25" t="s">
        <v>468</v>
      </c>
      <c r="Y31" s="25" t="s">
        <v>468</v>
      </c>
      <c r="Z31" s="25" t="s">
        <v>468</v>
      </c>
      <c r="AA31" s="25" t="s">
        <v>468</v>
      </c>
      <c r="AB31" s="25" t="s">
        <v>468</v>
      </c>
      <c r="AC31" s="25" t="s">
        <v>468</v>
      </c>
      <c r="AD31" s="25" t="s">
        <v>468</v>
      </c>
      <c r="AE31" s="25" t="s">
        <v>468</v>
      </c>
      <c r="AF31" s="25" t="s">
        <v>468</v>
      </c>
      <c r="AG31" s="35" t="s">
        <v>468</v>
      </c>
      <c r="AH31" s="25" t="s">
        <v>468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 t="s">
        <v>468</v>
      </c>
      <c r="AR31" s="49">
        <v>0</v>
      </c>
      <c r="AS31" s="50">
        <v>0</v>
      </c>
    </row>
    <row r="32" spans="1:45" ht="13.5" customHeight="1" x14ac:dyDescent="0.25">
      <c r="A32">
        <v>227231</v>
      </c>
      <c r="B32" t="s">
        <v>192</v>
      </c>
      <c r="C32" t="s">
        <v>222</v>
      </c>
      <c r="D32" t="s">
        <v>473</v>
      </c>
      <c r="E32" s="12">
        <v>1693</v>
      </c>
      <c r="F32" t="s">
        <v>322</v>
      </c>
      <c r="G32" s="11" t="s">
        <v>471</v>
      </c>
      <c r="H32" s="11" t="s">
        <v>477</v>
      </c>
      <c r="I32" s="11" t="str">
        <f t="shared" si="25"/>
        <v>No</v>
      </c>
      <c r="J32" s="19" t="str">
        <f t="shared" si="26"/>
        <v>Completed</v>
      </c>
      <c r="K32" s="10" t="str">
        <f t="shared" si="27"/>
        <v>In Progress</v>
      </c>
      <c r="L32" s="10" t="str">
        <f t="shared" si="28"/>
        <v>Completed</v>
      </c>
      <c r="M32" s="10" t="str">
        <f t="shared" si="29"/>
        <v>In Progress</v>
      </c>
      <c r="N32" s="10" t="str">
        <f t="shared" si="30"/>
        <v>In Progress</v>
      </c>
      <c r="O32" s="19" t="s">
        <v>468</v>
      </c>
      <c r="P32" s="19" t="s">
        <v>468</v>
      </c>
      <c r="Q32" s="11" t="s">
        <v>468</v>
      </c>
      <c r="R32" s="11" t="s">
        <v>468</v>
      </c>
      <c r="S32" s="11" t="s">
        <v>468</v>
      </c>
      <c r="T32" s="11" t="s">
        <v>468</v>
      </c>
      <c r="U32" s="42" t="s">
        <v>478</v>
      </c>
      <c r="V32" s="25">
        <v>0</v>
      </c>
      <c r="W32" s="25" t="s">
        <v>468</v>
      </c>
      <c r="X32" s="25" t="s">
        <v>468</v>
      </c>
      <c r="Y32" s="25">
        <v>0</v>
      </c>
      <c r="Z32" s="25" t="s">
        <v>468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35" t="s">
        <v>468</v>
      </c>
      <c r="AH32" s="25">
        <v>0</v>
      </c>
      <c r="AI32" s="45" t="s">
        <v>478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25">
        <v>0</v>
      </c>
      <c r="AP32" s="25">
        <v>0</v>
      </c>
      <c r="AQ32" s="25" t="s">
        <v>468</v>
      </c>
      <c r="AR32" s="49">
        <v>0</v>
      </c>
      <c r="AS32" s="50">
        <v>0</v>
      </c>
    </row>
    <row r="33" spans="1:45" ht="13.5" customHeight="1" x14ac:dyDescent="0.25">
      <c r="A33">
        <v>225701</v>
      </c>
      <c r="B33" t="s">
        <v>144</v>
      </c>
      <c r="C33" t="s">
        <v>223</v>
      </c>
      <c r="D33" t="s">
        <v>476</v>
      </c>
      <c r="E33" s="12">
        <v>1655</v>
      </c>
      <c r="F33" t="s">
        <v>317</v>
      </c>
      <c r="G33" s="11" t="s">
        <v>107</v>
      </c>
      <c r="H33" s="11" t="s">
        <v>477</v>
      </c>
      <c r="I33" s="11" t="str">
        <f t="shared" si="25"/>
        <v>No</v>
      </c>
      <c r="J33" s="19" t="str">
        <f t="shared" si="26"/>
        <v>Completed</v>
      </c>
      <c r="K33" s="10" t="str">
        <f t="shared" si="27"/>
        <v>Completed</v>
      </c>
      <c r="L33" s="10" t="str">
        <f t="shared" si="28"/>
        <v>Completed</v>
      </c>
      <c r="M33" s="10" t="str">
        <f t="shared" si="29"/>
        <v>In Progress</v>
      </c>
      <c r="N33" s="10" t="str">
        <f t="shared" si="30"/>
        <v>In Progress</v>
      </c>
      <c r="O33" s="19" t="s">
        <v>468</v>
      </c>
      <c r="P33" s="19" t="s">
        <v>468</v>
      </c>
      <c r="Q33" s="11" t="s">
        <v>468</v>
      </c>
      <c r="R33" s="11" t="s">
        <v>468</v>
      </c>
      <c r="S33" s="11" t="s">
        <v>468</v>
      </c>
      <c r="T33" s="11" t="s">
        <v>468</v>
      </c>
      <c r="U33" s="11" t="s">
        <v>468</v>
      </c>
      <c r="V33" s="25" t="s">
        <v>468</v>
      </c>
      <c r="W33" s="25" t="s">
        <v>468</v>
      </c>
      <c r="X33" s="25" t="s">
        <v>468</v>
      </c>
      <c r="Y33" s="25" t="s">
        <v>468</v>
      </c>
      <c r="Z33" s="25" t="s">
        <v>468</v>
      </c>
      <c r="AA33" s="25" t="s">
        <v>468</v>
      </c>
      <c r="AB33" s="25" t="s">
        <v>468</v>
      </c>
      <c r="AC33" s="25" t="s">
        <v>468</v>
      </c>
      <c r="AD33" s="25" t="s">
        <v>468</v>
      </c>
      <c r="AE33" s="25" t="s">
        <v>468</v>
      </c>
      <c r="AF33" s="25" t="s">
        <v>468</v>
      </c>
      <c r="AG33" s="35" t="s">
        <v>468</v>
      </c>
      <c r="AH33" s="25" t="s">
        <v>468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0</v>
      </c>
      <c r="AQ33" s="25" t="s">
        <v>468</v>
      </c>
      <c r="AR33" s="49">
        <v>0</v>
      </c>
      <c r="AS33" s="50">
        <v>0</v>
      </c>
    </row>
    <row r="34" spans="1:45" ht="13.5" customHeight="1" x14ac:dyDescent="0.25">
      <c r="A34">
        <v>227973</v>
      </c>
      <c r="B34" t="s">
        <v>181</v>
      </c>
      <c r="C34" t="s">
        <v>226</v>
      </c>
      <c r="D34" t="s">
        <v>473</v>
      </c>
      <c r="E34" s="12">
        <v>1692</v>
      </c>
      <c r="F34" t="s">
        <v>316</v>
      </c>
      <c r="G34" s="11" t="s">
        <v>107</v>
      </c>
      <c r="H34" s="11" t="s">
        <v>477</v>
      </c>
      <c r="I34" s="11" t="str">
        <f t="shared" ref="I34:I36" si="31">IF(COUNTIF(J34:N34,"Completed")=5,"Yes","No")</f>
        <v>Yes</v>
      </c>
      <c r="J34" s="19" t="str">
        <f t="shared" ref="J34:J36" si="32">IF(COUNTIF(O34:U34,"0")=0,"Completed","In Progress")</f>
        <v>Completed</v>
      </c>
      <c r="K34" s="10" t="str">
        <f t="shared" ref="K34:K36" si="33">IF(COUNTIF(V34:AF34,"0")=0,"Completed","In Progress")</f>
        <v>Completed</v>
      </c>
      <c r="L34" s="10" t="str">
        <f t="shared" ref="L34:L36" si="34">IF(COUNTIF(AG34:AG34,"0")=0,"Completed","In Progress")</f>
        <v>Completed</v>
      </c>
      <c r="M34" s="10" t="str">
        <f t="shared" ref="M34:M36" si="35">IF(COUNTIF(AH34:AI34,"0")=0,"Completed","In Progress")</f>
        <v>Completed</v>
      </c>
      <c r="N34" s="10" t="str">
        <f t="shared" ref="N34:N36" si="36">IF(COUNTIF(AJ34:AQ34,"0")=0,"Completed","In Progress")</f>
        <v>Completed</v>
      </c>
      <c r="O34" s="19" t="s">
        <v>468</v>
      </c>
      <c r="P34" s="19" t="s">
        <v>468</v>
      </c>
      <c r="Q34" s="11" t="s">
        <v>468</v>
      </c>
      <c r="R34" s="11" t="s">
        <v>468</v>
      </c>
      <c r="S34" s="11" t="s">
        <v>468</v>
      </c>
      <c r="T34" s="11" t="s">
        <v>468</v>
      </c>
      <c r="U34" s="11" t="s">
        <v>468</v>
      </c>
      <c r="V34" s="25" t="s">
        <v>468</v>
      </c>
      <c r="W34" s="25" t="s">
        <v>468</v>
      </c>
      <c r="X34" s="25" t="s">
        <v>468</v>
      </c>
      <c r="Y34" s="25" t="s">
        <v>468</v>
      </c>
      <c r="Z34" s="25" t="s">
        <v>468</v>
      </c>
      <c r="AA34" s="25" t="s">
        <v>468</v>
      </c>
      <c r="AB34" s="25" t="s">
        <v>468</v>
      </c>
      <c r="AC34" s="25" t="s">
        <v>468</v>
      </c>
      <c r="AD34" s="25" t="s">
        <v>468</v>
      </c>
      <c r="AE34" s="25" t="s">
        <v>468</v>
      </c>
      <c r="AF34" s="25" t="s">
        <v>468</v>
      </c>
      <c r="AG34" s="35" t="s">
        <v>468</v>
      </c>
      <c r="AH34" s="25" t="s">
        <v>468</v>
      </c>
      <c r="AI34" s="25" t="s">
        <v>468</v>
      </c>
      <c r="AJ34" s="25" t="s">
        <v>468</v>
      </c>
      <c r="AK34" s="25" t="s">
        <v>468</v>
      </c>
      <c r="AL34" s="25" t="s">
        <v>468</v>
      </c>
      <c r="AM34" s="25" t="s">
        <v>468</v>
      </c>
      <c r="AN34" s="25" t="s">
        <v>468</v>
      </c>
      <c r="AO34" s="25" t="s">
        <v>468</v>
      </c>
      <c r="AP34" s="25" t="s">
        <v>468</v>
      </c>
      <c r="AQ34" s="25" t="s">
        <v>468</v>
      </c>
      <c r="AR34" s="49">
        <v>0</v>
      </c>
      <c r="AS34" s="50">
        <v>0</v>
      </c>
    </row>
    <row r="35" spans="1:45" ht="13.5" customHeight="1" x14ac:dyDescent="0.25">
      <c r="A35">
        <v>228852</v>
      </c>
      <c r="B35" t="s">
        <v>228</v>
      </c>
      <c r="C35" t="s">
        <v>229</v>
      </c>
      <c r="D35" t="s">
        <v>476</v>
      </c>
      <c r="E35" s="12">
        <v>1655</v>
      </c>
      <c r="F35" t="s">
        <v>317</v>
      </c>
      <c r="G35" s="11" t="s">
        <v>107</v>
      </c>
      <c r="H35" s="11" t="s">
        <v>477</v>
      </c>
      <c r="I35" s="11" t="str">
        <f t="shared" si="31"/>
        <v>Yes</v>
      </c>
      <c r="J35" s="19" t="str">
        <f t="shared" si="32"/>
        <v>Completed</v>
      </c>
      <c r="K35" s="10" t="str">
        <f t="shared" si="33"/>
        <v>Completed</v>
      </c>
      <c r="L35" s="10" t="str">
        <f t="shared" si="34"/>
        <v>Completed</v>
      </c>
      <c r="M35" s="10" t="str">
        <f t="shared" si="35"/>
        <v>Completed</v>
      </c>
      <c r="N35" s="10" t="str">
        <f t="shared" si="36"/>
        <v>Completed</v>
      </c>
      <c r="O35" s="19" t="s">
        <v>468</v>
      </c>
      <c r="P35" s="19" t="s">
        <v>468</v>
      </c>
      <c r="Q35" s="11" t="s">
        <v>468</v>
      </c>
      <c r="R35" s="11" t="s">
        <v>468</v>
      </c>
      <c r="S35" s="11" t="s">
        <v>468</v>
      </c>
      <c r="T35" s="11" t="s">
        <v>468</v>
      </c>
      <c r="U35" s="11" t="s">
        <v>468</v>
      </c>
      <c r="V35" s="25" t="s">
        <v>468</v>
      </c>
      <c r="W35" s="25" t="s">
        <v>468</v>
      </c>
      <c r="X35" s="25" t="s">
        <v>468</v>
      </c>
      <c r="Y35" s="25" t="s">
        <v>468</v>
      </c>
      <c r="Z35" s="25" t="s">
        <v>468</v>
      </c>
      <c r="AA35" s="25" t="s">
        <v>468</v>
      </c>
      <c r="AB35" s="25" t="s">
        <v>468</v>
      </c>
      <c r="AC35" s="25" t="s">
        <v>468</v>
      </c>
      <c r="AD35" s="25" t="s">
        <v>468</v>
      </c>
      <c r="AE35" s="25" t="s">
        <v>468</v>
      </c>
      <c r="AF35" s="25" t="s">
        <v>468</v>
      </c>
      <c r="AG35" s="35" t="s">
        <v>468</v>
      </c>
      <c r="AH35" s="25" t="s">
        <v>468</v>
      </c>
      <c r="AI35" s="25" t="s">
        <v>468</v>
      </c>
      <c r="AJ35" s="25" t="s">
        <v>468</v>
      </c>
      <c r="AK35" s="25" t="s">
        <v>468</v>
      </c>
      <c r="AL35" s="25" t="s">
        <v>468</v>
      </c>
      <c r="AM35" s="25" t="s">
        <v>468</v>
      </c>
      <c r="AN35" s="25" t="s">
        <v>468</v>
      </c>
      <c r="AO35" s="25" t="s">
        <v>468</v>
      </c>
      <c r="AP35" s="25" t="s">
        <v>468</v>
      </c>
      <c r="AQ35" s="25" t="s">
        <v>468</v>
      </c>
      <c r="AR35" s="49">
        <v>0</v>
      </c>
      <c r="AS35" s="50">
        <v>0</v>
      </c>
    </row>
    <row r="36" spans="1:45" ht="13.5" customHeight="1" x14ac:dyDescent="0.25">
      <c r="A36">
        <v>220653</v>
      </c>
      <c r="B36" t="s">
        <v>231</v>
      </c>
      <c r="C36" t="s">
        <v>232</v>
      </c>
      <c r="D36" t="s">
        <v>475</v>
      </c>
      <c r="E36" s="12">
        <v>1878</v>
      </c>
      <c r="F36" t="s">
        <v>324</v>
      </c>
      <c r="G36" s="11" t="s">
        <v>107</v>
      </c>
      <c r="H36" s="11" t="s">
        <v>477</v>
      </c>
      <c r="I36" s="11" t="str">
        <f t="shared" si="31"/>
        <v>No</v>
      </c>
      <c r="J36" s="19" t="str">
        <f t="shared" si="32"/>
        <v>Completed</v>
      </c>
      <c r="K36" s="10" t="str">
        <f t="shared" si="33"/>
        <v>Completed</v>
      </c>
      <c r="L36" s="10" t="str">
        <f t="shared" si="34"/>
        <v>Completed</v>
      </c>
      <c r="M36" s="10" t="str">
        <f t="shared" si="35"/>
        <v>Completed</v>
      </c>
      <c r="N36" s="10" t="str">
        <f t="shared" si="36"/>
        <v>In Progress</v>
      </c>
      <c r="O36" s="19" t="s">
        <v>468</v>
      </c>
      <c r="P36" s="19" t="s">
        <v>468</v>
      </c>
      <c r="Q36" s="11" t="s">
        <v>468</v>
      </c>
      <c r="R36" s="11" t="s">
        <v>468</v>
      </c>
      <c r="S36" s="11" t="s">
        <v>468</v>
      </c>
      <c r="T36" s="11" t="s">
        <v>468</v>
      </c>
      <c r="U36" s="11" t="s">
        <v>468</v>
      </c>
      <c r="V36" s="25" t="s">
        <v>468</v>
      </c>
      <c r="W36" s="25" t="s">
        <v>468</v>
      </c>
      <c r="X36" s="25" t="s">
        <v>468</v>
      </c>
      <c r="Y36" s="25" t="s">
        <v>468</v>
      </c>
      <c r="Z36" s="25" t="s">
        <v>468</v>
      </c>
      <c r="AA36" s="25" t="s">
        <v>468</v>
      </c>
      <c r="AB36" s="25" t="s">
        <v>468</v>
      </c>
      <c r="AC36" s="25" t="s">
        <v>468</v>
      </c>
      <c r="AD36" s="25" t="s">
        <v>468</v>
      </c>
      <c r="AE36" s="25" t="s">
        <v>468</v>
      </c>
      <c r="AF36" s="25" t="s">
        <v>468</v>
      </c>
      <c r="AG36" s="35" t="s">
        <v>468</v>
      </c>
      <c r="AH36" s="25" t="s">
        <v>468</v>
      </c>
      <c r="AI36" s="45" t="s">
        <v>478</v>
      </c>
      <c r="AJ36" s="25" t="s">
        <v>468</v>
      </c>
      <c r="AK36" s="25">
        <v>0</v>
      </c>
      <c r="AL36" s="25">
        <v>0</v>
      </c>
      <c r="AM36" s="25">
        <v>0</v>
      </c>
      <c r="AN36" s="25">
        <v>0</v>
      </c>
      <c r="AO36" s="25">
        <v>0</v>
      </c>
      <c r="AP36" s="25">
        <v>0</v>
      </c>
      <c r="AQ36" s="25" t="s">
        <v>468</v>
      </c>
      <c r="AR36" s="49">
        <v>0</v>
      </c>
      <c r="AS36" s="50">
        <v>0</v>
      </c>
    </row>
    <row r="37" spans="1:45" ht="13.5" customHeight="1" x14ac:dyDescent="0.25">
      <c r="A37">
        <v>229028</v>
      </c>
      <c r="B37" t="s">
        <v>115</v>
      </c>
      <c r="C37" t="s">
        <v>336</v>
      </c>
      <c r="D37" t="s">
        <v>473</v>
      </c>
      <c r="E37" s="12">
        <v>1883</v>
      </c>
      <c r="F37" t="s">
        <v>326</v>
      </c>
      <c r="G37" s="11" t="s">
        <v>471</v>
      </c>
      <c r="I37" s="11" t="str">
        <f t="shared" ref="I37:I46" si="37">IF(COUNTIF(J37:N37,"Completed")=5,"Yes","No")</f>
        <v>No</v>
      </c>
      <c r="J37" s="19" t="str">
        <f t="shared" ref="J37:J46" si="38">IF(COUNTIF(O37:U37,"0")=0,"Completed","In Progress")</f>
        <v>In Progress</v>
      </c>
      <c r="K37" s="10" t="str">
        <f t="shared" ref="K37:K46" si="39">IF(COUNTIF(V37:AF37,"0")=0,"Completed","In Progress")</f>
        <v>Completed</v>
      </c>
      <c r="L37" s="10" t="str">
        <f t="shared" ref="L37:L46" si="40">IF(COUNTIF(AG37:AG37,"0")=0,"Completed","In Progress")</f>
        <v>Completed</v>
      </c>
      <c r="M37" s="10" t="str">
        <f t="shared" ref="M37:M46" si="41">IF(COUNTIF(AH37:AI37,"0")=0,"Completed","In Progress")</f>
        <v>In Progress</v>
      </c>
      <c r="N37" s="10" t="str">
        <f t="shared" ref="N37:N46" si="42">IF(COUNTIF(AJ37:AQ37,"0")=0,"Completed","In Progress")</f>
        <v>Completed</v>
      </c>
      <c r="O37" s="19" t="s">
        <v>468</v>
      </c>
      <c r="P37" s="19">
        <v>0</v>
      </c>
      <c r="Q37" s="11">
        <v>0</v>
      </c>
      <c r="R37" s="42" t="s">
        <v>478</v>
      </c>
      <c r="S37" s="11">
        <v>0</v>
      </c>
      <c r="T37" s="11">
        <v>0</v>
      </c>
      <c r="U37" s="11">
        <v>0</v>
      </c>
      <c r="V37" s="25" t="s">
        <v>468</v>
      </c>
      <c r="W37" s="25" t="s">
        <v>468</v>
      </c>
      <c r="X37" s="25" t="s">
        <v>468</v>
      </c>
      <c r="Y37" s="25" t="s">
        <v>468</v>
      </c>
      <c r="Z37" s="25" t="s">
        <v>468</v>
      </c>
      <c r="AA37" s="25" t="s">
        <v>468</v>
      </c>
      <c r="AB37" s="25" t="s">
        <v>468</v>
      </c>
      <c r="AC37" s="25" t="s">
        <v>468</v>
      </c>
      <c r="AD37" s="25" t="s">
        <v>468</v>
      </c>
      <c r="AE37" s="25" t="s">
        <v>468</v>
      </c>
      <c r="AF37" s="25" t="s">
        <v>468</v>
      </c>
      <c r="AG37" s="44" t="s">
        <v>479</v>
      </c>
      <c r="AH37" s="45" t="s">
        <v>478</v>
      </c>
      <c r="AI37" s="25">
        <v>0</v>
      </c>
      <c r="AJ37" s="25" t="s">
        <v>468</v>
      </c>
      <c r="AK37" s="25" t="s">
        <v>468</v>
      </c>
      <c r="AL37" s="25" t="s">
        <v>468</v>
      </c>
      <c r="AM37" s="25" t="s">
        <v>468</v>
      </c>
      <c r="AN37" s="25" t="s">
        <v>468</v>
      </c>
      <c r="AO37" s="25" t="s">
        <v>468</v>
      </c>
      <c r="AP37" s="25" t="s">
        <v>468</v>
      </c>
      <c r="AQ37" s="25" t="s">
        <v>468</v>
      </c>
      <c r="AR37" s="49">
        <v>0</v>
      </c>
      <c r="AS37" s="50">
        <v>0</v>
      </c>
    </row>
    <row r="38" spans="1:45" ht="13.5" customHeight="1" x14ac:dyDescent="0.25">
      <c r="A38">
        <v>231042</v>
      </c>
      <c r="B38" t="s">
        <v>234</v>
      </c>
      <c r="C38" t="s">
        <v>235</v>
      </c>
      <c r="D38" t="s">
        <v>476</v>
      </c>
      <c r="E38" s="12">
        <v>1651</v>
      </c>
      <c r="F38" t="s">
        <v>328</v>
      </c>
      <c r="G38" s="11" t="s">
        <v>471</v>
      </c>
      <c r="H38" s="11" t="s">
        <v>477</v>
      </c>
      <c r="I38" s="11" t="str">
        <f t="shared" si="37"/>
        <v>Yes</v>
      </c>
      <c r="J38" s="19" t="str">
        <f t="shared" si="38"/>
        <v>Completed</v>
      </c>
      <c r="K38" s="10" t="str">
        <f t="shared" si="39"/>
        <v>Completed</v>
      </c>
      <c r="L38" s="10" t="str">
        <f t="shared" si="40"/>
        <v>Completed</v>
      </c>
      <c r="M38" s="10" t="str">
        <f t="shared" si="41"/>
        <v>Completed</v>
      </c>
      <c r="N38" s="10" t="str">
        <f t="shared" si="42"/>
        <v>Completed</v>
      </c>
      <c r="O38" s="19" t="s">
        <v>468</v>
      </c>
      <c r="P38" s="19" t="s">
        <v>468</v>
      </c>
      <c r="Q38" s="11" t="s">
        <v>468</v>
      </c>
      <c r="R38" s="11" t="s">
        <v>468</v>
      </c>
      <c r="S38" s="11" t="s">
        <v>468</v>
      </c>
      <c r="T38" s="11" t="s">
        <v>468</v>
      </c>
      <c r="U38" s="11" t="s">
        <v>468</v>
      </c>
      <c r="V38" s="25" t="s">
        <v>468</v>
      </c>
      <c r="W38" s="25" t="s">
        <v>468</v>
      </c>
      <c r="X38" s="25" t="s">
        <v>468</v>
      </c>
      <c r="Y38" s="25" t="s">
        <v>468</v>
      </c>
      <c r="Z38" s="25" t="s">
        <v>468</v>
      </c>
      <c r="AA38" s="25" t="s">
        <v>468</v>
      </c>
      <c r="AB38" s="25" t="s">
        <v>468</v>
      </c>
      <c r="AC38" s="25" t="s">
        <v>468</v>
      </c>
      <c r="AD38" s="25" t="s">
        <v>468</v>
      </c>
      <c r="AE38" s="25" t="s">
        <v>468</v>
      </c>
      <c r="AF38" s="25" t="s">
        <v>468</v>
      </c>
      <c r="AG38" s="35" t="s">
        <v>468</v>
      </c>
      <c r="AH38" s="25" t="s">
        <v>468</v>
      </c>
      <c r="AI38" s="25" t="s">
        <v>468</v>
      </c>
      <c r="AJ38" s="25" t="s">
        <v>468</v>
      </c>
      <c r="AK38" s="25" t="s">
        <v>468</v>
      </c>
      <c r="AL38" s="25" t="s">
        <v>468</v>
      </c>
      <c r="AM38" s="25" t="s">
        <v>468</v>
      </c>
      <c r="AN38" s="25" t="s">
        <v>468</v>
      </c>
      <c r="AO38" s="25" t="s">
        <v>468</v>
      </c>
      <c r="AP38" s="25" t="s">
        <v>468</v>
      </c>
      <c r="AQ38" s="25" t="s">
        <v>468</v>
      </c>
      <c r="AR38" s="49">
        <v>0</v>
      </c>
      <c r="AS38" s="50">
        <v>0</v>
      </c>
    </row>
    <row r="39" spans="1:45" ht="13.5" customHeight="1" x14ac:dyDescent="0.25">
      <c r="A39">
        <v>231059</v>
      </c>
      <c r="B39" t="s">
        <v>179</v>
      </c>
      <c r="C39" t="s">
        <v>236</v>
      </c>
      <c r="D39" t="s">
        <v>473</v>
      </c>
      <c r="E39" s="12">
        <v>1693</v>
      </c>
      <c r="F39" t="s">
        <v>322</v>
      </c>
      <c r="G39" s="11" t="s">
        <v>471</v>
      </c>
      <c r="H39" s="11" t="s">
        <v>477</v>
      </c>
      <c r="I39" s="11" t="str">
        <f t="shared" si="37"/>
        <v>No</v>
      </c>
      <c r="J39" s="19" t="str">
        <f t="shared" si="38"/>
        <v>Completed</v>
      </c>
      <c r="K39" s="10" t="str">
        <f t="shared" si="39"/>
        <v>In Progress</v>
      </c>
      <c r="L39" s="10" t="str">
        <f t="shared" si="40"/>
        <v>Completed</v>
      </c>
      <c r="M39" s="10" t="str">
        <f t="shared" si="41"/>
        <v>Completed</v>
      </c>
      <c r="N39" s="10" t="str">
        <f t="shared" si="42"/>
        <v>In Progress</v>
      </c>
      <c r="O39" s="19" t="s">
        <v>468</v>
      </c>
      <c r="P39" s="19" t="s">
        <v>468</v>
      </c>
      <c r="Q39" s="11" t="s">
        <v>468</v>
      </c>
      <c r="R39" s="11" t="s">
        <v>468</v>
      </c>
      <c r="S39" s="11" t="s">
        <v>468</v>
      </c>
      <c r="T39" s="42" t="s">
        <v>478</v>
      </c>
      <c r="U39" s="42" t="s">
        <v>478</v>
      </c>
      <c r="V39" s="25" t="s">
        <v>468</v>
      </c>
      <c r="W39" s="25" t="s">
        <v>468</v>
      </c>
      <c r="X39" s="25" t="s">
        <v>468</v>
      </c>
      <c r="Y39" s="25" t="s">
        <v>468</v>
      </c>
      <c r="Z39" s="25" t="s">
        <v>468</v>
      </c>
      <c r="AA39" s="25" t="s">
        <v>468</v>
      </c>
      <c r="AB39" s="25" t="s">
        <v>468</v>
      </c>
      <c r="AC39" s="25" t="s">
        <v>468</v>
      </c>
      <c r="AD39" s="25" t="s">
        <v>468</v>
      </c>
      <c r="AE39" s="25">
        <v>0</v>
      </c>
      <c r="AF39" s="25" t="s">
        <v>468</v>
      </c>
      <c r="AG39" s="35" t="s">
        <v>468</v>
      </c>
      <c r="AH39" s="25" t="s">
        <v>468</v>
      </c>
      <c r="AI39" s="25" t="s">
        <v>468</v>
      </c>
      <c r="AJ39" s="25">
        <v>0</v>
      </c>
      <c r="AK39" s="25">
        <v>0</v>
      </c>
      <c r="AL39" s="25">
        <v>0</v>
      </c>
      <c r="AM39" s="25">
        <v>0</v>
      </c>
      <c r="AN39" s="25">
        <v>0</v>
      </c>
      <c r="AO39" s="25">
        <v>0</v>
      </c>
      <c r="AP39" s="25">
        <v>0</v>
      </c>
      <c r="AQ39" s="25" t="s">
        <v>468</v>
      </c>
      <c r="AR39" s="49">
        <v>0</v>
      </c>
      <c r="AS39" s="50">
        <v>0</v>
      </c>
    </row>
    <row r="40" spans="1:45" ht="13.5" customHeight="1" x14ac:dyDescent="0.25">
      <c r="A40">
        <v>231691</v>
      </c>
      <c r="B40" t="s">
        <v>183</v>
      </c>
      <c r="C40" t="s">
        <v>158</v>
      </c>
      <c r="D40" t="s">
        <v>473</v>
      </c>
      <c r="E40" s="12">
        <v>1692</v>
      </c>
      <c r="F40" t="s">
        <v>316</v>
      </c>
      <c r="G40" s="11" t="s">
        <v>471</v>
      </c>
      <c r="I40" s="11" t="str">
        <f t="shared" si="37"/>
        <v>No</v>
      </c>
      <c r="J40" s="19" t="str">
        <f t="shared" si="38"/>
        <v>In Progress</v>
      </c>
      <c r="K40" s="10" t="str">
        <f t="shared" si="39"/>
        <v>In Progress</v>
      </c>
      <c r="L40" s="10" t="str">
        <f t="shared" si="40"/>
        <v>In Progress</v>
      </c>
      <c r="M40" s="10" t="str">
        <f t="shared" si="41"/>
        <v>In Progress</v>
      </c>
      <c r="N40" s="10" t="str">
        <f t="shared" si="42"/>
        <v>In Progress</v>
      </c>
      <c r="O40" s="41" t="s">
        <v>478</v>
      </c>
      <c r="P40" s="19" t="s">
        <v>468</v>
      </c>
      <c r="Q40" s="11" t="s">
        <v>468</v>
      </c>
      <c r="R40" s="11" t="s">
        <v>468</v>
      </c>
      <c r="S40" s="11">
        <v>0</v>
      </c>
      <c r="T40" s="11" t="s">
        <v>468</v>
      </c>
      <c r="U40" s="11" t="s">
        <v>468</v>
      </c>
      <c r="V40" s="25" t="s">
        <v>468</v>
      </c>
      <c r="W40" s="25">
        <v>0</v>
      </c>
      <c r="X40" s="25" t="s">
        <v>468</v>
      </c>
      <c r="Y40" s="25" t="s">
        <v>468</v>
      </c>
      <c r="Z40" s="25">
        <v>0</v>
      </c>
      <c r="AA40" s="25" t="s">
        <v>468</v>
      </c>
      <c r="AB40" s="25">
        <v>0</v>
      </c>
      <c r="AC40" s="25" t="s">
        <v>468</v>
      </c>
      <c r="AD40" s="25">
        <v>0</v>
      </c>
      <c r="AE40" s="25">
        <v>0</v>
      </c>
      <c r="AF40" s="25">
        <v>0</v>
      </c>
      <c r="AG40" s="35">
        <v>0</v>
      </c>
      <c r="AH40" s="25" t="s">
        <v>468</v>
      </c>
      <c r="AI40" s="25">
        <v>0</v>
      </c>
      <c r="AJ40" s="25" t="s">
        <v>468</v>
      </c>
      <c r="AK40" s="25" t="s">
        <v>468</v>
      </c>
      <c r="AL40" s="25" t="s">
        <v>468</v>
      </c>
      <c r="AM40" s="25">
        <v>0</v>
      </c>
      <c r="AN40" s="25">
        <v>0</v>
      </c>
      <c r="AO40" s="25">
        <v>0</v>
      </c>
      <c r="AP40" s="25" t="s">
        <v>468</v>
      </c>
      <c r="AQ40" s="25" t="s">
        <v>468</v>
      </c>
      <c r="AR40" s="49">
        <v>0</v>
      </c>
      <c r="AS40" s="50">
        <v>0</v>
      </c>
    </row>
    <row r="41" spans="1:45" ht="13.5" customHeight="1" x14ac:dyDescent="0.25">
      <c r="A41">
        <v>232107</v>
      </c>
      <c r="B41" t="s">
        <v>140</v>
      </c>
      <c r="C41" t="s">
        <v>239</v>
      </c>
      <c r="D41" t="s">
        <v>473</v>
      </c>
      <c r="E41" s="12">
        <v>1708</v>
      </c>
      <c r="F41" t="s">
        <v>319</v>
      </c>
      <c r="G41" s="11" t="s">
        <v>471</v>
      </c>
      <c r="I41" s="11" t="str">
        <f t="shared" si="37"/>
        <v>No</v>
      </c>
      <c r="J41" s="19" t="str">
        <f t="shared" si="38"/>
        <v>In Progress</v>
      </c>
      <c r="K41" s="10" t="str">
        <f t="shared" si="39"/>
        <v>In Progress</v>
      </c>
      <c r="L41" s="10" t="str">
        <f t="shared" si="40"/>
        <v>Completed</v>
      </c>
      <c r="M41" s="10" t="str">
        <f t="shared" si="41"/>
        <v>Completed</v>
      </c>
      <c r="N41" s="10" t="str">
        <f t="shared" si="42"/>
        <v>Completed</v>
      </c>
      <c r="O41" s="41" t="s">
        <v>478</v>
      </c>
      <c r="P41" s="19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25" t="s">
        <v>468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 t="s">
        <v>468</v>
      </c>
      <c r="AG41" s="43" t="s">
        <v>478</v>
      </c>
      <c r="AH41" s="45" t="s">
        <v>478</v>
      </c>
      <c r="AI41" s="46" t="s">
        <v>479</v>
      </c>
      <c r="AJ41" s="25" t="s">
        <v>468</v>
      </c>
      <c r="AK41" s="25" t="s">
        <v>468</v>
      </c>
      <c r="AL41" s="25" t="s">
        <v>468</v>
      </c>
      <c r="AM41" s="25" t="s">
        <v>468</v>
      </c>
      <c r="AN41" s="25" t="s">
        <v>468</v>
      </c>
      <c r="AO41" s="25" t="s">
        <v>468</v>
      </c>
      <c r="AP41" s="25" t="s">
        <v>468</v>
      </c>
      <c r="AQ41" s="25" t="s">
        <v>468</v>
      </c>
      <c r="AR41" s="49">
        <v>0</v>
      </c>
      <c r="AS41" s="50">
        <v>0</v>
      </c>
    </row>
    <row r="42" spans="1:45" ht="13.5" customHeight="1" x14ac:dyDescent="0.25">
      <c r="A42">
        <v>231539</v>
      </c>
      <c r="B42" t="s">
        <v>242</v>
      </c>
      <c r="C42" t="s">
        <v>243</v>
      </c>
      <c r="D42" t="s">
        <v>475</v>
      </c>
      <c r="E42" s="12">
        <v>1878</v>
      </c>
      <c r="F42" t="s">
        <v>324</v>
      </c>
      <c r="G42" s="11" t="s">
        <v>471</v>
      </c>
      <c r="H42" s="11" t="s">
        <v>477</v>
      </c>
      <c r="I42" s="11" t="str">
        <f t="shared" si="37"/>
        <v>No</v>
      </c>
      <c r="J42" s="19" t="str">
        <f t="shared" si="38"/>
        <v>Completed</v>
      </c>
      <c r="K42" s="10" t="str">
        <f t="shared" si="39"/>
        <v>In Progress</v>
      </c>
      <c r="L42" s="10" t="str">
        <f t="shared" si="40"/>
        <v>Completed</v>
      </c>
      <c r="M42" s="10" t="str">
        <f t="shared" si="41"/>
        <v>Completed</v>
      </c>
      <c r="N42" s="10" t="str">
        <f t="shared" si="42"/>
        <v>In Progress</v>
      </c>
      <c r="O42" s="19" t="s">
        <v>468</v>
      </c>
      <c r="P42" s="19" t="s">
        <v>468</v>
      </c>
      <c r="Q42" s="42" t="s">
        <v>478</v>
      </c>
      <c r="R42" s="42" t="s">
        <v>478</v>
      </c>
      <c r="S42" s="11" t="s">
        <v>468</v>
      </c>
      <c r="T42" s="11" t="s">
        <v>468</v>
      </c>
      <c r="U42" s="11" t="s">
        <v>468</v>
      </c>
      <c r="V42" s="25" t="s">
        <v>468</v>
      </c>
      <c r="W42" s="25" t="s">
        <v>468</v>
      </c>
      <c r="X42" s="25" t="s">
        <v>468</v>
      </c>
      <c r="Y42" s="25" t="s">
        <v>468</v>
      </c>
      <c r="Z42" s="25" t="s">
        <v>468</v>
      </c>
      <c r="AA42" s="25">
        <v>0</v>
      </c>
      <c r="AB42" s="25">
        <v>0</v>
      </c>
      <c r="AC42" s="25" t="s">
        <v>468</v>
      </c>
      <c r="AD42" s="25">
        <v>0</v>
      </c>
      <c r="AE42" s="25">
        <v>0</v>
      </c>
      <c r="AF42" s="25" t="s">
        <v>468</v>
      </c>
      <c r="AG42" s="35" t="s">
        <v>468</v>
      </c>
      <c r="AH42" s="25" t="s">
        <v>468</v>
      </c>
      <c r="AI42" s="25" t="s">
        <v>468</v>
      </c>
      <c r="AJ42" s="25" t="s">
        <v>468</v>
      </c>
      <c r="AK42" s="25">
        <v>0</v>
      </c>
      <c r="AL42" s="25">
        <v>0</v>
      </c>
      <c r="AM42" s="25">
        <v>0</v>
      </c>
      <c r="AN42" s="25">
        <v>0</v>
      </c>
      <c r="AO42" s="25">
        <v>0</v>
      </c>
      <c r="AP42" s="25">
        <v>0</v>
      </c>
      <c r="AQ42" s="25" t="s">
        <v>468</v>
      </c>
      <c r="AR42" s="49">
        <v>0</v>
      </c>
      <c r="AS42" s="50">
        <v>0</v>
      </c>
    </row>
    <row r="43" spans="1:45" ht="13.5" customHeight="1" x14ac:dyDescent="0.25">
      <c r="A43">
        <v>229268</v>
      </c>
      <c r="B43" t="s">
        <v>118</v>
      </c>
      <c r="C43" t="s">
        <v>244</v>
      </c>
      <c r="D43" t="s">
        <v>473</v>
      </c>
      <c r="E43" s="12">
        <v>1694</v>
      </c>
      <c r="F43" t="s">
        <v>320</v>
      </c>
      <c r="G43" s="11" t="s">
        <v>107</v>
      </c>
      <c r="H43" s="11" t="s">
        <v>477</v>
      </c>
      <c r="I43" s="11" t="str">
        <f t="shared" si="37"/>
        <v>Yes</v>
      </c>
      <c r="J43" s="19" t="str">
        <f t="shared" si="38"/>
        <v>Completed</v>
      </c>
      <c r="K43" s="10" t="str">
        <f t="shared" si="39"/>
        <v>Completed</v>
      </c>
      <c r="L43" s="10" t="str">
        <f t="shared" si="40"/>
        <v>Completed</v>
      </c>
      <c r="M43" s="10" t="str">
        <f t="shared" si="41"/>
        <v>Completed</v>
      </c>
      <c r="N43" s="10" t="str">
        <f t="shared" si="42"/>
        <v>Completed</v>
      </c>
      <c r="O43" s="19" t="s">
        <v>468</v>
      </c>
      <c r="P43" s="19" t="s">
        <v>468</v>
      </c>
      <c r="Q43" s="11" t="s">
        <v>468</v>
      </c>
      <c r="R43" s="11" t="s">
        <v>468</v>
      </c>
      <c r="S43" s="11" t="s">
        <v>468</v>
      </c>
      <c r="T43" s="11" t="s">
        <v>468</v>
      </c>
      <c r="U43" s="11" t="s">
        <v>468</v>
      </c>
      <c r="V43" s="25" t="s">
        <v>468</v>
      </c>
      <c r="W43" s="25" t="s">
        <v>468</v>
      </c>
      <c r="X43" s="25" t="s">
        <v>468</v>
      </c>
      <c r="Y43" s="25" t="s">
        <v>468</v>
      </c>
      <c r="Z43" s="25" t="s">
        <v>468</v>
      </c>
      <c r="AA43" s="25" t="s">
        <v>468</v>
      </c>
      <c r="AB43" s="25" t="s">
        <v>468</v>
      </c>
      <c r="AC43" s="25" t="s">
        <v>468</v>
      </c>
      <c r="AD43" s="25" t="s">
        <v>468</v>
      </c>
      <c r="AE43" s="25" t="s">
        <v>468</v>
      </c>
      <c r="AF43" s="25" t="s">
        <v>468</v>
      </c>
      <c r="AG43" s="35" t="s">
        <v>468</v>
      </c>
      <c r="AH43" s="25" t="s">
        <v>468</v>
      </c>
      <c r="AI43" s="45" t="s">
        <v>478</v>
      </c>
      <c r="AJ43" s="25" t="s">
        <v>468</v>
      </c>
      <c r="AK43" s="25" t="s">
        <v>468</v>
      </c>
      <c r="AL43" s="25" t="s">
        <v>468</v>
      </c>
      <c r="AM43" s="25" t="s">
        <v>468</v>
      </c>
      <c r="AN43" s="25" t="s">
        <v>468</v>
      </c>
      <c r="AO43" s="25" t="s">
        <v>468</v>
      </c>
      <c r="AP43" s="25" t="s">
        <v>468</v>
      </c>
      <c r="AQ43" s="25" t="s">
        <v>468</v>
      </c>
      <c r="AR43" s="49">
        <v>0</v>
      </c>
      <c r="AS43" s="50">
        <v>0</v>
      </c>
    </row>
    <row r="44" spans="1:45" ht="13.5" customHeight="1" x14ac:dyDescent="0.25">
      <c r="A44">
        <v>231112</v>
      </c>
      <c r="B44" t="s">
        <v>230</v>
      </c>
      <c r="C44" t="s">
        <v>245</v>
      </c>
      <c r="D44" t="s">
        <v>476</v>
      </c>
      <c r="E44" s="12">
        <v>1650</v>
      </c>
      <c r="F44" t="s">
        <v>325</v>
      </c>
      <c r="G44" s="11" t="s">
        <v>471</v>
      </c>
      <c r="H44" s="11" t="s">
        <v>477</v>
      </c>
      <c r="I44" s="11" t="str">
        <f t="shared" si="37"/>
        <v>No</v>
      </c>
      <c r="J44" s="19" t="str">
        <f t="shared" si="38"/>
        <v>In Progress</v>
      </c>
      <c r="K44" s="10" t="str">
        <f t="shared" si="39"/>
        <v>Completed</v>
      </c>
      <c r="L44" s="10" t="str">
        <f t="shared" si="40"/>
        <v>Completed</v>
      </c>
      <c r="M44" s="10" t="str">
        <f t="shared" si="41"/>
        <v>In Progress</v>
      </c>
      <c r="N44" s="10" t="str">
        <f t="shared" si="42"/>
        <v>Completed</v>
      </c>
      <c r="O44" s="19" t="s">
        <v>468</v>
      </c>
      <c r="P44" s="41" t="s">
        <v>478</v>
      </c>
      <c r="Q44" s="42" t="s">
        <v>478</v>
      </c>
      <c r="R44" s="42" t="s">
        <v>478</v>
      </c>
      <c r="S44" s="11">
        <v>0</v>
      </c>
      <c r="T44" s="11">
        <v>0</v>
      </c>
      <c r="U44" s="11">
        <v>0</v>
      </c>
      <c r="V44" s="25" t="s">
        <v>468</v>
      </c>
      <c r="W44" s="25" t="s">
        <v>468</v>
      </c>
      <c r="X44" s="25" t="s">
        <v>468</v>
      </c>
      <c r="Y44" s="25" t="s">
        <v>468</v>
      </c>
      <c r="Z44" s="25" t="s">
        <v>468</v>
      </c>
      <c r="AA44" s="25" t="s">
        <v>468</v>
      </c>
      <c r="AB44" s="25" t="s">
        <v>468</v>
      </c>
      <c r="AC44" s="25" t="s">
        <v>468</v>
      </c>
      <c r="AD44" s="25" t="s">
        <v>468</v>
      </c>
      <c r="AE44" s="25" t="s">
        <v>468</v>
      </c>
      <c r="AF44" s="25" t="s">
        <v>468</v>
      </c>
      <c r="AG44" s="35" t="s">
        <v>468</v>
      </c>
      <c r="AH44" s="25" t="s">
        <v>468</v>
      </c>
      <c r="AI44" s="25">
        <v>0</v>
      </c>
      <c r="AJ44" s="25" t="s">
        <v>468</v>
      </c>
      <c r="AK44" s="25" t="s">
        <v>468</v>
      </c>
      <c r="AL44" s="25" t="s">
        <v>468</v>
      </c>
      <c r="AM44" s="25" t="s">
        <v>468</v>
      </c>
      <c r="AN44" s="25" t="s">
        <v>468</v>
      </c>
      <c r="AO44" s="25" t="s">
        <v>468</v>
      </c>
      <c r="AP44" s="25" t="s">
        <v>468</v>
      </c>
      <c r="AQ44" s="25" t="s">
        <v>468</v>
      </c>
      <c r="AR44" s="49">
        <v>0</v>
      </c>
      <c r="AS44" s="50">
        <v>0</v>
      </c>
    </row>
    <row r="45" spans="1:45" ht="13.5" customHeight="1" x14ac:dyDescent="0.25">
      <c r="A45">
        <v>225066</v>
      </c>
      <c r="B45" t="s">
        <v>246</v>
      </c>
      <c r="C45" t="s">
        <v>157</v>
      </c>
      <c r="D45" t="s">
        <v>474</v>
      </c>
      <c r="E45" s="12">
        <v>1525</v>
      </c>
      <c r="F45" t="s">
        <v>105</v>
      </c>
      <c r="G45" s="11" t="s">
        <v>107</v>
      </c>
      <c r="H45" s="11" t="s">
        <v>477</v>
      </c>
      <c r="I45" s="11" t="str">
        <f t="shared" si="37"/>
        <v>No</v>
      </c>
      <c r="J45" s="19" t="str">
        <f t="shared" si="38"/>
        <v>Completed</v>
      </c>
      <c r="K45" s="10" t="str">
        <f t="shared" si="39"/>
        <v>Completed</v>
      </c>
      <c r="L45" s="10" t="str">
        <f t="shared" si="40"/>
        <v>Completed</v>
      </c>
      <c r="M45" s="10" t="str">
        <f t="shared" si="41"/>
        <v>Completed</v>
      </c>
      <c r="N45" s="10" t="str">
        <f t="shared" si="42"/>
        <v>In Progress</v>
      </c>
      <c r="O45" s="19" t="s">
        <v>468</v>
      </c>
      <c r="P45" s="19" t="s">
        <v>468</v>
      </c>
      <c r="Q45" s="11" t="s">
        <v>468</v>
      </c>
      <c r="R45" s="11" t="s">
        <v>468</v>
      </c>
      <c r="S45" s="11" t="s">
        <v>468</v>
      </c>
      <c r="T45" s="11" t="s">
        <v>468</v>
      </c>
      <c r="U45" s="11" t="s">
        <v>468</v>
      </c>
      <c r="V45" s="25" t="s">
        <v>468</v>
      </c>
      <c r="W45" s="25" t="s">
        <v>468</v>
      </c>
      <c r="X45" s="25" t="s">
        <v>468</v>
      </c>
      <c r="Y45" s="25" t="s">
        <v>468</v>
      </c>
      <c r="Z45" s="25" t="s">
        <v>468</v>
      </c>
      <c r="AA45" s="25" t="s">
        <v>468</v>
      </c>
      <c r="AB45" s="25" t="s">
        <v>468</v>
      </c>
      <c r="AC45" s="25" t="s">
        <v>468</v>
      </c>
      <c r="AD45" s="25" t="s">
        <v>468</v>
      </c>
      <c r="AE45" s="25" t="s">
        <v>468</v>
      </c>
      <c r="AF45" s="25" t="s">
        <v>468</v>
      </c>
      <c r="AG45" s="35" t="s">
        <v>468</v>
      </c>
      <c r="AH45" s="25" t="s">
        <v>468</v>
      </c>
      <c r="AI45" s="45" t="s">
        <v>478</v>
      </c>
      <c r="AJ45" s="25">
        <v>0</v>
      </c>
      <c r="AK45" s="25">
        <v>0</v>
      </c>
      <c r="AL45" s="25">
        <v>0</v>
      </c>
      <c r="AM45" s="25">
        <v>0</v>
      </c>
      <c r="AN45" s="25">
        <v>0</v>
      </c>
      <c r="AO45" s="25">
        <v>0</v>
      </c>
      <c r="AP45" s="25">
        <v>0</v>
      </c>
      <c r="AQ45" s="25" t="s">
        <v>468</v>
      </c>
      <c r="AR45" s="49">
        <v>0</v>
      </c>
      <c r="AS45" s="50">
        <v>0</v>
      </c>
    </row>
    <row r="46" spans="1:45" ht="13.5" customHeight="1" x14ac:dyDescent="0.25">
      <c r="A46">
        <v>230410</v>
      </c>
      <c r="B46" t="s">
        <v>250</v>
      </c>
      <c r="C46" t="s">
        <v>251</v>
      </c>
      <c r="D46" t="s">
        <v>475</v>
      </c>
      <c r="E46" s="12">
        <v>1877</v>
      </c>
      <c r="F46" t="s">
        <v>321</v>
      </c>
      <c r="G46" s="11" t="s">
        <v>107</v>
      </c>
      <c r="H46" s="11" t="s">
        <v>477</v>
      </c>
      <c r="I46" s="11" t="str">
        <f t="shared" si="37"/>
        <v>No</v>
      </c>
      <c r="J46" s="19" t="str">
        <f t="shared" si="38"/>
        <v>Completed</v>
      </c>
      <c r="K46" s="10" t="str">
        <f t="shared" si="39"/>
        <v>Completed</v>
      </c>
      <c r="L46" s="10" t="str">
        <f t="shared" si="40"/>
        <v>Completed</v>
      </c>
      <c r="M46" s="10" t="str">
        <f t="shared" si="41"/>
        <v>Completed</v>
      </c>
      <c r="N46" s="10" t="str">
        <f t="shared" si="42"/>
        <v>In Progress</v>
      </c>
      <c r="O46" s="19" t="s">
        <v>468</v>
      </c>
      <c r="P46" s="19" t="s">
        <v>468</v>
      </c>
      <c r="Q46" s="11" t="s">
        <v>468</v>
      </c>
      <c r="R46" s="11" t="s">
        <v>468</v>
      </c>
      <c r="S46" s="11" t="s">
        <v>468</v>
      </c>
      <c r="T46" s="11" t="s">
        <v>468</v>
      </c>
      <c r="U46" s="11" t="s">
        <v>468</v>
      </c>
      <c r="V46" s="25" t="s">
        <v>468</v>
      </c>
      <c r="W46" s="25" t="s">
        <v>468</v>
      </c>
      <c r="X46" s="25" t="s">
        <v>468</v>
      </c>
      <c r="Y46" s="25" t="s">
        <v>468</v>
      </c>
      <c r="Z46" s="25" t="s">
        <v>468</v>
      </c>
      <c r="AA46" s="25" t="s">
        <v>468</v>
      </c>
      <c r="AB46" s="25" t="s">
        <v>468</v>
      </c>
      <c r="AC46" s="25" t="s">
        <v>468</v>
      </c>
      <c r="AD46" s="25" t="s">
        <v>468</v>
      </c>
      <c r="AE46" s="25" t="s">
        <v>468</v>
      </c>
      <c r="AF46" s="25" t="s">
        <v>468</v>
      </c>
      <c r="AG46" s="35" t="s">
        <v>468</v>
      </c>
      <c r="AH46" s="25" t="s">
        <v>468</v>
      </c>
      <c r="AI46" s="45" t="s">
        <v>478</v>
      </c>
      <c r="AJ46" s="25" t="s">
        <v>468</v>
      </c>
      <c r="AK46" s="25">
        <v>0</v>
      </c>
      <c r="AL46" s="25" t="s">
        <v>468</v>
      </c>
      <c r="AM46" s="25" t="s">
        <v>468</v>
      </c>
      <c r="AN46" s="25" t="s">
        <v>468</v>
      </c>
      <c r="AO46" s="25" t="s">
        <v>468</v>
      </c>
      <c r="AP46" s="25" t="s">
        <v>468</v>
      </c>
      <c r="AQ46" s="25" t="s">
        <v>468</v>
      </c>
      <c r="AR46" s="49">
        <v>0</v>
      </c>
      <c r="AS46" s="50">
        <v>0</v>
      </c>
    </row>
    <row r="47" spans="1:45" ht="13.5" customHeight="1" x14ac:dyDescent="0.25">
      <c r="A47">
        <v>231075</v>
      </c>
      <c r="B47" t="s">
        <v>252</v>
      </c>
      <c r="C47" t="s">
        <v>253</v>
      </c>
      <c r="D47" t="s">
        <v>474</v>
      </c>
      <c r="E47" s="12">
        <v>1525</v>
      </c>
      <c r="F47" t="s">
        <v>105</v>
      </c>
      <c r="G47" s="11" t="s">
        <v>107</v>
      </c>
      <c r="H47" s="11" t="s">
        <v>477</v>
      </c>
      <c r="I47" s="11" t="str">
        <f t="shared" ref="I47:I58" si="43">IF(COUNTIF(J47:N47,"Completed")=5,"Yes","No")</f>
        <v>No</v>
      </c>
      <c r="J47" s="19" t="str">
        <f t="shared" ref="J47:J58" si="44">IF(COUNTIF(O47:U47,"0")=0,"Completed","In Progress")</f>
        <v>Completed</v>
      </c>
      <c r="K47" s="10" t="str">
        <f t="shared" ref="K47:K58" si="45">IF(COUNTIF(V47:AF47,"0")=0,"Completed","In Progress")</f>
        <v>Completed</v>
      </c>
      <c r="L47" s="10" t="str">
        <f t="shared" ref="L47:L58" si="46">IF(COUNTIF(AG47:AG47,"0")=0,"Completed","In Progress")</f>
        <v>Completed</v>
      </c>
      <c r="M47" s="10" t="str">
        <f t="shared" ref="M47:M58" si="47">IF(COUNTIF(AH47:AI47,"0")=0,"Completed","In Progress")</f>
        <v>Completed</v>
      </c>
      <c r="N47" s="10" t="str">
        <f t="shared" ref="N47:N58" si="48">IF(COUNTIF(AJ47:AQ47,"0")=0,"Completed","In Progress")</f>
        <v>In Progress</v>
      </c>
      <c r="O47" s="19" t="s">
        <v>468</v>
      </c>
      <c r="P47" s="19" t="s">
        <v>468</v>
      </c>
      <c r="Q47" s="11" t="s">
        <v>468</v>
      </c>
      <c r="R47" s="11" t="s">
        <v>468</v>
      </c>
      <c r="S47" s="11" t="s">
        <v>468</v>
      </c>
      <c r="T47" s="11" t="s">
        <v>468</v>
      </c>
      <c r="U47" s="11" t="s">
        <v>468</v>
      </c>
      <c r="V47" s="25" t="s">
        <v>468</v>
      </c>
      <c r="W47" s="25" t="s">
        <v>468</v>
      </c>
      <c r="X47" s="25" t="s">
        <v>468</v>
      </c>
      <c r="Y47" s="25" t="s">
        <v>468</v>
      </c>
      <c r="Z47" s="25" t="s">
        <v>468</v>
      </c>
      <c r="AA47" s="25" t="s">
        <v>468</v>
      </c>
      <c r="AB47" s="25" t="s">
        <v>468</v>
      </c>
      <c r="AC47" s="25" t="s">
        <v>468</v>
      </c>
      <c r="AD47" s="25" t="s">
        <v>468</v>
      </c>
      <c r="AE47" s="25" t="s">
        <v>468</v>
      </c>
      <c r="AF47" s="25" t="s">
        <v>468</v>
      </c>
      <c r="AG47" s="35" t="s">
        <v>468</v>
      </c>
      <c r="AH47" s="25" t="s">
        <v>468</v>
      </c>
      <c r="AI47" s="45" t="s">
        <v>478</v>
      </c>
      <c r="AJ47" s="25" t="s">
        <v>468</v>
      </c>
      <c r="AK47" s="25">
        <v>0</v>
      </c>
      <c r="AL47" s="25" t="s">
        <v>468</v>
      </c>
      <c r="AM47" s="25" t="s">
        <v>468</v>
      </c>
      <c r="AN47" s="25">
        <v>0</v>
      </c>
      <c r="AO47" s="25">
        <v>0</v>
      </c>
      <c r="AP47" s="25">
        <v>0</v>
      </c>
      <c r="AQ47" s="25" t="s">
        <v>468</v>
      </c>
      <c r="AR47" s="49">
        <v>0</v>
      </c>
      <c r="AS47" s="50">
        <v>0</v>
      </c>
    </row>
    <row r="48" spans="1:45" ht="13.5" customHeight="1" x14ac:dyDescent="0.25">
      <c r="A48">
        <v>231594</v>
      </c>
      <c r="B48" t="s">
        <v>219</v>
      </c>
      <c r="C48" t="s">
        <v>114</v>
      </c>
      <c r="D48" t="s">
        <v>476</v>
      </c>
      <c r="E48" s="12">
        <v>1651</v>
      </c>
      <c r="F48" t="s">
        <v>328</v>
      </c>
      <c r="G48" s="11" t="s">
        <v>471</v>
      </c>
      <c r="H48" s="11" t="s">
        <v>477</v>
      </c>
      <c r="I48" s="11" t="str">
        <f t="shared" si="43"/>
        <v>Yes</v>
      </c>
      <c r="J48" s="19" t="str">
        <f t="shared" si="44"/>
        <v>Completed</v>
      </c>
      <c r="K48" s="10" t="str">
        <f t="shared" si="45"/>
        <v>Completed</v>
      </c>
      <c r="L48" s="10" t="str">
        <f t="shared" si="46"/>
        <v>Completed</v>
      </c>
      <c r="M48" s="10" t="str">
        <f t="shared" si="47"/>
        <v>Completed</v>
      </c>
      <c r="N48" s="10" t="str">
        <f t="shared" si="48"/>
        <v>Completed</v>
      </c>
      <c r="O48" s="19" t="s">
        <v>468</v>
      </c>
      <c r="P48" s="19" t="s">
        <v>468</v>
      </c>
      <c r="Q48" s="11" t="s">
        <v>468</v>
      </c>
      <c r="R48" s="11" t="s">
        <v>468</v>
      </c>
      <c r="S48" s="11" t="s">
        <v>468</v>
      </c>
      <c r="T48" s="11" t="s">
        <v>468</v>
      </c>
      <c r="U48" s="11" t="s">
        <v>468</v>
      </c>
      <c r="V48" s="25" t="s">
        <v>468</v>
      </c>
      <c r="W48" s="25" t="s">
        <v>468</v>
      </c>
      <c r="X48" s="25" t="s">
        <v>468</v>
      </c>
      <c r="Y48" s="25" t="s">
        <v>468</v>
      </c>
      <c r="Z48" s="25" t="s">
        <v>468</v>
      </c>
      <c r="AA48" s="25" t="s">
        <v>468</v>
      </c>
      <c r="AB48" s="25" t="s">
        <v>468</v>
      </c>
      <c r="AC48" s="25" t="s">
        <v>468</v>
      </c>
      <c r="AD48" s="25" t="s">
        <v>468</v>
      </c>
      <c r="AE48" s="25" t="s">
        <v>468</v>
      </c>
      <c r="AF48" s="25" t="s">
        <v>468</v>
      </c>
      <c r="AG48" s="35" t="s">
        <v>468</v>
      </c>
      <c r="AH48" s="25" t="s">
        <v>468</v>
      </c>
      <c r="AI48" s="25" t="s">
        <v>468</v>
      </c>
      <c r="AJ48" s="25" t="s">
        <v>468</v>
      </c>
      <c r="AK48" s="25" t="s">
        <v>468</v>
      </c>
      <c r="AL48" s="25" t="s">
        <v>468</v>
      </c>
      <c r="AM48" s="25" t="s">
        <v>468</v>
      </c>
      <c r="AN48" s="25" t="s">
        <v>468</v>
      </c>
      <c r="AO48" s="25" t="s">
        <v>468</v>
      </c>
      <c r="AP48" s="25" t="s">
        <v>468</v>
      </c>
      <c r="AQ48" s="25" t="s">
        <v>468</v>
      </c>
      <c r="AR48" s="49">
        <v>0</v>
      </c>
      <c r="AS48" s="50">
        <v>0</v>
      </c>
    </row>
    <row r="49" spans="1:45" ht="13.5" customHeight="1" x14ac:dyDescent="0.25">
      <c r="A49">
        <v>230947</v>
      </c>
      <c r="B49" t="s">
        <v>140</v>
      </c>
      <c r="C49" t="s">
        <v>255</v>
      </c>
      <c r="D49" t="s">
        <v>473</v>
      </c>
      <c r="E49" s="12">
        <v>1708</v>
      </c>
      <c r="F49" t="s">
        <v>319</v>
      </c>
      <c r="G49" s="11" t="s">
        <v>471</v>
      </c>
      <c r="H49" s="11" t="s">
        <v>477</v>
      </c>
      <c r="I49" s="11" t="str">
        <f t="shared" si="43"/>
        <v>No</v>
      </c>
      <c r="J49" s="19" t="str">
        <f t="shared" si="44"/>
        <v>Completed</v>
      </c>
      <c r="K49" s="10" t="str">
        <f t="shared" si="45"/>
        <v>In Progress</v>
      </c>
      <c r="L49" s="10" t="str">
        <f t="shared" si="46"/>
        <v>Completed</v>
      </c>
      <c r="M49" s="10" t="str">
        <f t="shared" si="47"/>
        <v>Completed</v>
      </c>
      <c r="N49" s="10" t="str">
        <f t="shared" si="48"/>
        <v>In Progress</v>
      </c>
      <c r="O49" s="19" t="s">
        <v>468</v>
      </c>
      <c r="P49" s="19" t="s">
        <v>468</v>
      </c>
      <c r="Q49" s="11" t="s">
        <v>468</v>
      </c>
      <c r="R49" s="11" t="s">
        <v>468</v>
      </c>
      <c r="S49" s="11" t="s">
        <v>468</v>
      </c>
      <c r="T49" s="11" t="s">
        <v>468</v>
      </c>
      <c r="U49" s="11" t="s">
        <v>468</v>
      </c>
      <c r="V49" s="25">
        <v>0</v>
      </c>
      <c r="W49" s="25">
        <v>0</v>
      </c>
      <c r="X49" s="25" t="s">
        <v>468</v>
      </c>
      <c r="Y49" s="25" t="s">
        <v>468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 t="s">
        <v>468</v>
      </c>
      <c r="AG49" s="35" t="s">
        <v>468</v>
      </c>
      <c r="AH49" s="25" t="s">
        <v>468</v>
      </c>
      <c r="AI49" s="25" t="s">
        <v>468</v>
      </c>
      <c r="AJ49" s="25" t="s">
        <v>468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 t="s">
        <v>468</v>
      </c>
      <c r="AR49" s="49">
        <v>0</v>
      </c>
      <c r="AS49" s="50">
        <v>0</v>
      </c>
    </row>
    <row r="50" spans="1:45" ht="13.5" customHeight="1" x14ac:dyDescent="0.25">
      <c r="A50">
        <v>230674</v>
      </c>
      <c r="B50" t="s">
        <v>179</v>
      </c>
      <c r="C50" t="s">
        <v>256</v>
      </c>
      <c r="D50" t="s">
        <v>473</v>
      </c>
      <c r="E50" s="12">
        <v>1694</v>
      </c>
      <c r="F50" t="s">
        <v>320</v>
      </c>
      <c r="G50" s="11" t="s">
        <v>471</v>
      </c>
      <c r="H50" s="11" t="s">
        <v>477</v>
      </c>
      <c r="I50" s="11" t="str">
        <f t="shared" si="43"/>
        <v>No</v>
      </c>
      <c r="J50" s="19" t="str">
        <f t="shared" si="44"/>
        <v>Completed</v>
      </c>
      <c r="K50" s="10" t="str">
        <f t="shared" si="45"/>
        <v>Completed</v>
      </c>
      <c r="L50" s="10" t="str">
        <f t="shared" si="46"/>
        <v>Completed</v>
      </c>
      <c r="M50" s="10" t="str">
        <f t="shared" si="47"/>
        <v>In Progress</v>
      </c>
      <c r="N50" s="10" t="str">
        <f t="shared" si="48"/>
        <v>Completed</v>
      </c>
      <c r="O50" s="19" t="s">
        <v>468</v>
      </c>
      <c r="P50" s="19" t="s">
        <v>468</v>
      </c>
      <c r="Q50" s="42" t="s">
        <v>478</v>
      </c>
      <c r="R50" s="11" t="s">
        <v>468</v>
      </c>
      <c r="S50" s="11" t="s">
        <v>468</v>
      </c>
      <c r="T50" s="11" t="s">
        <v>468</v>
      </c>
      <c r="U50" s="11" t="s">
        <v>468</v>
      </c>
      <c r="V50" s="25" t="s">
        <v>468</v>
      </c>
      <c r="W50" s="25" t="s">
        <v>468</v>
      </c>
      <c r="X50" s="25" t="s">
        <v>468</v>
      </c>
      <c r="Y50" s="25" t="s">
        <v>468</v>
      </c>
      <c r="Z50" s="25" t="s">
        <v>468</v>
      </c>
      <c r="AA50" s="25" t="s">
        <v>468</v>
      </c>
      <c r="AB50" s="25" t="s">
        <v>468</v>
      </c>
      <c r="AC50" s="25" t="s">
        <v>468</v>
      </c>
      <c r="AD50" s="25" t="s">
        <v>468</v>
      </c>
      <c r="AE50" s="25" t="s">
        <v>468</v>
      </c>
      <c r="AF50" s="25" t="s">
        <v>468</v>
      </c>
      <c r="AG50" s="35" t="s">
        <v>468</v>
      </c>
      <c r="AH50" s="25" t="s">
        <v>468</v>
      </c>
      <c r="AI50" s="25">
        <v>0</v>
      </c>
      <c r="AJ50" s="25" t="s">
        <v>468</v>
      </c>
      <c r="AK50" s="25" t="s">
        <v>468</v>
      </c>
      <c r="AL50" s="25" t="s">
        <v>468</v>
      </c>
      <c r="AM50" s="25" t="s">
        <v>468</v>
      </c>
      <c r="AN50" s="25" t="s">
        <v>468</v>
      </c>
      <c r="AO50" s="25" t="s">
        <v>468</v>
      </c>
      <c r="AP50" s="25" t="s">
        <v>468</v>
      </c>
      <c r="AQ50" s="25" t="s">
        <v>468</v>
      </c>
      <c r="AR50" s="49">
        <v>0</v>
      </c>
      <c r="AS50" s="50">
        <v>0</v>
      </c>
    </row>
    <row r="51" spans="1:45" ht="13.5" customHeight="1" x14ac:dyDescent="0.25">
      <c r="A51">
        <v>231687</v>
      </c>
      <c r="B51" t="s">
        <v>257</v>
      </c>
      <c r="C51" t="s">
        <v>258</v>
      </c>
      <c r="D51" t="s">
        <v>476</v>
      </c>
      <c r="E51" s="12">
        <v>1650</v>
      </c>
      <c r="F51" t="s">
        <v>325</v>
      </c>
      <c r="G51" s="11" t="s">
        <v>471</v>
      </c>
      <c r="I51" s="11" t="str">
        <f t="shared" si="43"/>
        <v>No</v>
      </c>
      <c r="J51" s="19" t="str">
        <f t="shared" si="44"/>
        <v>In Progress</v>
      </c>
      <c r="K51" s="10" t="str">
        <f t="shared" si="45"/>
        <v>In Progress</v>
      </c>
      <c r="L51" s="10" t="str">
        <f t="shared" si="46"/>
        <v>Completed</v>
      </c>
      <c r="M51" s="10" t="str">
        <f t="shared" si="47"/>
        <v>In Progress</v>
      </c>
      <c r="N51" s="10" t="str">
        <f t="shared" si="48"/>
        <v>In Progress</v>
      </c>
      <c r="O51" s="19">
        <v>0</v>
      </c>
      <c r="P51" s="19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25">
        <v>0</v>
      </c>
      <c r="W51" s="25">
        <v>0</v>
      </c>
      <c r="X51" s="25">
        <v>0</v>
      </c>
      <c r="Y51" s="25">
        <v>0</v>
      </c>
      <c r="Z51" s="25" t="s">
        <v>468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 t="s">
        <v>468</v>
      </c>
      <c r="AG51" s="35" t="s">
        <v>468</v>
      </c>
      <c r="AH51" s="25" t="s">
        <v>468</v>
      </c>
      <c r="AI51" s="25">
        <v>0</v>
      </c>
      <c r="AJ51" s="25">
        <v>0</v>
      </c>
      <c r="AK51" s="25">
        <v>0</v>
      </c>
      <c r="AL51" s="25">
        <v>0</v>
      </c>
      <c r="AM51" s="25">
        <v>0</v>
      </c>
      <c r="AN51" s="25">
        <v>0</v>
      </c>
      <c r="AO51" s="25">
        <v>0</v>
      </c>
      <c r="AP51" s="25">
        <v>0</v>
      </c>
      <c r="AQ51" s="25" t="s">
        <v>468</v>
      </c>
      <c r="AR51" s="49">
        <v>0</v>
      </c>
      <c r="AS51" s="50">
        <v>0</v>
      </c>
    </row>
    <row r="52" spans="1:45" ht="13.5" customHeight="1" x14ac:dyDescent="0.25">
      <c r="A52">
        <v>232262</v>
      </c>
      <c r="B52" t="s">
        <v>175</v>
      </c>
      <c r="C52" t="s">
        <v>259</v>
      </c>
      <c r="D52" t="s">
        <v>475</v>
      </c>
      <c r="E52" s="12">
        <v>1878</v>
      </c>
      <c r="F52" t="s">
        <v>324</v>
      </c>
      <c r="G52" s="11" t="s">
        <v>471</v>
      </c>
      <c r="H52" s="11" t="s">
        <v>477</v>
      </c>
      <c r="I52" s="11" t="str">
        <f t="shared" si="43"/>
        <v>No</v>
      </c>
      <c r="J52" s="19" t="str">
        <f t="shared" si="44"/>
        <v>Completed</v>
      </c>
      <c r="K52" s="10" t="str">
        <f t="shared" si="45"/>
        <v>In Progress</v>
      </c>
      <c r="L52" s="10" t="str">
        <f t="shared" si="46"/>
        <v>Completed</v>
      </c>
      <c r="M52" s="10" t="str">
        <f t="shared" si="47"/>
        <v>Completed</v>
      </c>
      <c r="N52" s="10" t="str">
        <f t="shared" si="48"/>
        <v>In Progress</v>
      </c>
      <c r="O52" s="19" t="s">
        <v>468</v>
      </c>
      <c r="P52" s="19" t="s">
        <v>468</v>
      </c>
      <c r="Q52" s="42" t="s">
        <v>478</v>
      </c>
      <c r="R52" s="11" t="s">
        <v>468</v>
      </c>
      <c r="S52" s="42" t="s">
        <v>478</v>
      </c>
      <c r="T52" s="42" t="s">
        <v>478</v>
      </c>
      <c r="U52" s="42" t="s">
        <v>478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43" t="s">
        <v>478</v>
      </c>
      <c r="AH52" s="25" t="s">
        <v>468</v>
      </c>
      <c r="AI52" s="45" t="s">
        <v>478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25" t="s">
        <v>468</v>
      </c>
      <c r="AR52" s="49">
        <v>0</v>
      </c>
      <c r="AS52" s="50">
        <v>0</v>
      </c>
    </row>
    <row r="53" spans="1:45" ht="13.5" customHeight="1" x14ac:dyDescent="0.25">
      <c r="A53">
        <v>231925</v>
      </c>
      <c r="B53" t="s">
        <v>128</v>
      </c>
      <c r="C53" t="s">
        <v>260</v>
      </c>
      <c r="D53" t="s">
        <v>476</v>
      </c>
      <c r="E53" s="12">
        <v>1651</v>
      </c>
      <c r="F53" t="s">
        <v>328</v>
      </c>
      <c r="G53" s="11" t="s">
        <v>471</v>
      </c>
      <c r="H53" s="11" t="s">
        <v>477</v>
      </c>
      <c r="I53" s="11" t="str">
        <f t="shared" si="43"/>
        <v>Yes</v>
      </c>
      <c r="J53" s="19" t="str">
        <f t="shared" si="44"/>
        <v>Completed</v>
      </c>
      <c r="K53" s="10" t="str">
        <f t="shared" si="45"/>
        <v>Completed</v>
      </c>
      <c r="L53" s="10" t="str">
        <f t="shared" si="46"/>
        <v>Completed</v>
      </c>
      <c r="M53" s="10" t="str">
        <f t="shared" si="47"/>
        <v>Completed</v>
      </c>
      <c r="N53" s="10" t="str">
        <f t="shared" si="48"/>
        <v>Completed</v>
      </c>
      <c r="O53" s="19" t="s">
        <v>468</v>
      </c>
      <c r="P53" s="19" t="s">
        <v>468</v>
      </c>
      <c r="Q53" s="11" t="s">
        <v>468</v>
      </c>
      <c r="R53" s="11" t="s">
        <v>468</v>
      </c>
      <c r="S53" s="11" t="s">
        <v>468</v>
      </c>
      <c r="T53" s="11" t="s">
        <v>468</v>
      </c>
      <c r="U53" s="11" t="s">
        <v>468</v>
      </c>
      <c r="V53" s="25" t="s">
        <v>468</v>
      </c>
      <c r="W53" s="25" t="s">
        <v>468</v>
      </c>
      <c r="X53" s="25" t="s">
        <v>468</v>
      </c>
      <c r="Y53" s="25" t="s">
        <v>468</v>
      </c>
      <c r="Z53" s="25" t="s">
        <v>468</v>
      </c>
      <c r="AA53" s="25" t="s">
        <v>468</v>
      </c>
      <c r="AB53" s="25" t="s">
        <v>468</v>
      </c>
      <c r="AC53" s="25" t="s">
        <v>468</v>
      </c>
      <c r="AD53" s="25" t="s">
        <v>468</v>
      </c>
      <c r="AE53" s="25" t="s">
        <v>468</v>
      </c>
      <c r="AF53" s="25" t="s">
        <v>468</v>
      </c>
      <c r="AG53" s="35" t="s">
        <v>468</v>
      </c>
      <c r="AH53" s="25" t="s">
        <v>468</v>
      </c>
      <c r="AI53" s="25" t="s">
        <v>468</v>
      </c>
      <c r="AJ53" s="25" t="s">
        <v>468</v>
      </c>
      <c r="AK53" s="25" t="s">
        <v>468</v>
      </c>
      <c r="AL53" s="25" t="s">
        <v>468</v>
      </c>
      <c r="AM53" s="25" t="s">
        <v>468</v>
      </c>
      <c r="AN53" s="25" t="s">
        <v>468</v>
      </c>
      <c r="AO53" s="25" t="s">
        <v>468</v>
      </c>
      <c r="AP53" s="25" t="s">
        <v>468</v>
      </c>
      <c r="AQ53" s="25" t="s">
        <v>468</v>
      </c>
      <c r="AR53" s="49">
        <v>0</v>
      </c>
      <c r="AS53" s="50">
        <v>0</v>
      </c>
    </row>
    <row r="54" spans="1:45" ht="13.5" customHeight="1" x14ac:dyDescent="0.25">
      <c r="A54">
        <v>231192</v>
      </c>
      <c r="B54" t="s">
        <v>261</v>
      </c>
      <c r="C54" t="s">
        <v>262</v>
      </c>
      <c r="D54" t="s">
        <v>475</v>
      </c>
      <c r="E54" s="12">
        <v>1877</v>
      </c>
      <c r="F54" t="s">
        <v>321</v>
      </c>
      <c r="G54" s="11" t="s">
        <v>471</v>
      </c>
      <c r="H54" s="11" t="s">
        <v>477</v>
      </c>
      <c r="I54" s="11" t="str">
        <f t="shared" si="43"/>
        <v>No</v>
      </c>
      <c r="J54" s="19" t="str">
        <f t="shared" si="44"/>
        <v>Completed</v>
      </c>
      <c r="K54" s="10" t="str">
        <f t="shared" si="45"/>
        <v>Completed</v>
      </c>
      <c r="L54" s="10" t="str">
        <f t="shared" si="46"/>
        <v>Completed</v>
      </c>
      <c r="M54" s="10" t="str">
        <f t="shared" si="47"/>
        <v>Completed</v>
      </c>
      <c r="N54" s="10" t="str">
        <f t="shared" si="48"/>
        <v>In Progress</v>
      </c>
      <c r="O54" s="19" t="s">
        <v>468</v>
      </c>
      <c r="P54" s="19" t="s">
        <v>468</v>
      </c>
      <c r="Q54" s="42" t="s">
        <v>478</v>
      </c>
      <c r="R54" s="11" t="s">
        <v>468</v>
      </c>
      <c r="S54" s="42" t="s">
        <v>478</v>
      </c>
      <c r="T54" s="42" t="s">
        <v>478</v>
      </c>
      <c r="U54" s="11" t="s">
        <v>468</v>
      </c>
      <c r="V54" s="25" t="s">
        <v>468</v>
      </c>
      <c r="W54" s="25" t="s">
        <v>468</v>
      </c>
      <c r="X54" s="25" t="s">
        <v>468</v>
      </c>
      <c r="Y54" s="25" t="s">
        <v>468</v>
      </c>
      <c r="Z54" s="25" t="s">
        <v>468</v>
      </c>
      <c r="AA54" s="25" t="s">
        <v>468</v>
      </c>
      <c r="AB54" s="25" t="s">
        <v>468</v>
      </c>
      <c r="AC54" s="25" t="s">
        <v>468</v>
      </c>
      <c r="AD54" s="25" t="s">
        <v>468</v>
      </c>
      <c r="AE54" s="25" t="s">
        <v>468</v>
      </c>
      <c r="AF54" s="25" t="s">
        <v>468</v>
      </c>
      <c r="AG54" s="35" t="s">
        <v>468</v>
      </c>
      <c r="AH54" s="25" t="s">
        <v>468</v>
      </c>
      <c r="AI54" s="45" t="s">
        <v>478</v>
      </c>
      <c r="AJ54" s="25" t="s">
        <v>468</v>
      </c>
      <c r="AK54" s="25">
        <v>0</v>
      </c>
      <c r="AL54" s="25" t="s">
        <v>468</v>
      </c>
      <c r="AM54" s="25" t="s">
        <v>468</v>
      </c>
      <c r="AN54" s="25" t="s">
        <v>468</v>
      </c>
      <c r="AO54" s="25" t="s">
        <v>468</v>
      </c>
      <c r="AP54" s="25" t="s">
        <v>468</v>
      </c>
      <c r="AQ54" s="25" t="s">
        <v>468</v>
      </c>
      <c r="AR54" s="49">
        <v>0</v>
      </c>
      <c r="AS54" s="50">
        <v>0</v>
      </c>
    </row>
    <row r="55" spans="1:45" ht="13.5" customHeight="1" x14ac:dyDescent="0.25">
      <c r="A55">
        <v>232048</v>
      </c>
      <c r="B55" t="s">
        <v>263</v>
      </c>
      <c r="C55" t="s">
        <v>264</v>
      </c>
      <c r="D55" t="s">
        <v>475</v>
      </c>
      <c r="E55" s="12">
        <v>1877</v>
      </c>
      <c r="F55" t="s">
        <v>321</v>
      </c>
      <c r="G55" s="11" t="s">
        <v>471</v>
      </c>
      <c r="H55" s="11" t="s">
        <v>477</v>
      </c>
      <c r="I55" s="11" t="str">
        <f t="shared" si="43"/>
        <v>No</v>
      </c>
      <c r="J55" s="19" t="str">
        <f t="shared" si="44"/>
        <v>Completed</v>
      </c>
      <c r="K55" s="10" t="str">
        <f t="shared" si="45"/>
        <v>In Progress</v>
      </c>
      <c r="L55" s="10" t="str">
        <f t="shared" si="46"/>
        <v>Completed</v>
      </c>
      <c r="M55" s="10" t="str">
        <f t="shared" si="47"/>
        <v>Completed</v>
      </c>
      <c r="N55" s="10" t="str">
        <f t="shared" si="48"/>
        <v>In Progress</v>
      </c>
      <c r="O55" s="19" t="s">
        <v>468</v>
      </c>
      <c r="P55" s="19" t="s">
        <v>468</v>
      </c>
      <c r="Q55" s="11" t="s">
        <v>468</v>
      </c>
      <c r="R55" s="11" t="s">
        <v>468</v>
      </c>
      <c r="S55" s="11" t="s">
        <v>468</v>
      </c>
      <c r="T55" s="42" t="s">
        <v>478</v>
      </c>
      <c r="U55" s="11" t="s">
        <v>468</v>
      </c>
      <c r="V55" s="25" t="s">
        <v>468</v>
      </c>
      <c r="W55" s="25" t="s">
        <v>468</v>
      </c>
      <c r="X55" s="25">
        <v>0</v>
      </c>
      <c r="Y55" s="25">
        <v>0</v>
      </c>
      <c r="Z55" s="25" t="s">
        <v>468</v>
      </c>
      <c r="AA55" s="25" t="s">
        <v>468</v>
      </c>
      <c r="AB55" s="25" t="s">
        <v>468</v>
      </c>
      <c r="AC55" s="25">
        <v>0</v>
      </c>
      <c r="AD55" s="25">
        <v>0</v>
      </c>
      <c r="AE55" s="25">
        <v>0</v>
      </c>
      <c r="AF55" s="25" t="s">
        <v>468</v>
      </c>
      <c r="AG55" s="35" t="s">
        <v>468</v>
      </c>
      <c r="AH55" s="25" t="s">
        <v>468</v>
      </c>
      <c r="AI55" s="25" t="s">
        <v>468</v>
      </c>
      <c r="AJ55" s="25" t="s">
        <v>468</v>
      </c>
      <c r="AK55" s="25">
        <v>0</v>
      </c>
      <c r="AL55" s="25">
        <v>0</v>
      </c>
      <c r="AM55" s="25">
        <v>0</v>
      </c>
      <c r="AN55" s="25">
        <v>0</v>
      </c>
      <c r="AO55" s="25" t="s">
        <v>468</v>
      </c>
      <c r="AP55" s="25" t="s">
        <v>468</v>
      </c>
      <c r="AQ55" s="25" t="s">
        <v>468</v>
      </c>
      <c r="AR55" s="49">
        <v>0</v>
      </c>
      <c r="AS55" s="50">
        <v>0</v>
      </c>
    </row>
    <row r="56" spans="1:45" ht="13.5" customHeight="1" x14ac:dyDescent="0.25">
      <c r="A56">
        <v>230884</v>
      </c>
      <c r="B56" t="s">
        <v>265</v>
      </c>
      <c r="C56" t="s">
        <v>266</v>
      </c>
      <c r="D56" t="s">
        <v>475</v>
      </c>
      <c r="E56" s="12">
        <v>1878</v>
      </c>
      <c r="F56" t="s">
        <v>324</v>
      </c>
      <c r="G56" s="11" t="s">
        <v>471</v>
      </c>
      <c r="I56" s="11" t="str">
        <f t="shared" si="43"/>
        <v>No</v>
      </c>
      <c r="J56" s="19" t="str">
        <f t="shared" si="44"/>
        <v>In Progress</v>
      </c>
      <c r="K56" s="10" t="str">
        <f t="shared" si="45"/>
        <v>In Progress</v>
      </c>
      <c r="L56" s="10" t="str">
        <f t="shared" si="46"/>
        <v>Completed</v>
      </c>
      <c r="M56" s="10" t="str">
        <f t="shared" si="47"/>
        <v>Completed</v>
      </c>
      <c r="N56" s="10" t="str">
        <f t="shared" si="48"/>
        <v>In Progress</v>
      </c>
      <c r="O56" s="19" t="s">
        <v>468</v>
      </c>
      <c r="P56" s="19">
        <v>0</v>
      </c>
      <c r="Q56" s="11" t="s">
        <v>468</v>
      </c>
      <c r="R56" s="11" t="s">
        <v>468</v>
      </c>
      <c r="S56" s="42" t="s">
        <v>478</v>
      </c>
      <c r="T56" s="42" t="s">
        <v>478</v>
      </c>
      <c r="U56" s="42" t="s">
        <v>478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 t="s">
        <v>468</v>
      </c>
      <c r="AD56" s="25">
        <v>0</v>
      </c>
      <c r="AE56" s="25">
        <v>0</v>
      </c>
      <c r="AF56" s="25">
        <v>0</v>
      </c>
      <c r="AG56" s="43" t="s">
        <v>478</v>
      </c>
      <c r="AH56" s="25" t="s">
        <v>468</v>
      </c>
      <c r="AI56" s="45" t="s">
        <v>478</v>
      </c>
      <c r="AJ56" s="25" t="s">
        <v>468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>
        <v>0</v>
      </c>
      <c r="AQ56" s="25" t="s">
        <v>468</v>
      </c>
      <c r="AR56" s="49">
        <v>0</v>
      </c>
      <c r="AS56" s="50">
        <v>0</v>
      </c>
    </row>
    <row r="57" spans="1:45" ht="13.5" customHeight="1" x14ac:dyDescent="0.25">
      <c r="A57">
        <v>231536</v>
      </c>
      <c r="B57" t="s">
        <v>140</v>
      </c>
      <c r="C57" t="s">
        <v>267</v>
      </c>
      <c r="D57" t="s">
        <v>475</v>
      </c>
      <c r="E57" s="12">
        <v>1878</v>
      </c>
      <c r="F57" t="s">
        <v>324</v>
      </c>
      <c r="G57" s="11" t="s">
        <v>471</v>
      </c>
      <c r="H57" s="11" t="s">
        <v>477</v>
      </c>
      <c r="I57" s="11" t="str">
        <f t="shared" si="43"/>
        <v>No</v>
      </c>
      <c r="J57" s="19" t="str">
        <f t="shared" si="44"/>
        <v>Completed</v>
      </c>
      <c r="K57" s="10" t="str">
        <f t="shared" si="45"/>
        <v>In Progress</v>
      </c>
      <c r="L57" s="10" t="str">
        <f t="shared" si="46"/>
        <v>Completed</v>
      </c>
      <c r="M57" s="10" t="str">
        <f t="shared" si="47"/>
        <v>Completed</v>
      </c>
      <c r="N57" s="10" t="str">
        <f t="shared" si="48"/>
        <v>In Progress</v>
      </c>
      <c r="O57" s="19" t="s">
        <v>468</v>
      </c>
      <c r="P57" s="19" t="s">
        <v>468</v>
      </c>
      <c r="Q57" s="11" t="s">
        <v>468</v>
      </c>
      <c r="R57" s="42" t="s">
        <v>478</v>
      </c>
      <c r="S57" s="11" t="s">
        <v>468</v>
      </c>
      <c r="T57" s="11" t="s">
        <v>468</v>
      </c>
      <c r="U57" s="11" t="s">
        <v>468</v>
      </c>
      <c r="V57" s="25" t="s">
        <v>468</v>
      </c>
      <c r="W57" s="25">
        <v>0</v>
      </c>
      <c r="X57" s="25" t="s">
        <v>468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43" t="s">
        <v>478</v>
      </c>
      <c r="AH57" s="25" t="s">
        <v>468</v>
      </c>
      <c r="AI57" s="25" t="s">
        <v>468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25">
        <v>0</v>
      </c>
      <c r="AP57" s="25">
        <v>0</v>
      </c>
      <c r="AQ57" s="25" t="s">
        <v>468</v>
      </c>
      <c r="AR57" s="49">
        <v>0</v>
      </c>
      <c r="AS57" s="50">
        <v>0</v>
      </c>
    </row>
    <row r="58" spans="1:45" ht="13.5" customHeight="1" x14ac:dyDescent="0.25">
      <c r="A58">
        <v>230675</v>
      </c>
      <c r="B58" t="s">
        <v>215</v>
      </c>
      <c r="C58" t="s">
        <v>268</v>
      </c>
      <c r="D58" t="s">
        <v>473</v>
      </c>
      <c r="E58" s="12">
        <v>1694</v>
      </c>
      <c r="F58" t="s">
        <v>320</v>
      </c>
      <c r="G58" s="11" t="s">
        <v>471</v>
      </c>
      <c r="I58" s="11" t="str">
        <f t="shared" si="43"/>
        <v>No</v>
      </c>
      <c r="J58" s="19" t="str">
        <f t="shared" si="44"/>
        <v>Completed</v>
      </c>
      <c r="K58" s="10" t="str">
        <f t="shared" si="45"/>
        <v>Completed</v>
      </c>
      <c r="L58" s="10" t="str">
        <f t="shared" si="46"/>
        <v>In Progress</v>
      </c>
      <c r="M58" s="10" t="str">
        <f t="shared" si="47"/>
        <v>Completed</v>
      </c>
      <c r="N58" s="10" t="str">
        <f t="shared" si="48"/>
        <v>Completed</v>
      </c>
      <c r="O58" s="19" t="s">
        <v>468</v>
      </c>
      <c r="P58" s="19" t="s">
        <v>468</v>
      </c>
      <c r="Q58" s="42" t="s">
        <v>478</v>
      </c>
      <c r="R58" s="11" t="s">
        <v>468</v>
      </c>
      <c r="S58" s="42" t="s">
        <v>478</v>
      </c>
      <c r="T58" s="11" t="s">
        <v>468</v>
      </c>
      <c r="U58" s="11" t="s">
        <v>468</v>
      </c>
      <c r="V58" s="25" t="s">
        <v>468</v>
      </c>
      <c r="W58" s="25" t="s">
        <v>468</v>
      </c>
      <c r="X58" s="25" t="s">
        <v>468</v>
      </c>
      <c r="Y58" s="25" t="s">
        <v>468</v>
      </c>
      <c r="Z58" s="25" t="s">
        <v>468</v>
      </c>
      <c r="AA58" s="25" t="s">
        <v>468</v>
      </c>
      <c r="AB58" s="25" t="s">
        <v>468</v>
      </c>
      <c r="AC58" s="25" t="s">
        <v>468</v>
      </c>
      <c r="AD58" s="25" t="s">
        <v>468</v>
      </c>
      <c r="AE58" s="25" t="s">
        <v>468</v>
      </c>
      <c r="AF58" s="25" t="s">
        <v>468</v>
      </c>
      <c r="AG58" s="35">
        <v>0</v>
      </c>
      <c r="AH58" s="25" t="s">
        <v>468</v>
      </c>
      <c r="AI58" s="25" t="s">
        <v>468</v>
      </c>
      <c r="AJ58" s="25" t="s">
        <v>468</v>
      </c>
      <c r="AK58" s="25" t="s">
        <v>468</v>
      </c>
      <c r="AL58" s="25" t="s">
        <v>468</v>
      </c>
      <c r="AM58" s="25" t="s">
        <v>468</v>
      </c>
      <c r="AN58" s="25" t="s">
        <v>468</v>
      </c>
      <c r="AO58" s="25" t="s">
        <v>468</v>
      </c>
      <c r="AP58" s="25" t="s">
        <v>468</v>
      </c>
      <c r="AQ58" s="25" t="s">
        <v>468</v>
      </c>
      <c r="AR58" s="49">
        <v>0</v>
      </c>
      <c r="AS58" s="50">
        <v>0</v>
      </c>
    </row>
    <row r="59" spans="1:45" ht="13.5" customHeight="1" x14ac:dyDescent="0.25">
      <c r="A59">
        <v>231924</v>
      </c>
      <c r="B59" t="s">
        <v>170</v>
      </c>
      <c r="C59" t="s">
        <v>190</v>
      </c>
      <c r="D59" t="s">
        <v>476</v>
      </c>
      <c r="E59" s="12">
        <v>1651</v>
      </c>
      <c r="F59" t="s">
        <v>328</v>
      </c>
      <c r="G59" s="11" t="s">
        <v>107</v>
      </c>
      <c r="H59" s="11" t="s">
        <v>477</v>
      </c>
      <c r="I59" s="11" t="str">
        <f t="shared" ref="I59:I64" si="49">IF(COUNTIF(J59:N59,"Completed")=5,"Yes","No")</f>
        <v>Yes</v>
      </c>
      <c r="J59" s="19" t="str">
        <f t="shared" ref="J59:J64" si="50">IF(COUNTIF(O59:U59,"0")=0,"Completed","In Progress")</f>
        <v>Completed</v>
      </c>
      <c r="K59" s="10" t="str">
        <f t="shared" ref="K59:K64" si="51">IF(COUNTIF(V59:AF59,"0")=0,"Completed","In Progress")</f>
        <v>Completed</v>
      </c>
      <c r="L59" s="10" t="str">
        <f t="shared" ref="L59:L64" si="52">IF(COUNTIF(AG59:AG59,"0")=0,"Completed","In Progress")</f>
        <v>Completed</v>
      </c>
      <c r="M59" s="10" t="str">
        <f t="shared" ref="M59:M64" si="53">IF(COUNTIF(AH59:AI59,"0")=0,"Completed","In Progress")</f>
        <v>Completed</v>
      </c>
      <c r="N59" s="10" t="str">
        <f t="shared" ref="N59:N64" si="54">IF(COUNTIF(AJ59:AQ59,"0")=0,"Completed","In Progress")</f>
        <v>Completed</v>
      </c>
      <c r="O59" s="19" t="s">
        <v>468</v>
      </c>
      <c r="P59" s="19" t="s">
        <v>468</v>
      </c>
      <c r="Q59" s="11" t="s">
        <v>468</v>
      </c>
      <c r="R59" s="11" t="s">
        <v>468</v>
      </c>
      <c r="S59" s="11" t="s">
        <v>468</v>
      </c>
      <c r="T59" s="11" t="s">
        <v>468</v>
      </c>
      <c r="U59" s="11" t="s">
        <v>468</v>
      </c>
      <c r="V59" s="25" t="s">
        <v>468</v>
      </c>
      <c r="W59" s="25" t="s">
        <v>468</v>
      </c>
      <c r="X59" s="25" t="s">
        <v>468</v>
      </c>
      <c r="Y59" s="25" t="s">
        <v>468</v>
      </c>
      <c r="Z59" s="25" t="s">
        <v>468</v>
      </c>
      <c r="AA59" s="25" t="s">
        <v>468</v>
      </c>
      <c r="AB59" s="25" t="s">
        <v>468</v>
      </c>
      <c r="AC59" s="25" t="s">
        <v>468</v>
      </c>
      <c r="AD59" s="25" t="s">
        <v>468</v>
      </c>
      <c r="AE59" s="25" t="s">
        <v>468</v>
      </c>
      <c r="AF59" s="25" t="s">
        <v>468</v>
      </c>
      <c r="AG59" s="35" t="s">
        <v>468</v>
      </c>
      <c r="AH59" s="25" t="s">
        <v>468</v>
      </c>
      <c r="AI59" s="25" t="s">
        <v>468</v>
      </c>
      <c r="AJ59" s="25" t="s">
        <v>468</v>
      </c>
      <c r="AK59" s="25" t="s">
        <v>468</v>
      </c>
      <c r="AL59" s="25" t="s">
        <v>468</v>
      </c>
      <c r="AM59" s="25" t="s">
        <v>468</v>
      </c>
      <c r="AN59" s="25" t="s">
        <v>468</v>
      </c>
      <c r="AO59" s="25" t="s">
        <v>468</v>
      </c>
      <c r="AP59" s="25" t="s">
        <v>468</v>
      </c>
      <c r="AQ59" s="25" t="s">
        <v>468</v>
      </c>
      <c r="AR59" s="49">
        <v>0</v>
      </c>
      <c r="AS59" s="50">
        <v>0</v>
      </c>
    </row>
    <row r="60" spans="1:45" ht="13.5" customHeight="1" x14ac:dyDescent="0.25">
      <c r="A60">
        <v>231690</v>
      </c>
      <c r="B60" t="s">
        <v>170</v>
      </c>
      <c r="C60" t="s">
        <v>271</v>
      </c>
      <c r="D60" t="s">
        <v>473</v>
      </c>
      <c r="E60" s="12">
        <v>1692</v>
      </c>
      <c r="F60" t="s">
        <v>316</v>
      </c>
      <c r="G60" s="11" t="s">
        <v>471</v>
      </c>
      <c r="I60" s="11" t="str">
        <f t="shared" si="49"/>
        <v>No</v>
      </c>
      <c r="J60" s="19" t="str">
        <f t="shared" si="50"/>
        <v>In Progress</v>
      </c>
      <c r="K60" s="10" t="str">
        <f t="shared" si="51"/>
        <v>In Progress</v>
      </c>
      <c r="L60" s="10" t="str">
        <f t="shared" si="52"/>
        <v>In Progress</v>
      </c>
      <c r="M60" s="10" t="str">
        <f t="shared" si="53"/>
        <v>In Progress</v>
      </c>
      <c r="N60" s="10" t="str">
        <f t="shared" si="54"/>
        <v>In Progress</v>
      </c>
      <c r="O60" s="19">
        <v>0</v>
      </c>
      <c r="P60" s="19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25">
        <v>0</v>
      </c>
      <c r="AF60" s="25">
        <v>0</v>
      </c>
      <c r="AG60" s="35">
        <v>0</v>
      </c>
      <c r="AH60" s="25" t="s">
        <v>468</v>
      </c>
      <c r="AI60" s="25">
        <v>0</v>
      </c>
      <c r="AJ60" s="25">
        <v>0</v>
      </c>
      <c r="AK60" s="25">
        <v>0</v>
      </c>
      <c r="AL60" s="25">
        <v>0</v>
      </c>
      <c r="AM60" s="25">
        <v>0</v>
      </c>
      <c r="AN60" s="25">
        <v>0</v>
      </c>
      <c r="AO60" s="25">
        <v>0</v>
      </c>
      <c r="AP60" s="25">
        <v>0</v>
      </c>
      <c r="AQ60" s="25" t="s">
        <v>468</v>
      </c>
      <c r="AR60" s="49">
        <v>0</v>
      </c>
      <c r="AS60" s="50">
        <v>0</v>
      </c>
    </row>
    <row r="61" spans="1:45" ht="13.5" customHeight="1" x14ac:dyDescent="0.25">
      <c r="A61">
        <v>232129</v>
      </c>
      <c r="B61" t="s">
        <v>272</v>
      </c>
      <c r="C61" t="s">
        <v>199</v>
      </c>
      <c r="D61" t="s">
        <v>474</v>
      </c>
      <c r="E61" s="12">
        <v>1535</v>
      </c>
      <c r="F61" t="s">
        <v>323</v>
      </c>
      <c r="G61" s="11" t="s">
        <v>471</v>
      </c>
      <c r="I61" s="11" t="str">
        <f t="shared" si="49"/>
        <v>No</v>
      </c>
      <c r="J61" s="19" t="str">
        <f t="shared" si="50"/>
        <v>In Progress</v>
      </c>
      <c r="K61" s="10" t="str">
        <f t="shared" si="51"/>
        <v>In Progress</v>
      </c>
      <c r="L61" s="10" t="str">
        <f t="shared" si="52"/>
        <v>Completed</v>
      </c>
      <c r="M61" s="10" t="str">
        <f t="shared" si="53"/>
        <v>In Progress</v>
      </c>
      <c r="N61" s="10" t="str">
        <f t="shared" si="54"/>
        <v>In Progress</v>
      </c>
      <c r="O61" s="19" t="s">
        <v>468</v>
      </c>
      <c r="P61" s="19">
        <v>0</v>
      </c>
      <c r="Q61" s="11" t="s">
        <v>468</v>
      </c>
      <c r="R61" s="11" t="s">
        <v>468</v>
      </c>
      <c r="S61" s="11" t="s">
        <v>468</v>
      </c>
      <c r="T61" s="11" t="s">
        <v>468</v>
      </c>
      <c r="U61" s="11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35" t="s">
        <v>468</v>
      </c>
      <c r="AH61" s="25" t="s">
        <v>468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25" t="s">
        <v>468</v>
      </c>
      <c r="AR61" s="49">
        <v>0</v>
      </c>
      <c r="AS61" s="50">
        <v>0</v>
      </c>
    </row>
    <row r="62" spans="1:45" ht="13.5" customHeight="1" x14ac:dyDescent="0.25">
      <c r="A62">
        <v>230583</v>
      </c>
      <c r="B62" t="s">
        <v>274</v>
      </c>
      <c r="C62" t="s">
        <v>275</v>
      </c>
      <c r="D62" t="s">
        <v>473</v>
      </c>
      <c r="E62" s="12">
        <v>1693</v>
      </c>
      <c r="F62" t="s">
        <v>322</v>
      </c>
      <c r="G62" s="11" t="s">
        <v>471</v>
      </c>
      <c r="H62" s="11" t="s">
        <v>477</v>
      </c>
      <c r="I62" s="11" t="str">
        <f t="shared" si="49"/>
        <v>No</v>
      </c>
      <c r="J62" s="19" t="str">
        <f t="shared" si="50"/>
        <v>Completed</v>
      </c>
      <c r="K62" s="10" t="str">
        <f t="shared" si="51"/>
        <v>Completed</v>
      </c>
      <c r="L62" s="10" t="str">
        <f t="shared" si="52"/>
        <v>Completed</v>
      </c>
      <c r="M62" s="10" t="str">
        <f t="shared" si="53"/>
        <v>Completed</v>
      </c>
      <c r="N62" s="10" t="str">
        <f t="shared" si="54"/>
        <v>In Progress</v>
      </c>
      <c r="O62" s="19" t="s">
        <v>468</v>
      </c>
      <c r="P62" s="19" t="s">
        <v>468</v>
      </c>
      <c r="Q62" s="11" t="s">
        <v>468</v>
      </c>
      <c r="R62" s="11" t="s">
        <v>468</v>
      </c>
      <c r="S62" s="11" t="s">
        <v>468</v>
      </c>
      <c r="T62" s="11" t="s">
        <v>468</v>
      </c>
      <c r="U62" s="11" t="s">
        <v>468</v>
      </c>
      <c r="V62" s="25" t="s">
        <v>468</v>
      </c>
      <c r="W62" s="25" t="s">
        <v>468</v>
      </c>
      <c r="X62" s="25" t="s">
        <v>468</v>
      </c>
      <c r="Y62" s="25" t="s">
        <v>468</v>
      </c>
      <c r="Z62" s="25" t="s">
        <v>468</v>
      </c>
      <c r="AA62" s="25" t="s">
        <v>468</v>
      </c>
      <c r="AB62" s="25" t="s">
        <v>468</v>
      </c>
      <c r="AC62" s="25" t="s">
        <v>468</v>
      </c>
      <c r="AD62" s="25" t="s">
        <v>468</v>
      </c>
      <c r="AE62" s="25" t="s">
        <v>468</v>
      </c>
      <c r="AF62" s="25" t="s">
        <v>468</v>
      </c>
      <c r="AG62" s="35" t="s">
        <v>468</v>
      </c>
      <c r="AH62" s="25" t="s">
        <v>468</v>
      </c>
      <c r="AI62" s="25" t="s">
        <v>468</v>
      </c>
      <c r="AJ62" s="25">
        <v>0</v>
      </c>
      <c r="AK62" s="25">
        <v>0</v>
      </c>
      <c r="AL62" s="25" t="s">
        <v>468</v>
      </c>
      <c r="AM62" s="25">
        <v>0</v>
      </c>
      <c r="AN62" s="25">
        <v>0</v>
      </c>
      <c r="AO62" s="25">
        <v>0</v>
      </c>
      <c r="AP62" s="25">
        <v>0</v>
      </c>
      <c r="AQ62" s="25" t="s">
        <v>468</v>
      </c>
      <c r="AR62" s="49">
        <v>0</v>
      </c>
      <c r="AS62" s="50">
        <v>0</v>
      </c>
    </row>
    <row r="63" spans="1:45" ht="13.5" customHeight="1" x14ac:dyDescent="0.25">
      <c r="A63">
        <v>229181</v>
      </c>
      <c r="B63" t="s">
        <v>276</v>
      </c>
      <c r="C63" t="s">
        <v>168</v>
      </c>
      <c r="D63" t="s">
        <v>476</v>
      </c>
      <c r="E63" s="12">
        <v>1650</v>
      </c>
      <c r="F63" t="s">
        <v>325</v>
      </c>
      <c r="G63" s="11" t="s">
        <v>107</v>
      </c>
      <c r="H63" s="11" t="s">
        <v>477</v>
      </c>
      <c r="I63" s="11" t="str">
        <f t="shared" si="49"/>
        <v>No</v>
      </c>
      <c r="J63" s="19" t="str">
        <f t="shared" si="50"/>
        <v>Completed</v>
      </c>
      <c r="K63" s="10" t="str">
        <f t="shared" si="51"/>
        <v>Completed</v>
      </c>
      <c r="L63" s="10" t="str">
        <f t="shared" si="52"/>
        <v>Completed</v>
      </c>
      <c r="M63" s="10" t="str">
        <f t="shared" si="53"/>
        <v>Completed</v>
      </c>
      <c r="N63" s="10" t="str">
        <f t="shared" si="54"/>
        <v>In Progress</v>
      </c>
      <c r="O63" s="19" t="s">
        <v>468</v>
      </c>
      <c r="P63" s="19" t="s">
        <v>468</v>
      </c>
      <c r="Q63" s="11" t="s">
        <v>468</v>
      </c>
      <c r="R63" s="11" t="s">
        <v>468</v>
      </c>
      <c r="S63" s="11" t="s">
        <v>468</v>
      </c>
      <c r="T63" s="11" t="s">
        <v>468</v>
      </c>
      <c r="U63" s="11" t="s">
        <v>468</v>
      </c>
      <c r="V63" s="25" t="s">
        <v>468</v>
      </c>
      <c r="W63" s="25" t="s">
        <v>468</v>
      </c>
      <c r="X63" s="25" t="s">
        <v>468</v>
      </c>
      <c r="Y63" s="25" t="s">
        <v>468</v>
      </c>
      <c r="Z63" s="25" t="s">
        <v>468</v>
      </c>
      <c r="AA63" s="25" t="s">
        <v>468</v>
      </c>
      <c r="AB63" s="25" t="s">
        <v>468</v>
      </c>
      <c r="AC63" s="25" t="s">
        <v>468</v>
      </c>
      <c r="AD63" s="25" t="s">
        <v>468</v>
      </c>
      <c r="AE63" s="25" t="s">
        <v>468</v>
      </c>
      <c r="AF63" s="25" t="s">
        <v>468</v>
      </c>
      <c r="AG63" s="35" t="s">
        <v>468</v>
      </c>
      <c r="AH63" s="25" t="s">
        <v>468</v>
      </c>
      <c r="AI63" s="45" t="s">
        <v>478</v>
      </c>
      <c r="AJ63" s="25" t="s">
        <v>468</v>
      </c>
      <c r="AK63" s="25" t="s">
        <v>468</v>
      </c>
      <c r="AL63" s="25" t="s">
        <v>468</v>
      </c>
      <c r="AM63" s="25">
        <v>0</v>
      </c>
      <c r="AN63" s="25">
        <v>0</v>
      </c>
      <c r="AO63" s="25">
        <v>0</v>
      </c>
      <c r="AP63" s="25">
        <v>0</v>
      </c>
      <c r="AQ63" s="25" t="s">
        <v>468</v>
      </c>
      <c r="AR63" s="49">
        <v>0</v>
      </c>
      <c r="AS63" s="50">
        <v>0</v>
      </c>
    </row>
    <row r="64" spans="1:45" ht="13.5" customHeight="1" x14ac:dyDescent="0.25">
      <c r="A64">
        <v>230409</v>
      </c>
      <c r="B64" t="s">
        <v>277</v>
      </c>
      <c r="C64" t="s">
        <v>278</v>
      </c>
      <c r="D64" t="s">
        <v>475</v>
      </c>
      <c r="E64" s="12">
        <v>1877</v>
      </c>
      <c r="F64" t="s">
        <v>321</v>
      </c>
      <c r="G64" s="11" t="s">
        <v>107</v>
      </c>
      <c r="H64" s="11" t="s">
        <v>477</v>
      </c>
      <c r="I64" s="11" t="str">
        <f t="shared" si="49"/>
        <v>Yes</v>
      </c>
      <c r="J64" s="19" t="str">
        <f t="shared" si="50"/>
        <v>Completed</v>
      </c>
      <c r="K64" s="10" t="str">
        <f t="shared" si="51"/>
        <v>Completed</v>
      </c>
      <c r="L64" s="10" t="str">
        <f t="shared" si="52"/>
        <v>Completed</v>
      </c>
      <c r="M64" s="10" t="str">
        <f t="shared" si="53"/>
        <v>Completed</v>
      </c>
      <c r="N64" s="10" t="str">
        <f t="shared" si="54"/>
        <v>Completed</v>
      </c>
      <c r="O64" s="19" t="s">
        <v>468</v>
      </c>
      <c r="P64" s="19" t="s">
        <v>468</v>
      </c>
      <c r="Q64" s="11" t="s">
        <v>468</v>
      </c>
      <c r="R64" s="11" t="s">
        <v>468</v>
      </c>
      <c r="S64" s="11" t="s">
        <v>468</v>
      </c>
      <c r="T64" s="11" t="s">
        <v>468</v>
      </c>
      <c r="U64" s="11" t="s">
        <v>468</v>
      </c>
      <c r="V64" s="25" t="s">
        <v>468</v>
      </c>
      <c r="W64" s="25" t="s">
        <v>468</v>
      </c>
      <c r="X64" s="25" t="s">
        <v>468</v>
      </c>
      <c r="Y64" s="25" t="s">
        <v>468</v>
      </c>
      <c r="Z64" s="25" t="s">
        <v>468</v>
      </c>
      <c r="AA64" s="25" t="s">
        <v>468</v>
      </c>
      <c r="AB64" s="25" t="s">
        <v>468</v>
      </c>
      <c r="AC64" s="25" t="s">
        <v>468</v>
      </c>
      <c r="AD64" s="25" t="s">
        <v>468</v>
      </c>
      <c r="AE64" s="25" t="s">
        <v>468</v>
      </c>
      <c r="AF64" s="25" t="s">
        <v>468</v>
      </c>
      <c r="AG64" s="35" t="s">
        <v>468</v>
      </c>
      <c r="AH64" s="25" t="s">
        <v>468</v>
      </c>
      <c r="AI64" s="45" t="s">
        <v>478</v>
      </c>
      <c r="AJ64" s="25" t="s">
        <v>468</v>
      </c>
      <c r="AK64" s="25" t="s">
        <v>468</v>
      </c>
      <c r="AL64" s="25" t="s">
        <v>468</v>
      </c>
      <c r="AM64" s="25" t="s">
        <v>468</v>
      </c>
      <c r="AN64" s="25" t="s">
        <v>468</v>
      </c>
      <c r="AO64" s="25" t="s">
        <v>468</v>
      </c>
      <c r="AP64" s="25" t="s">
        <v>468</v>
      </c>
      <c r="AQ64" s="25" t="s">
        <v>468</v>
      </c>
      <c r="AR64" s="49">
        <v>0</v>
      </c>
      <c r="AS64" s="50">
        <v>0</v>
      </c>
    </row>
    <row r="65" spans="1:45" ht="13.5" customHeight="1" x14ac:dyDescent="0.25">
      <c r="A65">
        <v>218993</v>
      </c>
      <c r="B65" t="s">
        <v>146</v>
      </c>
      <c r="C65" t="s">
        <v>279</v>
      </c>
      <c r="D65" t="s">
        <v>475</v>
      </c>
      <c r="E65" s="12">
        <v>1878</v>
      </c>
      <c r="F65" t="s">
        <v>324</v>
      </c>
      <c r="G65" s="11" t="s">
        <v>471</v>
      </c>
      <c r="H65" s="11" t="s">
        <v>477</v>
      </c>
      <c r="I65" s="11" t="str">
        <f t="shared" ref="I65:I71" si="55">IF(COUNTIF(J65:N65,"Completed")=5,"Yes","No")</f>
        <v>No</v>
      </c>
      <c r="J65" s="19" t="str">
        <f t="shared" ref="J65:J71" si="56">IF(COUNTIF(O65:U65,"0")=0,"Completed","In Progress")</f>
        <v>Completed</v>
      </c>
      <c r="K65" s="10" t="str">
        <f t="shared" ref="K65:K71" si="57">IF(COUNTIF(V65:AF65,"0")=0,"Completed","In Progress")</f>
        <v>In Progress</v>
      </c>
      <c r="L65" s="10" t="str">
        <f t="shared" ref="L65:L71" si="58">IF(COUNTIF(AG65:AG65,"0")=0,"Completed","In Progress")</f>
        <v>Completed</v>
      </c>
      <c r="M65" s="10" t="str">
        <f t="shared" ref="M65:M71" si="59">IF(COUNTIF(AH65:AI65,"0")=0,"Completed","In Progress")</f>
        <v>Completed</v>
      </c>
      <c r="N65" s="10" t="str">
        <f t="shared" ref="N65:N71" si="60">IF(COUNTIF(AJ65:AQ65,"0")=0,"Completed","In Progress")</f>
        <v>In Progress</v>
      </c>
      <c r="O65" s="19" t="s">
        <v>468</v>
      </c>
      <c r="P65" s="19" t="s">
        <v>468</v>
      </c>
      <c r="Q65" s="11" t="s">
        <v>468</v>
      </c>
      <c r="R65" s="11" t="s">
        <v>468</v>
      </c>
      <c r="S65" s="11" t="s">
        <v>468</v>
      </c>
      <c r="T65" s="11" t="s">
        <v>468</v>
      </c>
      <c r="U65" s="11" t="s">
        <v>468</v>
      </c>
      <c r="V65" s="25">
        <v>0</v>
      </c>
      <c r="W65" s="25" t="s">
        <v>468</v>
      </c>
      <c r="X65" s="25">
        <v>0</v>
      </c>
      <c r="Y65" s="25">
        <v>0</v>
      </c>
      <c r="Z65" s="25" t="s">
        <v>468</v>
      </c>
      <c r="AA65" s="25">
        <v>0</v>
      </c>
      <c r="AB65" s="25">
        <v>0</v>
      </c>
      <c r="AC65" s="25" t="s">
        <v>468</v>
      </c>
      <c r="AD65" s="25" t="s">
        <v>468</v>
      </c>
      <c r="AE65" s="25" t="s">
        <v>468</v>
      </c>
      <c r="AF65" s="25" t="s">
        <v>468</v>
      </c>
      <c r="AG65" s="35" t="s">
        <v>468</v>
      </c>
      <c r="AH65" s="25" t="s">
        <v>468</v>
      </c>
      <c r="AI65" s="25" t="s">
        <v>468</v>
      </c>
      <c r="AJ65" s="25" t="s">
        <v>468</v>
      </c>
      <c r="AK65" s="25">
        <v>0</v>
      </c>
      <c r="AL65" s="25">
        <v>0</v>
      </c>
      <c r="AM65" s="25">
        <v>0</v>
      </c>
      <c r="AN65" s="25">
        <v>0</v>
      </c>
      <c r="AO65" s="25">
        <v>0</v>
      </c>
      <c r="AP65" s="25">
        <v>0</v>
      </c>
      <c r="AQ65" s="25" t="s">
        <v>468</v>
      </c>
      <c r="AR65" s="49">
        <v>0</v>
      </c>
      <c r="AS65" s="50">
        <v>0</v>
      </c>
    </row>
    <row r="66" spans="1:45" ht="13.5" customHeight="1" x14ac:dyDescent="0.25">
      <c r="A66">
        <v>229022</v>
      </c>
      <c r="B66" t="s">
        <v>281</v>
      </c>
      <c r="C66" t="s">
        <v>282</v>
      </c>
      <c r="D66" t="s">
        <v>473</v>
      </c>
      <c r="E66" s="12">
        <v>1708</v>
      </c>
      <c r="F66" t="s">
        <v>319</v>
      </c>
      <c r="G66" s="11" t="s">
        <v>107</v>
      </c>
      <c r="I66" s="11" t="str">
        <f t="shared" si="55"/>
        <v>No</v>
      </c>
      <c r="J66" s="19" t="str">
        <f t="shared" si="56"/>
        <v>Completed</v>
      </c>
      <c r="K66" s="10" t="str">
        <f t="shared" si="57"/>
        <v>Completed</v>
      </c>
      <c r="L66" s="10" t="str">
        <f t="shared" si="58"/>
        <v>In Progress</v>
      </c>
      <c r="M66" s="10" t="str">
        <f t="shared" si="59"/>
        <v>Completed</v>
      </c>
      <c r="N66" s="10" t="str">
        <f t="shared" si="60"/>
        <v>Completed</v>
      </c>
      <c r="O66" s="19" t="s">
        <v>468</v>
      </c>
      <c r="P66" s="19" t="s">
        <v>468</v>
      </c>
      <c r="Q66" s="11" t="s">
        <v>468</v>
      </c>
      <c r="R66" s="11" t="s">
        <v>468</v>
      </c>
      <c r="S66" s="11" t="s">
        <v>468</v>
      </c>
      <c r="T66" s="11" t="s">
        <v>468</v>
      </c>
      <c r="U66" s="11" t="s">
        <v>468</v>
      </c>
      <c r="V66" s="25" t="s">
        <v>468</v>
      </c>
      <c r="W66" s="25" t="s">
        <v>468</v>
      </c>
      <c r="X66" s="25" t="s">
        <v>468</v>
      </c>
      <c r="Y66" s="25" t="s">
        <v>468</v>
      </c>
      <c r="Z66" s="25" t="s">
        <v>468</v>
      </c>
      <c r="AA66" s="25" t="s">
        <v>468</v>
      </c>
      <c r="AB66" s="25" t="s">
        <v>468</v>
      </c>
      <c r="AC66" s="25" t="s">
        <v>468</v>
      </c>
      <c r="AD66" s="25" t="s">
        <v>468</v>
      </c>
      <c r="AE66" s="25" t="s">
        <v>468</v>
      </c>
      <c r="AF66" s="25" t="s">
        <v>468</v>
      </c>
      <c r="AG66" s="35">
        <v>0</v>
      </c>
      <c r="AH66" s="45" t="s">
        <v>478</v>
      </c>
      <c r="AI66" s="25" t="s">
        <v>468</v>
      </c>
      <c r="AJ66" s="25" t="s">
        <v>468</v>
      </c>
      <c r="AK66" s="25" t="s">
        <v>468</v>
      </c>
      <c r="AL66" s="25" t="s">
        <v>468</v>
      </c>
      <c r="AM66" s="25" t="s">
        <v>468</v>
      </c>
      <c r="AN66" s="25" t="s">
        <v>468</v>
      </c>
      <c r="AO66" s="25" t="s">
        <v>468</v>
      </c>
      <c r="AP66" s="25" t="s">
        <v>468</v>
      </c>
      <c r="AQ66" s="25" t="s">
        <v>468</v>
      </c>
      <c r="AR66" s="49">
        <v>0</v>
      </c>
      <c r="AS66" s="50">
        <v>0</v>
      </c>
    </row>
    <row r="67" spans="1:45" ht="13.5" customHeight="1" x14ac:dyDescent="0.25">
      <c r="A67">
        <v>228391</v>
      </c>
      <c r="B67" t="s">
        <v>261</v>
      </c>
      <c r="C67" t="s">
        <v>283</v>
      </c>
      <c r="D67" t="s">
        <v>476</v>
      </c>
      <c r="E67" s="12">
        <v>1651</v>
      </c>
      <c r="F67" t="s">
        <v>328</v>
      </c>
      <c r="G67" s="11" t="s">
        <v>107</v>
      </c>
      <c r="H67" s="11" t="s">
        <v>477</v>
      </c>
      <c r="I67" s="11" t="str">
        <f t="shared" si="55"/>
        <v>Yes</v>
      </c>
      <c r="J67" s="19" t="str">
        <f t="shared" si="56"/>
        <v>Completed</v>
      </c>
      <c r="K67" s="10" t="str">
        <f t="shared" si="57"/>
        <v>Completed</v>
      </c>
      <c r="L67" s="10" t="str">
        <f t="shared" si="58"/>
        <v>Completed</v>
      </c>
      <c r="M67" s="10" t="str">
        <f t="shared" si="59"/>
        <v>Completed</v>
      </c>
      <c r="N67" s="10" t="str">
        <f t="shared" si="60"/>
        <v>Completed</v>
      </c>
      <c r="O67" s="19" t="s">
        <v>468</v>
      </c>
      <c r="P67" s="19" t="s">
        <v>468</v>
      </c>
      <c r="Q67" s="11" t="s">
        <v>468</v>
      </c>
      <c r="R67" s="11" t="s">
        <v>468</v>
      </c>
      <c r="S67" s="11" t="s">
        <v>468</v>
      </c>
      <c r="T67" s="11" t="s">
        <v>468</v>
      </c>
      <c r="U67" s="11" t="s">
        <v>468</v>
      </c>
      <c r="V67" s="25" t="s">
        <v>468</v>
      </c>
      <c r="W67" s="25" t="s">
        <v>468</v>
      </c>
      <c r="X67" s="25" t="s">
        <v>468</v>
      </c>
      <c r="Y67" s="25" t="s">
        <v>468</v>
      </c>
      <c r="Z67" s="25" t="s">
        <v>468</v>
      </c>
      <c r="AA67" s="25" t="s">
        <v>468</v>
      </c>
      <c r="AB67" s="25" t="s">
        <v>468</v>
      </c>
      <c r="AC67" s="25" t="s">
        <v>468</v>
      </c>
      <c r="AD67" s="25" t="s">
        <v>468</v>
      </c>
      <c r="AE67" s="25" t="s">
        <v>468</v>
      </c>
      <c r="AF67" s="25" t="s">
        <v>468</v>
      </c>
      <c r="AG67" s="35" t="s">
        <v>468</v>
      </c>
      <c r="AH67" s="25" t="s">
        <v>468</v>
      </c>
      <c r="AI67" s="25" t="s">
        <v>468</v>
      </c>
      <c r="AJ67" s="25" t="s">
        <v>468</v>
      </c>
      <c r="AK67" s="25" t="s">
        <v>468</v>
      </c>
      <c r="AL67" s="25" t="s">
        <v>468</v>
      </c>
      <c r="AM67" s="25" t="s">
        <v>468</v>
      </c>
      <c r="AN67" s="25" t="s">
        <v>468</v>
      </c>
      <c r="AO67" s="25" t="s">
        <v>468</v>
      </c>
      <c r="AP67" s="25" t="s">
        <v>468</v>
      </c>
      <c r="AQ67" s="25" t="s">
        <v>468</v>
      </c>
      <c r="AR67" s="49">
        <v>0</v>
      </c>
      <c r="AS67" s="50">
        <v>0</v>
      </c>
    </row>
    <row r="68" spans="1:45" ht="13.5" customHeight="1" x14ac:dyDescent="0.25">
      <c r="A68">
        <v>229169</v>
      </c>
      <c r="B68" t="s">
        <v>185</v>
      </c>
      <c r="C68" t="s">
        <v>284</v>
      </c>
      <c r="D68" t="s">
        <v>476</v>
      </c>
      <c r="E68" s="12">
        <v>1633</v>
      </c>
      <c r="F68" t="s">
        <v>318</v>
      </c>
      <c r="G68" s="11" t="s">
        <v>107</v>
      </c>
      <c r="I68" s="11" t="str">
        <f t="shared" si="55"/>
        <v>No</v>
      </c>
      <c r="J68" s="19" t="str">
        <f t="shared" si="56"/>
        <v>Completed</v>
      </c>
      <c r="K68" s="10" t="str">
        <f t="shared" si="57"/>
        <v>Completed</v>
      </c>
      <c r="L68" s="10" t="str">
        <f t="shared" si="58"/>
        <v>In Progress</v>
      </c>
      <c r="M68" s="10" t="str">
        <f t="shared" si="59"/>
        <v>In Progress</v>
      </c>
      <c r="N68" s="10" t="str">
        <f t="shared" si="60"/>
        <v>In Progress</v>
      </c>
      <c r="O68" s="19" t="s">
        <v>468</v>
      </c>
      <c r="P68" s="19" t="s">
        <v>468</v>
      </c>
      <c r="Q68" s="11" t="s">
        <v>468</v>
      </c>
      <c r="R68" s="11" t="s">
        <v>468</v>
      </c>
      <c r="S68" s="11" t="s">
        <v>468</v>
      </c>
      <c r="T68" s="11" t="s">
        <v>468</v>
      </c>
      <c r="U68" s="11" t="s">
        <v>468</v>
      </c>
      <c r="V68" s="25" t="s">
        <v>468</v>
      </c>
      <c r="W68" s="25" t="s">
        <v>468</v>
      </c>
      <c r="X68" s="25" t="s">
        <v>468</v>
      </c>
      <c r="Y68" s="25" t="s">
        <v>468</v>
      </c>
      <c r="Z68" s="25" t="s">
        <v>468</v>
      </c>
      <c r="AA68" s="25" t="s">
        <v>468</v>
      </c>
      <c r="AB68" s="25" t="s">
        <v>468</v>
      </c>
      <c r="AC68" s="25" t="s">
        <v>468</v>
      </c>
      <c r="AD68" s="25" t="s">
        <v>468</v>
      </c>
      <c r="AE68" s="25" t="s">
        <v>468</v>
      </c>
      <c r="AF68" s="25" t="s">
        <v>468</v>
      </c>
      <c r="AG68" s="35">
        <v>0</v>
      </c>
      <c r="AH68" s="25" t="s">
        <v>468</v>
      </c>
      <c r="AI68" s="25">
        <v>0</v>
      </c>
      <c r="AJ68" s="25" t="s">
        <v>468</v>
      </c>
      <c r="AK68" s="25">
        <v>0</v>
      </c>
      <c r="AL68" s="25">
        <v>0</v>
      </c>
      <c r="AM68" s="25">
        <v>0</v>
      </c>
      <c r="AN68" s="25">
        <v>0</v>
      </c>
      <c r="AO68" s="25">
        <v>0</v>
      </c>
      <c r="AP68" s="25">
        <v>0</v>
      </c>
      <c r="AQ68" s="25" t="s">
        <v>468</v>
      </c>
      <c r="AR68" s="49">
        <v>0</v>
      </c>
      <c r="AS68" s="50">
        <v>0</v>
      </c>
    </row>
    <row r="69" spans="1:45" ht="13.5" customHeight="1" x14ac:dyDescent="0.25">
      <c r="A69">
        <v>228092</v>
      </c>
      <c r="B69" t="s">
        <v>104</v>
      </c>
      <c r="C69" t="s">
        <v>285</v>
      </c>
      <c r="D69" t="s">
        <v>476</v>
      </c>
      <c r="E69" s="12">
        <v>1650</v>
      </c>
      <c r="F69" t="s">
        <v>325</v>
      </c>
      <c r="G69" s="11" t="s">
        <v>107</v>
      </c>
      <c r="H69" s="11" t="s">
        <v>477</v>
      </c>
      <c r="I69" s="11" t="str">
        <f t="shared" si="55"/>
        <v>No</v>
      </c>
      <c r="J69" s="19" t="str">
        <f t="shared" si="56"/>
        <v>Completed</v>
      </c>
      <c r="K69" s="10" t="str">
        <f t="shared" si="57"/>
        <v>Completed</v>
      </c>
      <c r="L69" s="10" t="str">
        <f t="shared" si="58"/>
        <v>Completed</v>
      </c>
      <c r="M69" s="10" t="str">
        <f t="shared" si="59"/>
        <v>Completed</v>
      </c>
      <c r="N69" s="10" t="str">
        <f t="shared" si="60"/>
        <v>In Progress</v>
      </c>
      <c r="O69" s="19" t="s">
        <v>468</v>
      </c>
      <c r="P69" s="19" t="s">
        <v>468</v>
      </c>
      <c r="Q69" s="11" t="s">
        <v>468</v>
      </c>
      <c r="R69" s="11" t="s">
        <v>468</v>
      </c>
      <c r="S69" s="11" t="s">
        <v>468</v>
      </c>
      <c r="T69" s="11" t="s">
        <v>468</v>
      </c>
      <c r="U69" s="11" t="s">
        <v>468</v>
      </c>
      <c r="V69" s="25" t="s">
        <v>468</v>
      </c>
      <c r="W69" s="25" t="s">
        <v>468</v>
      </c>
      <c r="X69" s="25" t="s">
        <v>468</v>
      </c>
      <c r="Y69" s="25" t="s">
        <v>468</v>
      </c>
      <c r="Z69" s="25" t="s">
        <v>468</v>
      </c>
      <c r="AA69" s="25" t="s">
        <v>468</v>
      </c>
      <c r="AB69" s="25" t="s">
        <v>468</v>
      </c>
      <c r="AC69" s="25" t="s">
        <v>468</v>
      </c>
      <c r="AD69" s="25" t="s">
        <v>468</v>
      </c>
      <c r="AE69" s="25" t="s">
        <v>468</v>
      </c>
      <c r="AF69" s="25" t="s">
        <v>468</v>
      </c>
      <c r="AG69" s="35" t="s">
        <v>468</v>
      </c>
      <c r="AH69" s="25" t="s">
        <v>468</v>
      </c>
      <c r="AI69" s="45" t="s">
        <v>478</v>
      </c>
      <c r="AJ69" s="25" t="s">
        <v>468</v>
      </c>
      <c r="AK69" s="25">
        <v>0</v>
      </c>
      <c r="AL69" s="25" t="s">
        <v>468</v>
      </c>
      <c r="AM69" s="25" t="s">
        <v>468</v>
      </c>
      <c r="AN69" s="25" t="s">
        <v>468</v>
      </c>
      <c r="AO69" s="25" t="s">
        <v>468</v>
      </c>
      <c r="AP69" s="25">
        <v>0</v>
      </c>
      <c r="AQ69" s="25" t="s">
        <v>468</v>
      </c>
      <c r="AR69" s="49">
        <v>0</v>
      </c>
      <c r="AS69" s="50">
        <v>0</v>
      </c>
    </row>
    <row r="70" spans="1:45" ht="13.5" customHeight="1" x14ac:dyDescent="0.25">
      <c r="A70">
        <v>230349</v>
      </c>
      <c r="B70" t="s">
        <v>180</v>
      </c>
      <c r="C70" t="s">
        <v>286</v>
      </c>
      <c r="D70" t="s">
        <v>474</v>
      </c>
      <c r="E70" s="12">
        <v>1535</v>
      </c>
      <c r="F70" t="s">
        <v>323</v>
      </c>
      <c r="G70" s="11" t="s">
        <v>107</v>
      </c>
      <c r="H70" s="11" t="s">
        <v>477</v>
      </c>
      <c r="I70" s="11" t="str">
        <f t="shared" si="55"/>
        <v>Yes</v>
      </c>
      <c r="J70" s="19" t="str">
        <f t="shared" si="56"/>
        <v>Completed</v>
      </c>
      <c r="K70" s="10" t="str">
        <f t="shared" si="57"/>
        <v>Completed</v>
      </c>
      <c r="L70" s="10" t="str">
        <f t="shared" si="58"/>
        <v>Completed</v>
      </c>
      <c r="M70" s="10" t="str">
        <f t="shared" si="59"/>
        <v>Completed</v>
      </c>
      <c r="N70" s="10" t="str">
        <f t="shared" si="60"/>
        <v>Completed</v>
      </c>
      <c r="O70" s="19" t="s">
        <v>468</v>
      </c>
      <c r="P70" s="19" t="s">
        <v>468</v>
      </c>
      <c r="Q70" s="11" t="s">
        <v>468</v>
      </c>
      <c r="R70" s="11" t="s">
        <v>468</v>
      </c>
      <c r="S70" s="11" t="s">
        <v>468</v>
      </c>
      <c r="T70" s="11" t="s">
        <v>468</v>
      </c>
      <c r="U70" s="11" t="s">
        <v>468</v>
      </c>
      <c r="V70" s="25" t="s">
        <v>468</v>
      </c>
      <c r="W70" s="25" t="s">
        <v>468</v>
      </c>
      <c r="X70" s="25" t="s">
        <v>468</v>
      </c>
      <c r="Y70" s="25" t="s">
        <v>468</v>
      </c>
      <c r="Z70" s="25" t="s">
        <v>468</v>
      </c>
      <c r="AA70" s="25" t="s">
        <v>468</v>
      </c>
      <c r="AB70" s="25" t="s">
        <v>468</v>
      </c>
      <c r="AC70" s="25" t="s">
        <v>468</v>
      </c>
      <c r="AD70" s="25" t="s">
        <v>468</v>
      </c>
      <c r="AE70" s="25" t="s">
        <v>468</v>
      </c>
      <c r="AF70" s="25" t="s">
        <v>468</v>
      </c>
      <c r="AG70" s="35" t="s">
        <v>468</v>
      </c>
      <c r="AH70" s="25" t="s">
        <v>468</v>
      </c>
      <c r="AI70" s="25" t="s">
        <v>468</v>
      </c>
      <c r="AJ70" s="25" t="s">
        <v>468</v>
      </c>
      <c r="AK70" s="25" t="s">
        <v>468</v>
      </c>
      <c r="AL70" s="25" t="s">
        <v>468</v>
      </c>
      <c r="AM70" s="25" t="s">
        <v>468</v>
      </c>
      <c r="AN70" s="25" t="s">
        <v>468</v>
      </c>
      <c r="AO70" s="25" t="s">
        <v>468</v>
      </c>
      <c r="AP70" s="25" t="s">
        <v>468</v>
      </c>
      <c r="AQ70" s="25" t="s">
        <v>468</v>
      </c>
      <c r="AR70" s="49">
        <v>0</v>
      </c>
      <c r="AS70" s="50">
        <v>0</v>
      </c>
    </row>
    <row r="71" spans="1:45" ht="13.5" customHeight="1" x14ac:dyDescent="0.25">
      <c r="A71">
        <v>228624</v>
      </c>
      <c r="B71" t="s">
        <v>287</v>
      </c>
      <c r="C71" t="s">
        <v>288</v>
      </c>
      <c r="D71" t="s">
        <v>475</v>
      </c>
      <c r="E71" s="12">
        <v>1877</v>
      </c>
      <c r="F71" t="s">
        <v>321</v>
      </c>
      <c r="G71" s="11" t="s">
        <v>471</v>
      </c>
      <c r="H71" s="11" t="s">
        <v>477</v>
      </c>
      <c r="I71" s="11" t="str">
        <f t="shared" si="55"/>
        <v>No</v>
      </c>
      <c r="J71" s="19" t="str">
        <f t="shared" si="56"/>
        <v>Completed</v>
      </c>
      <c r="K71" s="10" t="str">
        <f t="shared" si="57"/>
        <v>In Progress</v>
      </c>
      <c r="L71" s="10" t="str">
        <f t="shared" si="58"/>
        <v>Completed</v>
      </c>
      <c r="M71" s="10" t="str">
        <f t="shared" si="59"/>
        <v>Completed</v>
      </c>
      <c r="N71" s="10" t="str">
        <f t="shared" si="60"/>
        <v>In Progress</v>
      </c>
      <c r="O71" s="19" t="s">
        <v>468</v>
      </c>
      <c r="P71" s="19" t="s">
        <v>468</v>
      </c>
      <c r="Q71" s="11" t="s">
        <v>468</v>
      </c>
      <c r="R71" s="11" t="s">
        <v>468</v>
      </c>
      <c r="S71" s="11" t="s">
        <v>468</v>
      </c>
      <c r="T71" s="11" t="s">
        <v>468</v>
      </c>
      <c r="U71" s="11" t="s">
        <v>468</v>
      </c>
      <c r="V71" s="25" t="s">
        <v>468</v>
      </c>
      <c r="W71" s="25" t="s">
        <v>468</v>
      </c>
      <c r="X71" s="25" t="s">
        <v>468</v>
      </c>
      <c r="Y71" s="25" t="s">
        <v>468</v>
      </c>
      <c r="Z71" s="25" t="s">
        <v>468</v>
      </c>
      <c r="AA71" s="25">
        <v>0</v>
      </c>
      <c r="AB71" s="25" t="s">
        <v>468</v>
      </c>
      <c r="AC71" s="25" t="s">
        <v>468</v>
      </c>
      <c r="AD71" s="25">
        <v>0</v>
      </c>
      <c r="AE71" s="25">
        <v>0</v>
      </c>
      <c r="AF71" s="25" t="s">
        <v>468</v>
      </c>
      <c r="AG71" s="35" t="s">
        <v>468</v>
      </c>
      <c r="AH71" s="25" t="s">
        <v>468</v>
      </c>
      <c r="AI71" s="25" t="s">
        <v>468</v>
      </c>
      <c r="AJ71" s="25" t="s">
        <v>468</v>
      </c>
      <c r="AK71" s="25" t="s">
        <v>468</v>
      </c>
      <c r="AL71" s="25" t="s">
        <v>468</v>
      </c>
      <c r="AM71" s="25" t="s">
        <v>468</v>
      </c>
      <c r="AN71" s="25">
        <v>0</v>
      </c>
      <c r="AO71" s="25">
        <v>0</v>
      </c>
      <c r="AP71" s="25">
        <v>0</v>
      </c>
      <c r="AQ71" s="25" t="s">
        <v>468</v>
      </c>
      <c r="AR71" s="49">
        <v>0</v>
      </c>
      <c r="AS71" s="50">
        <v>0</v>
      </c>
    </row>
    <row r="72" spans="1:45" ht="13.5" customHeight="1" x14ac:dyDescent="0.25">
      <c r="A72">
        <v>230570</v>
      </c>
      <c r="B72" t="s">
        <v>170</v>
      </c>
      <c r="C72" t="s">
        <v>189</v>
      </c>
      <c r="D72" t="s">
        <v>476</v>
      </c>
      <c r="E72" s="12">
        <v>1651</v>
      </c>
      <c r="F72" t="s">
        <v>328</v>
      </c>
      <c r="G72" s="11" t="s">
        <v>107</v>
      </c>
      <c r="H72" s="11" t="s">
        <v>477</v>
      </c>
      <c r="I72" s="11" t="str">
        <f t="shared" ref="I72:I73" si="61">IF(COUNTIF(J72:N72,"Completed")=5,"Yes","No")</f>
        <v>Yes</v>
      </c>
      <c r="J72" s="19" t="str">
        <f t="shared" ref="J72:J73" si="62">IF(COUNTIF(O72:U72,"0")=0,"Completed","In Progress")</f>
        <v>Completed</v>
      </c>
      <c r="K72" s="10" t="str">
        <f t="shared" ref="K72:K73" si="63">IF(COUNTIF(V72:AF72,"0")=0,"Completed","In Progress")</f>
        <v>Completed</v>
      </c>
      <c r="L72" s="10" t="str">
        <f t="shared" ref="L72:L73" si="64">IF(COUNTIF(AG72:AG72,"0")=0,"Completed","In Progress")</f>
        <v>Completed</v>
      </c>
      <c r="M72" s="10" t="str">
        <f t="shared" ref="M72:M73" si="65">IF(COUNTIF(AH72:AI72,"0")=0,"Completed","In Progress")</f>
        <v>Completed</v>
      </c>
      <c r="N72" s="10" t="str">
        <f t="shared" ref="N72:N73" si="66">IF(COUNTIF(AJ72:AQ72,"0")=0,"Completed","In Progress")</f>
        <v>Completed</v>
      </c>
      <c r="O72" s="19" t="s">
        <v>468</v>
      </c>
      <c r="P72" s="19" t="s">
        <v>468</v>
      </c>
      <c r="Q72" s="11" t="s">
        <v>468</v>
      </c>
      <c r="R72" s="11" t="s">
        <v>468</v>
      </c>
      <c r="S72" s="11" t="s">
        <v>468</v>
      </c>
      <c r="T72" s="11" t="s">
        <v>468</v>
      </c>
      <c r="U72" s="11" t="s">
        <v>468</v>
      </c>
      <c r="V72" s="25" t="s">
        <v>468</v>
      </c>
      <c r="W72" s="25" t="s">
        <v>468</v>
      </c>
      <c r="X72" s="25" t="s">
        <v>468</v>
      </c>
      <c r="Y72" s="25" t="s">
        <v>468</v>
      </c>
      <c r="Z72" s="25" t="s">
        <v>468</v>
      </c>
      <c r="AA72" s="25" t="s">
        <v>468</v>
      </c>
      <c r="AB72" s="25" t="s">
        <v>468</v>
      </c>
      <c r="AC72" s="25" t="s">
        <v>468</v>
      </c>
      <c r="AD72" s="25" t="s">
        <v>468</v>
      </c>
      <c r="AE72" s="25" t="s">
        <v>468</v>
      </c>
      <c r="AF72" s="25" t="s">
        <v>468</v>
      </c>
      <c r="AG72" s="35" t="s">
        <v>468</v>
      </c>
      <c r="AH72" s="25" t="s">
        <v>468</v>
      </c>
      <c r="AI72" s="25" t="s">
        <v>468</v>
      </c>
      <c r="AJ72" s="25" t="s">
        <v>468</v>
      </c>
      <c r="AK72" s="25" t="s">
        <v>468</v>
      </c>
      <c r="AL72" s="25" t="s">
        <v>468</v>
      </c>
      <c r="AM72" s="25" t="s">
        <v>468</v>
      </c>
      <c r="AN72" s="25" t="s">
        <v>468</v>
      </c>
      <c r="AO72" s="25" t="s">
        <v>468</v>
      </c>
      <c r="AP72" s="25" t="s">
        <v>468</v>
      </c>
      <c r="AQ72" s="25" t="s">
        <v>468</v>
      </c>
      <c r="AR72" s="49">
        <v>0</v>
      </c>
      <c r="AS72" s="50">
        <v>0</v>
      </c>
    </row>
    <row r="73" spans="1:45" ht="13.5" customHeight="1" x14ac:dyDescent="0.25">
      <c r="A73">
        <v>230495</v>
      </c>
      <c r="B73" t="s">
        <v>159</v>
      </c>
      <c r="C73" t="s">
        <v>294</v>
      </c>
      <c r="D73" t="s">
        <v>473</v>
      </c>
      <c r="E73" s="12">
        <v>1883</v>
      </c>
      <c r="F73" t="s">
        <v>326</v>
      </c>
      <c r="G73" s="11" t="s">
        <v>471</v>
      </c>
      <c r="H73" s="11" t="s">
        <v>477</v>
      </c>
      <c r="I73" s="11" t="str">
        <f t="shared" si="61"/>
        <v>No</v>
      </c>
      <c r="J73" s="19" t="str">
        <f t="shared" si="62"/>
        <v>Completed</v>
      </c>
      <c r="K73" s="10" t="str">
        <f t="shared" si="63"/>
        <v>In Progress</v>
      </c>
      <c r="L73" s="10" t="str">
        <f t="shared" si="64"/>
        <v>Completed</v>
      </c>
      <c r="M73" s="10" t="str">
        <f t="shared" si="65"/>
        <v>In Progress</v>
      </c>
      <c r="N73" s="10" t="str">
        <f t="shared" si="66"/>
        <v>In Progress</v>
      </c>
      <c r="O73" s="19" t="s">
        <v>468</v>
      </c>
      <c r="P73" s="19" t="s">
        <v>468</v>
      </c>
      <c r="Q73" s="11" t="s">
        <v>468</v>
      </c>
      <c r="R73" s="11" t="s">
        <v>468</v>
      </c>
      <c r="S73" s="11" t="s">
        <v>468</v>
      </c>
      <c r="T73" s="11" t="s">
        <v>468</v>
      </c>
      <c r="U73" s="11" t="s">
        <v>468</v>
      </c>
      <c r="V73" s="25" t="s">
        <v>468</v>
      </c>
      <c r="W73" s="25" t="s">
        <v>468</v>
      </c>
      <c r="X73" s="25" t="s">
        <v>468</v>
      </c>
      <c r="Y73" s="25" t="s">
        <v>468</v>
      </c>
      <c r="Z73" s="25" t="s">
        <v>468</v>
      </c>
      <c r="AA73" s="25" t="s">
        <v>468</v>
      </c>
      <c r="AB73" s="25" t="s">
        <v>468</v>
      </c>
      <c r="AC73" s="25">
        <v>0</v>
      </c>
      <c r="AD73" s="25" t="s">
        <v>468</v>
      </c>
      <c r="AE73" s="25">
        <v>0</v>
      </c>
      <c r="AF73" s="25" t="s">
        <v>468</v>
      </c>
      <c r="AG73" s="35" t="s">
        <v>468</v>
      </c>
      <c r="AH73" s="25" t="s">
        <v>468</v>
      </c>
      <c r="AI73" s="25">
        <v>0</v>
      </c>
      <c r="AJ73" s="25" t="s">
        <v>468</v>
      </c>
      <c r="AK73" s="25">
        <v>0</v>
      </c>
      <c r="AL73" s="25">
        <v>0</v>
      </c>
      <c r="AM73" s="25">
        <v>0</v>
      </c>
      <c r="AN73" s="25">
        <v>0</v>
      </c>
      <c r="AO73" s="25">
        <v>0</v>
      </c>
      <c r="AP73" s="25">
        <v>0</v>
      </c>
      <c r="AQ73" s="25" t="s">
        <v>468</v>
      </c>
      <c r="AR73" s="49">
        <v>0</v>
      </c>
      <c r="AS73" s="50">
        <v>0</v>
      </c>
    </row>
    <row r="74" spans="1:45" ht="13.5" customHeight="1" x14ac:dyDescent="0.25">
      <c r="A74">
        <v>226504</v>
      </c>
      <c r="B74" t="s">
        <v>130</v>
      </c>
      <c r="C74" t="s">
        <v>269</v>
      </c>
      <c r="D74" t="s">
        <v>476</v>
      </c>
      <c r="E74" s="12">
        <v>1655</v>
      </c>
      <c r="F74" t="s">
        <v>317</v>
      </c>
      <c r="G74" s="11" t="s">
        <v>107</v>
      </c>
      <c r="H74" s="11" t="s">
        <v>477</v>
      </c>
      <c r="I74" s="11" t="str">
        <f t="shared" ref="I74:I77" si="67">IF(COUNTIF(J74:N74,"Completed")=5,"Yes","No")</f>
        <v>No</v>
      </c>
      <c r="J74" s="19" t="str">
        <f t="shared" ref="J74:J77" si="68">IF(COUNTIF(O74:U74,"0")=0,"Completed","In Progress")</f>
        <v>Completed</v>
      </c>
      <c r="K74" s="10" t="str">
        <f t="shared" ref="K74:K77" si="69">IF(COUNTIF(V74:AF74,"0")=0,"Completed","In Progress")</f>
        <v>Completed</v>
      </c>
      <c r="L74" s="10" t="str">
        <f t="shared" ref="L74:L77" si="70">IF(COUNTIF(AG74:AG74,"0")=0,"Completed","In Progress")</f>
        <v>Completed</v>
      </c>
      <c r="M74" s="10" t="str">
        <f t="shared" ref="M74:M77" si="71">IF(COUNTIF(AH74:AI74,"0")=0,"Completed","In Progress")</f>
        <v>Completed</v>
      </c>
      <c r="N74" s="10" t="str">
        <f t="shared" ref="N74:N77" si="72">IF(COUNTIF(AJ74:AQ74,"0")=0,"Completed","In Progress")</f>
        <v>In Progress</v>
      </c>
      <c r="O74" s="19" t="s">
        <v>468</v>
      </c>
      <c r="P74" s="19" t="s">
        <v>468</v>
      </c>
      <c r="Q74" s="11" t="s">
        <v>468</v>
      </c>
      <c r="R74" s="11" t="s">
        <v>468</v>
      </c>
      <c r="S74" s="11" t="s">
        <v>468</v>
      </c>
      <c r="T74" s="11" t="s">
        <v>468</v>
      </c>
      <c r="U74" s="11" t="s">
        <v>468</v>
      </c>
      <c r="V74" s="25" t="s">
        <v>468</v>
      </c>
      <c r="W74" s="25" t="s">
        <v>468</v>
      </c>
      <c r="X74" s="25" t="s">
        <v>468</v>
      </c>
      <c r="Y74" s="25" t="s">
        <v>468</v>
      </c>
      <c r="Z74" s="25" t="s">
        <v>468</v>
      </c>
      <c r="AA74" s="25" t="s">
        <v>468</v>
      </c>
      <c r="AB74" s="25" t="s">
        <v>468</v>
      </c>
      <c r="AC74" s="25" t="s">
        <v>468</v>
      </c>
      <c r="AD74" s="25" t="s">
        <v>468</v>
      </c>
      <c r="AE74" s="25" t="s">
        <v>468</v>
      </c>
      <c r="AF74" s="25" t="s">
        <v>468</v>
      </c>
      <c r="AG74" s="35" t="s">
        <v>468</v>
      </c>
      <c r="AH74" s="25" t="s">
        <v>468</v>
      </c>
      <c r="AI74" s="45" t="s">
        <v>478</v>
      </c>
      <c r="AJ74" s="25" t="s">
        <v>468</v>
      </c>
      <c r="AK74" s="25" t="s">
        <v>468</v>
      </c>
      <c r="AL74" s="25" t="s">
        <v>468</v>
      </c>
      <c r="AM74" s="25" t="s">
        <v>468</v>
      </c>
      <c r="AN74" s="25">
        <v>0</v>
      </c>
      <c r="AO74" s="25">
        <v>0</v>
      </c>
      <c r="AP74" s="25">
        <v>0</v>
      </c>
      <c r="AQ74" s="25" t="s">
        <v>468</v>
      </c>
      <c r="AR74" s="49">
        <v>0</v>
      </c>
      <c r="AS74" s="50">
        <v>0</v>
      </c>
    </row>
    <row r="75" spans="1:45" ht="13.5" customHeight="1" x14ac:dyDescent="0.25">
      <c r="A75">
        <v>226348</v>
      </c>
      <c r="B75" t="s">
        <v>120</v>
      </c>
      <c r="C75" t="s">
        <v>296</v>
      </c>
      <c r="D75" t="s">
        <v>476</v>
      </c>
      <c r="E75" s="12">
        <v>1651</v>
      </c>
      <c r="F75" t="s">
        <v>328</v>
      </c>
      <c r="G75" s="11" t="s">
        <v>107</v>
      </c>
      <c r="H75" s="11" t="s">
        <v>477</v>
      </c>
      <c r="I75" s="11" t="str">
        <f t="shared" si="67"/>
        <v>Yes</v>
      </c>
      <c r="J75" s="19" t="str">
        <f t="shared" si="68"/>
        <v>Completed</v>
      </c>
      <c r="K75" s="10" t="str">
        <f t="shared" si="69"/>
        <v>Completed</v>
      </c>
      <c r="L75" s="10" t="str">
        <f t="shared" si="70"/>
        <v>Completed</v>
      </c>
      <c r="M75" s="10" t="str">
        <f t="shared" si="71"/>
        <v>Completed</v>
      </c>
      <c r="N75" s="10" t="str">
        <f t="shared" si="72"/>
        <v>Completed</v>
      </c>
      <c r="O75" s="19" t="s">
        <v>468</v>
      </c>
      <c r="P75" s="19" t="s">
        <v>468</v>
      </c>
      <c r="Q75" s="11" t="s">
        <v>468</v>
      </c>
      <c r="R75" s="11" t="s">
        <v>468</v>
      </c>
      <c r="S75" s="11" t="s">
        <v>468</v>
      </c>
      <c r="T75" s="11" t="s">
        <v>468</v>
      </c>
      <c r="U75" s="11" t="s">
        <v>468</v>
      </c>
      <c r="V75" s="25" t="s">
        <v>468</v>
      </c>
      <c r="W75" s="25" t="s">
        <v>468</v>
      </c>
      <c r="X75" s="25" t="s">
        <v>468</v>
      </c>
      <c r="Y75" s="25" t="s">
        <v>468</v>
      </c>
      <c r="Z75" s="25" t="s">
        <v>468</v>
      </c>
      <c r="AA75" s="25" t="s">
        <v>468</v>
      </c>
      <c r="AB75" s="25" t="s">
        <v>468</v>
      </c>
      <c r="AC75" s="25" t="s">
        <v>468</v>
      </c>
      <c r="AD75" s="25" t="s">
        <v>468</v>
      </c>
      <c r="AE75" s="25" t="s">
        <v>468</v>
      </c>
      <c r="AF75" s="25" t="s">
        <v>468</v>
      </c>
      <c r="AG75" s="35" t="s">
        <v>468</v>
      </c>
      <c r="AH75" s="25" t="s">
        <v>468</v>
      </c>
      <c r="AI75" s="25" t="s">
        <v>468</v>
      </c>
      <c r="AJ75" s="25" t="s">
        <v>468</v>
      </c>
      <c r="AK75" s="25" t="s">
        <v>468</v>
      </c>
      <c r="AL75" s="25" t="s">
        <v>468</v>
      </c>
      <c r="AM75" s="25" t="s">
        <v>468</v>
      </c>
      <c r="AN75" s="25" t="s">
        <v>468</v>
      </c>
      <c r="AO75" s="25" t="s">
        <v>468</v>
      </c>
      <c r="AP75" s="25" t="s">
        <v>468</v>
      </c>
      <c r="AQ75" s="25" t="s">
        <v>468</v>
      </c>
      <c r="AR75" s="49">
        <v>0</v>
      </c>
      <c r="AS75" s="50">
        <v>0</v>
      </c>
    </row>
    <row r="76" spans="1:45" ht="13.5" customHeight="1" x14ac:dyDescent="0.25">
      <c r="A76">
        <v>226290</v>
      </c>
      <c r="B76" t="s">
        <v>186</v>
      </c>
      <c r="C76" t="s">
        <v>297</v>
      </c>
      <c r="D76" t="s">
        <v>475</v>
      </c>
      <c r="E76" s="12">
        <v>1877</v>
      </c>
      <c r="F76" t="s">
        <v>321</v>
      </c>
      <c r="G76" s="11" t="s">
        <v>107</v>
      </c>
      <c r="H76" s="11" t="s">
        <v>477</v>
      </c>
      <c r="I76" s="11" t="str">
        <f t="shared" si="67"/>
        <v>No</v>
      </c>
      <c r="J76" s="19" t="str">
        <f t="shared" si="68"/>
        <v>Completed</v>
      </c>
      <c r="K76" s="10" t="str">
        <f t="shared" si="69"/>
        <v>Completed</v>
      </c>
      <c r="L76" s="10" t="str">
        <f t="shared" si="70"/>
        <v>Completed</v>
      </c>
      <c r="M76" s="10" t="str">
        <f t="shared" si="71"/>
        <v>Completed</v>
      </c>
      <c r="N76" s="10" t="str">
        <f t="shared" si="72"/>
        <v>In Progress</v>
      </c>
      <c r="O76" s="19" t="s">
        <v>468</v>
      </c>
      <c r="P76" s="19" t="s">
        <v>468</v>
      </c>
      <c r="Q76" s="11" t="s">
        <v>468</v>
      </c>
      <c r="R76" s="11" t="s">
        <v>468</v>
      </c>
      <c r="S76" s="11" t="s">
        <v>468</v>
      </c>
      <c r="T76" s="11" t="s">
        <v>468</v>
      </c>
      <c r="U76" s="11" t="s">
        <v>468</v>
      </c>
      <c r="V76" s="25" t="s">
        <v>468</v>
      </c>
      <c r="W76" s="25" t="s">
        <v>468</v>
      </c>
      <c r="X76" s="25" t="s">
        <v>468</v>
      </c>
      <c r="Y76" s="25" t="s">
        <v>468</v>
      </c>
      <c r="Z76" s="25" t="s">
        <v>468</v>
      </c>
      <c r="AA76" s="25" t="s">
        <v>468</v>
      </c>
      <c r="AB76" s="25" t="s">
        <v>468</v>
      </c>
      <c r="AC76" s="25" t="s">
        <v>468</v>
      </c>
      <c r="AD76" s="25" t="s">
        <v>468</v>
      </c>
      <c r="AE76" s="25" t="s">
        <v>468</v>
      </c>
      <c r="AF76" s="25" t="s">
        <v>468</v>
      </c>
      <c r="AG76" s="35" t="s">
        <v>468</v>
      </c>
      <c r="AH76" s="25" t="s">
        <v>468</v>
      </c>
      <c r="AI76" s="45" t="s">
        <v>478</v>
      </c>
      <c r="AJ76" s="25" t="s">
        <v>468</v>
      </c>
      <c r="AK76" s="25" t="s">
        <v>468</v>
      </c>
      <c r="AL76" s="25" t="s">
        <v>468</v>
      </c>
      <c r="AM76" s="25">
        <v>0</v>
      </c>
      <c r="AN76" s="25">
        <v>0</v>
      </c>
      <c r="AO76" s="25">
        <v>0</v>
      </c>
      <c r="AP76" s="25">
        <v>0</v>
      </c>
      <c r="AQ76" s="25" t="s">
        <v>468</v>
      </c>
      <c r="AR76" s="49">
        <v>0</v>
      </c>
      <c r="AS76" s="50">
        <v>0</v>
      </c>
    </row>
    <row r="77" spans="1:45" ht="13.5" customHeight="1" x14ac:dyDescent="0.25">
      <c r="A77">
        <v>225980</v>
      </c>
      <c r="B77" t="s">
        <v>155</v>
      </c>
      <c r="C77" t="s">
        <v>298</v>
      </c>
      <c r="D77" t="s">
        <v>474</v>
      </c>
      <c r="E77" s="12">
        <v>1533</v>
      </c>
      <c r="F77" t="s">
        <v>327</v>
      </c>
      <c r="G77" s="11" t="s">
        <v>471</v>
      </c>
      <c r="I77" s="11" t="str">
        <f t="shared" si="67"/>
        <v>No</v>
      </c>
      <c r="J77" s="19" t="str">
        <f t="shared" si="68"/>
        <v>In Progress</v>
      </c>
      <c r="K77" s="10" t="str">
        <f t="shared" si="69"/>
        <v>In Progress</v>
      </c>
      <c r="L77" s="10" t="str">
        <f t="shared" si="70"/>
        <v>Completed</v>
      </c>
      <c r="M77" s="10" t="str">
        <f t="shared" si="71"/>
        <v>Completed</v>
      </c>
      <c r="N77" s="10" t="str">
        <f t="shared" si="72"/>
        <v>In Progress</v>
      </c>
      <c r="O77" s="19" t="s">
        <v>468</v>
      </c>
      <c r="P77" s="19">
        <v>0</v>
      </c>
      <c r="Q77" s="11" t="s">
        <v>468</v>
      </c>
      <c r="R77" s="42" t="s">
        <v>478</v>
      </c>
      <c r="S77" s="11" t="s">
        <v>468</v>
      </c>
      <c r="T77" s="11" t="s">
        <v>468</v>
      </c>
      <c r="U77" s="42" t="s">
        <v>478</v>
      </c>
      <c r="V77" s="25">
        <v>0</v>
      </c>
      <c r="W77" s="25">
        <v>0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5">
        <v>0</v>
      </c>
      <c r="AD77" s="25">
        <v>0</v>
      </c>
      <c r="AE77" s="25">
        <v>0</v>
      </c>
      <c r="AF77" s="25">
        <v>0</v>
      </c>
      <c r="AG77" s="43" t="s">
        <v>478</v>
      </c>
      <c r="AH77" s="25" t="s">
        <v>468</v>
      </c>
      <c r="AI77" s="45" t="s">
        <v>478</v>
      </c>
      <c r="AJ77" s="25">
        <v>0</v>
      </c>
      <c r="AK77" s="25">
        <v>0</v>
      </c>
      <c r="AL77" s="25">
        <v>0</v>
      </c>
      <c r="AM77" s="25">
        <v>0</v>
      </c>
      <c r="AN77" s="25">
        <v>0</v>
      </c>
      <c r="AO77" s="25">
        <v>0</v>
      </c>
      <c r="AP77" s="25">
        <v>0</v>
      </c>
      <c r="AQ77" s="25" t="s">
        <v>468</v>
      </c>
      <c r="AR77" s="49">
        <v>0</v>
      </c>
      <c r="AS77" s="50">
        <v>0</v>
      </c>
    </row>
    <row r="78" spans="1:45" ht="13.5" customHeight="1" x14ac:dyDescent="0.25">
      <c r="A78">
        <v>232465</v>
      </c>
      <c r="B78" t="s">
        <v>300</v>
      </c>
      <c r="C78" t="s">
        <v>301</v>
      </c>
      <c r="D78" t="s">
        <v>476</v>
      </c>
      <c r="E78" s="12">
        <v>1655</v>
      </c>
      <c r="F78" t="s">
        <v>317</v>
      </c>
      <c r="G78" s="11" t="s">
        <v>471</v>
      </c>
      <c r="I78" s="11" t="str">
        <f t="shared" ref="I78:I89" si="73">IF(COUNTIF(J78:N78,"Completed")=5,"Yes","No")</f>
        <v>No</v>
      </c>
      <c r="J78" s="19" t="str">
        <f t="shared" ref="J78:J89" si="74">IF(COUNTIF(O78:U78,"0")=0,"Completed","In Progress")</f>
        <v>In Progress</v>
      </c>
      <c r="K78" s="10" t="str">
        <f t="shared" ref="K78:K89" si="75">IF(COUNTIF(V78:AF78,"0")=0,"Completed","In Progress")</f>
        <v>In Progress</v>
      </c>
      <c r="L78" s="10" t="str">
        <f t="shared" ref="L78:L89" si="76">IF(COUNTIF(AG78:AG78,"0")=0,"Completed","In Progress")</f>
        <v>In Progress</v>
      </c>
      <c r="M78" s="10" t="str">
        <f t="shared" ref="M78:M89" si="77">IF(COUNTIF(AH78:AI78,"0")=0,"Completed","In Progress")</f>
        <v>In Progress</v>
      </c>
      <c r="N78" s="10" t="str">
        <f t="shared" ref="N78:N89" si="78">IF(COUNTIF(AJ78:AQ78,"0")=0,"Completed","In Progress")</f>
        <v>In Progress</v>
      </c>
      <c r="O78" s="41" t="s">
        <v>478</v>
      </c>
      <c r="P78" s="19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25">
        <v>0</v>
      </c>
      <c r="W78" s="25" t="s">
        <v>468</v>
      </c>
      <c r="X78" s="25">
        <v>0</v>
      </c>
      <c r="Y78" s="25">
        <v>0</v>
      </c>
      <c r="Z78" s="25" t="s">
        <v>468</v>
      </c>
      <c r="AA78" s="25" t="s">
        <v>468</v>
      </c>
      <c r="AB78" s="25" t="s">
        <v>468</v>
      </c>
      <c r="AC78" s="25">
        <v>0</v>
      </c>
      <c r="AD78" s="25" t="s">
        <v>468</v>
      </c>
      <c r="AE78" s="25">
        <v>0</v>
      </c>
      <c r="AF78" s="25" t="s">
        <v>468</v>
      </c>
      <c r="AG78" s="35">
        <v>0</v>
      </c>
      <c r="AH78" s="25" t="s">
        <v>468</v>
      </c>
      <c r="AI78" s="25">
        <v>0</v>
      </c>
      <c r="AJ78" s="25">
        <v>0</v>
      </c>
      <c r="AK78" s="25">
        <v>0</v>
      </c>
      <c r="AL78" s="25" t="s">
        <v>468</v>
      </c>
      <c r="AM78" s="25" t="s">
        <v>468</v>
      </c>
      <c r="AN78" s="25">
        <v>0</v>
      </c>
      <c r="AO78" s="25">
        <v>0</v>
      </c>
      <c r="AP78" s="25">
        <v>0</v>
      </c>
      <c r="AQ78" s="25" t="s">
        <v>468</v>
      </c>
      <c r="AR78" s="49">
        <v>0</v>
      </c>
      <c r="AS78" s="50">
        <v>0</v>
      </c>
    </row>
    <row r="79" spans="1:45" ht="13.5" customHeight="1" x14ac:dyDescent="0.25">
      <c r="A79">
        <v>232467</v>
      </c>
      <c r="B79" t="s">
        <v>302</v>
      </c>
      <c r="C79" t="s">
        <v>224</v>
      </c>
      <c r="D79" t="s">
        <v>476</v>
      </c>
      <c r="E79" s="12">
        <v>1655</v>
      </c>
      <c r="F79" t="s">
        <v>317</v>
      </c>
      <c r="G79" s="11" t="s">
        <v>471</v>
      </c>
      <c r="H79" s="11" t="s">
        <v>477</v>
      </c>
      <c r="I79" s="11" t="str">
        <f t="shared" si="73"/>
        <v>No</v>
      </c>
      <c r="J79" s="19" t="str">
        <f t="shared" si="74"/>
        <v>In Progress</v>
      </c>
      <c r="K79" s="10" t="str">
        <f t="shared" si="75"/>
        <v>In Progress</v>
      </c>
      <c r="L79" s="10" t="str">
        <f t="shared" si="76"/>
        <v>Completed</v>
      </c>
      <c r="M79" s="10" t="str">
        <f t="shared" si="77"/>
        <v>Completed</v>
      </c>
      <c r="N79" s="10" t="str">
        <f t="shared" si="78"/>
        <v>In Progress</v>
      </c>
      <c r="O79" s="19" t="s">
        <v>468</v>
      </c>
      <c r="P79" s="41" t="s">
        <v>478</v>
      </c>
      <c r="Q79" s="42" t="s">
        <v>478</v>
      </c>
      <c r="R79" s="11" t="s">
        <v>468</v>
      </c>
      <c r="S79" s="11">
        <v>0</v>
      </c>
      <c r="T79" s="42" t="s">
        <v>478</v>
      </c>
      <c r="U79" s="42" t="s">
        <v>478</v>
      </c>
      <c r="V79" s="25">
        <v>0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0</v>
      </c>
      <c r="AC79" s="25">
        <v>0</v>
      </c>
      <c r="AD79" s="25">
        <v>0</v>
      </c>
      <c r="AE79" s="25">
        <v>0</v>
      </c>
      <c r="AF79" s="25">
        <v>0</v>
      </c>
      <c r="AG79" s="43" t="s">
        <v>478</v>
      </c>
      <c r="AH79" s="25" t="s">
        <v>468</v>
      </c>
      <c r="AI79" s="45" t="s">
        <v>478</v>
      </c>
      <c r="AJ79" s="25">
        <v>0</v>
      </c>
      <c r="AK79" s="25">
        <v>0</v>
      </c>
      <c r="AL79" s="25">
        <v>0</v>
      </c>
      <c r="AM79" s="25">
        <v>0</v>
      </c>
      <c r="AN79" s="25">
        <v>0</v>
      </c>
      <c r="AO79" s="25">
        <v>0</v>
      </c>
      <c r="AP79" s="25">
        <v>0</v>
      </c>
      <c r="AQ79" s="25" t="s">
        <v>468</v>
      </c>
      <c r="AR79" s="49">
        <v>0</v>
      </c>
      <c r="AS79" s="50">
        <v>0</v>
      </c>
    </row>
    <row r="80" spans="1:45" ht="13.5" customHeight="1" x14ac:dyDescent="0.25">
      <c r="A80">
        <v>232528</v>
      </c>
      <c r="B80" t="s">
        <v>248</v>
      </c>
      <c r="C80" t="s">
        <v>303</v>
      </c>
      <c r="D80" t="s">
        <v>476</v>
      </c>
      <c r="E80" s="12">
        <v>1633</v>
      </c>
      <c r="F80" t="s">
        <v>318</v>
      </c>
      <c r="G80" s="11" t="s">
        <v>471</v>
      </c>
      <c r="I80" s="11" t="str">
        <f t="shared" si="73"/>
        <v>No</v>
      </c>
      <c r="J80" s="19" t="str">
        <f t="shared" si="74"/>
        <v>In Progress</v>
      </c>
      <c r="K80" s="10" t="str">
        <f t="shared" si="75"/>
        <v>In Progress</v>
      </c>
      <c r="L80" s="10" t="str">
        <f t="shared" si="76"/>
        <v>In Progress</v>
      </c>
      <c r="M80" s="10" t="str">
        <f t="shared" si="77"/>
        <v>In Progress</v>
      </c>
      <c r="N80" s="10" t="str">
        <f t="shared" si="78"/>
        <v>In Progress</v>
      </c>
      <c r="O80" s="19">
        <v>0</v>
      </c>
      <c r="P80" s="19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25">
        <v>0</v>
      </c>
      <c r="W80" s="25">
        <v>0</v>
      </c>
      <c r="X80" s="25">
        <v>0</v>
      </c>
      <c r="Y80" s="25">
        <v>0</v>
      </c>
      <c r="Z80" s="25">
        <v>0</v>
      </c>
      <c r="AA80" s="25">
        <v>0</v>
      </c>
      <c r="AB80" s="25">
        <v>0</v>
      </c>
      <c r="AC80" s="25">
        <v>0</v>
      </c>
      <c r="AD80" s="25">
        <v>0</v>
      </c>
      <c r="AE80" s="25">
        <v>0</v>
      </c>
      <c r="AF80" s="25">
        <v>0</v>
      </c>
      <c r="AG80" s="35">
        <v>0</v>
      </c>
      <c r="AH80" s="25" t="s">
        <v>468</v>
      </c>
      <c r="AI80" s="25">
        <v>0</v>
      </c>
      <c r="AJ80" s="25" t="s">
        <v>468</v>
      </c>
      <c r="AK80" s="25">
        <v>0</v>
      </c>
      <c r="AL80" s="25">
        <v>0</v>
      </c>
      <c r="AM80" s="25">
        <v>0</v>
      </c>
      <c r="AN80" s="25">
        <v>0</v>
      </c>
      <c r="AO80" s="25">
        <v>0</v>
      </c>
      <c r="AP80" s="25">
        <v>0</v>
      </c>
      <c r="AQ80" s="25" t="s">
        <v>468</v>
      </c>
      <c r="AR80" s="49">
        <v>0</v>
      </c>
      <c r="AS80" s="50">
        <v>0</v>
      </c>
    </row>
    <row r="81" spans="1:45" ht="13.5" customHeight="1" x14ac:dyDescent="0.25">
      <c r="A81">
        <v>232577</v>
      </c>
      <c r="B81" t="s">
        <v>155</v>
      </c>
      <c r="C81" t="s">
        <v>304</v>
      </c>
      <c r="D81" t="s">
        <v>473</v>
      </c>
      <c r="E81" s="12">
        <v>1692</v>
      </c>
      <c r="F81" t="s">
        <v>316</v>
      </c>
      <c r="G81" s="11" t="s">
        <v>471</v>
      </c>
      <c r="I81" s="11" t="str">
        <f t="shared" si="73"/>
        <v>No</v>
      </c>
      <c r="J81" s="19" t="str">
        <f t="shared" si="74"/>
        <v>In Progress</v>
      </c>
      <c r="K81" s="10" t="str">
        <f t="shared" si="75"/>
        <v>In Progress</v>
      </c>
      <c r="L81" s="10" t="str">
        <f t="shared" si="76"/>
        <v>In Progress</v>
      </c>
      <c r="M81" s="10" t="str">
        <f t="shared" si="77"/>
        <v>In Progress</v>
      </c>
      <c r="N81" s="10" t="str">
        <f t="shared" si="78"/>
        <v>In Progress</v>
      </c>
      <c r="O81" s="41" t="s">
        <v>478</v>
      </c>
      <c r="P81" s="19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25">
        <v>0</v>
      </c>
      <c r="W81" s="25" t="s">
        <v>468</v>
      </c>
      <c r="X81" s="25">
        <v>0</v>
      </c>
      <c r="Y81" s="25">
        <v>0</v>
      </c>
      <c r="Z81" s="25">
        <v>0</v>
      </c>
      <c r="AA81" s="25">
        <v>0</v>
      </c>
      <c r="AB81" s="25" t="s">
        <v>468</v>
      </c>
      <c r="AC81" s="25" t="s">
        <v>468</v>
      </c>
      <c r="AD81" s="25">
        <v>0</v>
      </c>
      <c r="AE81" s="25">
        <v>0</v>
      </c>
      <c r="AF81" s="25">
        <v>0</v>
      </c>
      <c r="AG81" s="35">
        <v>0</v>
      </c>
      <c r="AH81" s="46" t="s">
        <v>479</v>
      </c>
      <c r="AI81" s="25">
        <v>0</v>
      </c>
      <c r="AJ81" s="25">
        <v>0</v>
      </c>
      <c r="AK81" s="25">
        <v>0</v>
      </c>
      <c r="AL81" s="25">
        <v>0</v>
      </c>
      <c r="AM81" s="25">
        <v>0</v>
      </c>
      <c r="AN81" s="25">
        <v>0</v>
      </c>
      <c r="AO81" s="25">
        <v>0</v>
      </c>
      <c r="AP81" s="25">
        <v>0</v>
      </c>
      <c r="AQ81" s="25" t="s">
        <v>468</v>
      </c>
      <c r="AR81" s="49">
        <v>0</v>
      </c>
      <c r="AS81" s="50">
        <v>0</v>
      </c>
    </row>
    <row r="82" spans="1:45" ht="13.5" customHeight="1" x14ac:dyDescent="0.25">
      <c r="A82">
        <v>232612</v>
      </c>
      <c r="B82" t="s">
        <v>122</v>
      </c>
      <c r="C82" t="s">
        <v>306</v>
      </c>
      <c r="D82" t="s">
        <v>476</v>
      </c>
      <c r="E82" s="12">
        <v>1655</v>
      </c>
      <c r="F82" t="s">
        <v>317</v>
      </c>
      <c r="G82" s="11" t="s">
        <v>471</v>
      </c>
      <c r="I82" s="11" t="str">
        <f t="shared" si="73"/>
        <v>No</v>
      </c>
      <c r="J82" s="19" t="str">
        <f t="shared" si="74"/>
        <v>In Progress</v>
      </c>
      <c r="K82" s="10" t="str">
        <f t="shared" si="75"/>
        <v>In Progress</v>
      </c>
      <c r="L82" s="10" t="str">
        <f t="shared" si="76"/>
        <v>In Progress</v>
      </c>
      <c r="M82" s="10" t="str">
        <f t="shared" si="77"/>
        <v>In Progress</v>
      </c>
      <c r="N82" s="10" t="str">
        <f t="shared" si="78"/>
        <v>In Progress</v>
      </c>
      <c r="O82" s="41" t="s">
        <v>478</v>
      </c>
      <c r="P82" s="19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25">
        <v>0</v>
      </c>
      <c r="W82" s="25" t="s">
        <v>468</v>
      </c>
      <c r="X82" s="25">
        <v>0</v>
      </c>
      <c r="Y82" s="25">
        <v>0</v>
      </c>
      <c r="Z82" s="25" t="s">
        <v>468</v>
      </c>
      <c r="AA82" s="25" t="s">
        <v>468</v>
      </c>
      <c r="AB82" s="25" t="s">
        <v>468</v>
      </c>
      <c r="AC82" s="25">
        <v>0</v>
      </c>
      <c r="AD82" s="25" t="s">
        <v>468</v>
      </c>
      <c r="AE82" s="25">
        <v>0</v>
      </c>
      <c r="AF82" s="25">
        <v>0</v>
      </c>
      <c r="AG82" s="35">
        <v>0</v>
      </c>
      <c r="AH82" s="25" t="s">
        <v>468</v>
      </c>
      <c r="AI82" s="25">
        <v>0</v>
      </c>
      <c r="AJ82" s="25">
        <v>0</v>
      </c>
      <c r="AK82" s="25">
        <v>0</v>
      </c>
      <c r="AL82" s="25">
        <v>0</v>
      </c>
      <c r="AM82" s="25">
        <v>0</v>
      </c>
      <c r="AN82" s="25">
        <v>0</v>
      </c>
      <c r="AO82" s="25">
        <v>0</v>
      </c>
      <c r="AP82" s="25">
        <v>0</v>
      </c>
      <c r="AQ82" s="25" t="s">
        <v>468</v>
      </c>
      <c r="AR82" s="49">
        <v>0</v>
      </c>
      <c r="AS82" s="50">
        <v>0</v>
      </c>
    </row>
    <row r="83" spans="1:45" ht="13.5" customHeight="1" x14ac:dyDescent="0.25">
      <c r="A83">
        <v>232621</v>
      </c>
      <c r="B83" t="s">
        <v>118</v>
      </c>
      <c r="C83" t="s">
        <v>307</v>
      </c>
      <c r="D83" t="s">
        <v>476</v>
      </c>
      <c r="E83" s="12">
        <v>1650</v>
      </c>
      <c r="F83" t="s">
        <v>325</v>
      </c>
      <c r="G83" s="11" t="s">
        <v>471</v>
      </c>
      <c r="I83" s="11" t="str">
        <f t="shared" si="73"/>
        <v>No</v>
      </c>
      <c r="J83" s="19" t="str">
        <f t="shared" si="74"/>
        <v>In Progress</v>
      </c>
      <c r="K83" s="10" t="str">
        <f t="shared" si="75"/>
        <v>In Progress</v>
      </c>
      <c r="L83" s="10" t="str">
        <f t="shared" si="76"/>
        <v>In Progress</v>
      </c>
      <c r="M83" s="10" t="str">
        <f t="shared" si="77"/>
        <v>In Progress</v>
      </c>
      <c r="N83" s="10" t="str">
        <f t="shared" si="78"/>
        <v>In Progress</v>
      </c>
      <c r="O83" s="41" t="s">
        <v>478</v>
      </c>
      <c r="P83" s="19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0</v>
      </c>
      <c r="AD83" s="25">
        <v>0</v>
      </c>
      <c r="AE83" s="25">
        <v>0</v>
      </c>
      <c r="AF83" s="25">
        <v>0</v>
      </c>
      <c r="AG83" s="35">
        <v>0</v>
      </c>
      <c r="AH83" s="25" t="s">
        <v>468</v>
      </c>
      <c r="AI83" s="25">
        <v>0</v>
      </c>
      <c r="AJ83" s="25">
        <v>0</v>
      </c>
      <c r="AK83" s="25">
        <v>0</v>
      </c>
      <c r="AL83" s="25">
        <v>0</v>
      </c>
      <c r="AM83" s="25">
        <v>0</v>
      </c>
      <c r="AN83" s="25">
        <v>0</v>
      </c>
      <c r="AO83" s="25">
        <v>0</v>
      </c>
      <c r="AP83" s="25">
        <v>0</v>
      </c>
      <c r="AQ83" s="25" t="s">
        <v>468</v>
      </c>
      <c r="AR83" s="49">
        <v>0</v>
      </c>
      <c r="AS83" s="50">
        <v>0</v>
      </c>
    </row>
    <row r="84" spans="1:45" ht="13.5" customHeight="1" x14ac:dyDescent="0.25">
      <c r="A84">
        <v>232637</v>
      </c>
      <c r="B84" t="s">
        <v>129</v>
      </c>
      <c r="C84" t="s">
        <v>308</v>
      </c>
      <c r="D84" t="s">
        <v>474</v>
      </c>
      <c r="E84" s="12">
        <v>1533</v>
      </c>
      <c r="F84" t="s">
        <v>327</v>
      </c>
      <c r="G84" s="11" t="s">
        <v>471</v>
      </c>
      <c r="H84" s="11" t="s">
        <v>477</v>
      </c>
      <c r="I84" s="11" t="str">
        <f t="shared" si="73"/>
        <v>No</v>
      </c>
      <c r="J84" s="19" t="str">
        <f t="shared" si="74"/>
        <v>Completed</v>
      </c>
      <c r="K84" s="10" t="str">
        <f t="shared" si="75"/>
        <v>In Progress</v>
      </c>
      <c r="L84" s="10" t="str">
        <f t="shared" si="76"/>
        <v>Completed</v>
      </c>
      <c r="M84" s="10" t="str">
        <f t="shared" si="77"/>
        <v>Completed</v>
      </c>
      <c r="N84" s="10" t="str">
        <f t="shared" si="78"/>
        <v>In Progress</v>
      </c>
      <c r="O84" s="19" t="s">
        <v>468</v>
      </c>
      <c r="P84" s="19" t="s">
        <v>468</v>
      </c>
      <c r="Q84" s="11" t="s">
        <v>468</v>
      </c>
      <c r="R84" s="42" t="s">
        <v>478</v>
      </c>
      <c r="S84" s="11" t="s">
        <v>468</v>
      </c>
      <c r="T84" s="11" t="s">
        <v>468</v>
      </c>
      <c r="U84" s="11" t="s">
        <v>468</v>
      </c>
      <c r="V84" s="25">
        <v>0</v>
      </c>
      <c r="W84" s="25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0</v>
      </c>
      <c r="AD84" s="25">
        <v>0</v>
      </c>
      <c r="AE84" s="25">
        <v>0</v>
      </c>
      <c r="AF84" s="25">
        <v>0</v>
      </c>
      <c r="AG84" s="43" t="s">
        <v>478</v>
      </c>
      <c r="AH84" s="25" t="s">
        <v>468</v>
      </c>
      <c r="AI84" s="25" t="s">
        <v>468</v>
      </c>
      <c r="AJ84" s="25" t="s">
        <v>468</v>
      </c>
      <c r="AK84" s="25" t="s">
        <v>468</v>
      </c>
      <c r="AL84" s="25">
        <v>0</v>
      </c>
      <c r="AM84" s="25">
        <v>0</v>
      </c>
      <c r="AN84" s="25">
        <v>0</v>
      </c>
      <c r="AO84" s="25">
        <v>0</v>
      </c>
      <c r="AP84" s="25">
        <v>0</v>
      </c>
      <c r="AQ84" s="25" t="s">
        <v>468</v>
      </c>
      <c r="AR84" s="49">
        <v>0</v>
      </c>
      <c r="AS84" s="50">
        <v>0</v>
      </c>
    </row>
    <row r="85" spans="1:45" ht="13.5" customHeight="1" x14ac:dyDescent="0.25">
      <c r="A85">
        <v>232638</v>
      </c>
      <c r="B85" t="s">
        <v>309</v>
      </c>
      <c r="C85" t="s">
        <v>310</v>
      </c>
      <c r="D85" t="s">
        <v>474</v>
      </c>
      <c r="E85" s="12">
        <v>1533</v>
      </c>
      <c r="F85" t="s">
        <v>327</v>
      </c>
      <c r="G85" s="11" t="s">
        <v>471</v>
      </c>
      <c r="H85" s="11" t="s">
        <v>477</v>
      </c>
      <c r="I85" s="11" t="str">
        <f t="shared" si="73"/>
        <v>No</v>
      </c>
      <c r="J85" s="19" t="str">
        <f t="shared" si="74"/>
        <v>Completed</v>
      </c>
      <c r="K85" s="10" t="str">
        <f t="shared" si="75"/>
        <v>In Progress</v>
      </c>
      <c r="L85" s="10" t="str">
        <f t="shared" si="76"/>
        <v>Completed</v>
      </c>
      <c r="M85" s="10" t="str">
        <f t="shared" si="77"/>
        <v>Completed</v>
      </c>
      <c r="N85" s="10" t="str">
        <f t="shared" si="78"/>
        <v>In Progress</v>
      </c>
      <c r="O85" s="41" t="s">
        <v>478</v>
      </c>
      <c r="P85" s="41" t="s">
        <v>478</v>
      </c>
      <c r="Q85" s="42" t="s">
        <v>478</v>
      </c>
      <c r="R85" s="42" t="s">
        <v>478</v>
      </c>
      <c r="S85" s="11" t="s">
        <v>468</v>
      </c>
      <c r="T85" s="11" t="s">
        <v>468</v>
      </c>
      <c r="U85" s="11" t="s">
        <v>468</v>
      </c>
      <c r="V85" s="25">
        <v>0</v>
      </c>
      <c r="W85" s="25">
        <v>0</v>
      </c>
      <c r="X85" s="25">
        <v>0</v>
      </c>
      <c r="Y85" s="25">
        <v>0</v>
      </c>
      <c r="Z85" s="25">
        <v>0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43" t="s">
        <v>478</v>
      </c>
      <c r="AH85" s="25" t="s">
        <v>468</v>
      </c>
      <c r="AI85" s="25" t="s">
        <v>468</v>
      </c>
      <c r="AJ85" s="25" t="s">
        <v>468</v>
      </c>
      <c r="AK85" s="25" t="s">
        <v>468</v>
      </c>
      <c r="AL85" s="25">
        <v>0</v>
      </c>
      <c r="AM85" s="25">
        <v>0</v>
      </c>
      <c r="AN85" s="25">
        <v>0</v>
      </c>
      <c r="AO85" s="25">
        <v>0</v>
      </c>
      <c r="AP85" s="25">
        <v>0</v>
      </c>
      <c r="AQ85" s="25" t="s">
        <v>468</v>
      </c>
      <c r="AR85" s="49">
        <v>0</v>
      </c>
      <c r="AS85" s="50">
        <v>0</v>
      </c>
    </row>
    <row r="86" spans="1:45" ht="13.5" customHeight="1" x14ac:dyDescent="0.25">
      <c r="A86">
        <v>232639</v>
      </c>
      <c r="B86" t="s">
        <v>144</v>
      </c>
      <c r="C86" t="s">
        <v>311</v>
      </c>
      <c r="D86" t="s">
        <v>474</v>
      </c>
      <c r="E86" s="12">
        <v>1533</v>
      </c>
      <c r="F86" t="s">
        <v>327</v>
      </c>
      <c r="G86" s="11" t="s">
        <v>471</v>
      </c>
      <c r="H86" s="11" t="s">
        <v>477</v>
      </c>
      <c r="I86" s="11" t="str">
        <f t="shared" si="73"/>
        <v>No</v>
      </c>
      <c r="J86" s="19" t="str">
        <f t="shared" si="74"/>
        <v>In Progress</v>
      </c>
      <c r="K86" s="10" t="str">
        <f t="shared" si="75"/>
        <v>In Progress</v>
      </c>
      <c r="L86" s="10" t="str">
        <f t="shared" si="76"/>
        <v>Completed</v>
      </c>
      <c r="M86" s="10" t="str">
        <f t="shared" si="77"/>
        <v>Completed</v>
      </c>
      <c r="N86" s="10" t="str">
        <f t="shared" si="78"/>
        <v>In Progress</v>
      </c>
      <c r="O86" s="19" t="s">
        <v>468</v>
      </c>
      <c r="P86" s="19" t="s">
        <v>468</v>
      </c>
      <c r="Q86" s="42" t="s">
        <v>478</v>
      </c>
      <c r="R86" s="42" t="s">
        <v>478</v>
      </c>
      <c r="S86" s="11" t="s">
        <v>468</v>
      </c>
      <c r="T86" s="11">
        <v>0</v>
      </c>
      <c r="U86" s="11" t="s">
        <v>468</v>
      </c>
      <c r="V86" s="25">
        <v>0</v>
      </c>
      <c r="W86" s="25">
        <v>0</v>
      </c>
      <c r="X86" s="25"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35" t="s">
        <v>468</v>
      </c>
      <c r="AH86" s="25" t="s">
        <v>468</v>
      </c>
      <c r="AI86" s="25" t="s">
        <v>468</v>
      </c>
      <c r="AJ86" s="25" t="s">
        <v>468</v>
      </c>
      <c r="AK86" s="25" t="s">
        <v>468</v>
      </c>
      <c r="AL86" s="25">
        <v>0</v>
      </c>
      <c r="AM86" s="25">
        <v>0</v>
      </c>
      <c r="AN86" s="25">
        <v>0</v>
      </c>
      <c r="AO86" s="25">
        <v>0</v>
      </c>
      <c r="AP86" s="25">
        <v>0</v>
      </c>
      <c r="AQ86" s="25" t="s">
        <v>468</v>
      </c>
      <c r="AR86" s="49">
        <v>0</v>
      </c>
      <c r="AS86" s="50">
        <v>0</v>
      </c>
    </row>
    <row r="87" spans="1:45" ht="13.5" customHeight="1" x14ac:dyDescent="0.25">
      <c r="A87">
        <v>232640</v>
      </c>
      <c r="B87" t="s">
        <v>312</v>
      </c>
      <c r="C87" t="s">
        <v>189</v>
      </c>
      <c r="D87" t="s">
        <v>474</v>
      </c>
      <c r="E87" s="12">
        <v>1533</v>
      </c>
      <c r="F87" t="s">
        <v>327</v>
      </c>
      <c r="G87" s="11" t="s">
        <v>471</v>
      </c>
      <c r="H87" s="11" t="s">
        <v>477</v>
      </c>
      <c r="I87" s="11" t="str">
        <f t="shared" si="73"/>
        <v>No</v>
      </c>
      <c r="J87" s="19" t="str">
        <f t="shared" si="74"/>
        <v>Completed</v>
      </c>
      <c r="K87" s="10" t="str">
        <f t="shared" si="75"/>
        <v>In Progress</v>
      </c>
      <c r="L87" s="10" t="str">
        <f t="shared" si="76"/>
        <v>Completed</v>
      </c>
      <c r="M87" s="10" t="str">
        <f t="shared" si="77"/>
        <v>Completed</v>
      </c>
      <c r="N87" s="10" t="str">
        <f t="shared" si="78"/>
        <v>In Progress</v>
      </c>
      <c r="O87" s="19" t="s">
        <v>468</v>
      </c>
      <c r="P87" s="41" t="s">
        <v>478</v>
      </c>
      <c r="Q87" s="42" t="s">
        <v>478</v>
      </c>
      <c r="R87" s="11" t="s">
        <v>468</v>
      </c>
      <c r="S87" s="42" t="s">
        <v>478</v>
      </c>
      <c r="T87" s="42" t="s">
        <v>478</v>
      </c>
      <c r="U87" s="42" t="s">
        <v>478</v>
      </c>
      <c r="V87" s="25">
        <v>0</v>
      </c>
      <c r="W87" s="25" t="s">
        <v>468</v>
      </c>
      <c r="X87" s="25" t="s">
        <v>468</v>
      </c>
      <c r="Y87" s="25">
        <v>0</v>
      </c>
      <c r="Z87" s="25">
        <v>0</v>
      </c>
      <c r="AA87" s="25">
        <v>0</v>
      </c>
      <c r="AB87" s="25">
        <v>0</v>
      </c>
      <c r="AC87" s="25">
        <v>0</v>
      </c>
      <c r="AD87" s="25">
        <v>0</v>
      </c>
      <c r="AE87" s="25">
        <v>0</v>
      </c>
      <c r="AF87" s="25">
        <v>0</v>
      </c>
      <c r="AG87" s="43" t="s">
        <v>478</v>
      </c>
      <c r="AH87" s="45" t="s">
        <v>478</v>
      </c>
      <c r="AI87" s="45" t="s">
        <v>478</v>
      </c>
      <c r="AJ87" s="25" t="s">
        <v>468</v>
      </c>
      <c r="AK87" s="25">
        <v>0</v>
      </c>
      <c r="AL87" s="25">
        <v>0</v>
      </c>
      <c r="AM87" s="25">
        <v>0</v>
      </c>
      <c r="AN87" s="25">
        <v>0</v>
      </c>
      <c r="AO87" s="25">
        <v>0</v>
      </c>
      <c r="AP87" s="25">
        <v>0</v>
      </c>
      <c r="AQ87" s="25" t="s">
        <v>468</v>
      </c>
      <c r="AR87" s="49">
        <v>0</v>
      </c>
      <c r="AS87" s="50">
        <v>0</v>
      </c>
    </row>
    <row r="88" spans="1:45" ht="13.5" customHeight="1" x14ac:dyDescent="0.25">
      <c r="A88">
        <v>232687</v>
      </c>
      <c r="B88" t="s">
        <v>151</v>
      </c>
      <c r="C88" t="s">
        <v>313</v>
      </c>
      <c r="D88" t="s">
        <v>474</v>
      </c>
      <c r="E88" s="12">
        <v>1533</v>
      </c>
      <c r="F88" t="s">
        <v>327</v>
      </c>
      <c r="G88" s="11" t="s">
        <v>471</v>
      </c>
      <c r="I88" s="11" t="str">
        <f t="shared" si="73"/>
        <v>No</v>
      </c>
      <c r="J88" s="19" t="str">
        <f t="shared" si="74"/>
        <v>In Progress</v>
      </c>
      <c r="K88" s="10" t="str">
        <f t="shared" si="75"/>
        <v>In Progress</v>
      </c>
      <c r="L88" s="10" t="str">
        <f t="shared" si="76"/>
        <v>Completed</v>
      </c>
      <c r="M88" s="10" t="str">
        <f t="shared" si="77"/>
        <v>Completed</v>
      </c>
      <c r="N88" s="10" t="str">
        <f t="shared" si="78"/>
        <v>In Progress</v>
      </c>
      <c r="O88" s="41" t="s">
        <v>478</v>
      </c>
      <c r="P88" s="41" t="s">
        <v>478</v>
      </c>
      <c r="Q88" s="11">
        <v>0</v>
      </c>
      <c r="R88" s="42" t="s">
        <v>478</v>
      </c>
      <c r="S88" s="42" t="s">
        <v>478</v>
      </c>
      <c r="T88" s="42" t="s">
        <v>478</v>
      </c>
      <c r="U88" s="42" t="s">
        <v>478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</v>
      </c>
      <c r="AF88" s="25">
        <v>0</v>
      </c>
      <c r="AG88" s="43" t="s">
        <v>478</v>
      </c>
      <c r="AH88" s="25" t="s">
        <v>468</v>
      </c>
      <c r="AI88" s="45" t="s">
        <v>478</v>
      </c>
      <c r="AJ88" s="25">
        <v>0</v>
      </c>
      <c r="AK88" s="25">
        <v>0</v>
      </c>
      <c r="AL88" s="25">
        <v>0</v>
      </c>
      <c r="AM88" s="25">
        <v>0</v>
      </c>
      <c r="AN88" s="25">
        <v>0</v>
      </c>
      <c r="AO88" s="25">
        <v>0</v>
      </c>
      <c r="AP88" s="25">
        <v>0</v>
      </c>
      <c r="AQ88" s="25" t="s">
        <v>468</v>
      </c>
      <c r="AR88" s="49">
        <v>0</v>
      </c>
      <c r="AS88" s="50">
        <v>0</v>
      </c>
    </row>
    <row r="89" spans="1:45" ht="13.5" customHeight="1" x14ac:dyDescent="0.25">
      <c r="A89">
        <v>232688</v>
      </c>
      <c r="B89" t="s">
        <v>314</v>
      </c>
      <c r="C89" t="s">
        <v>315</v>
      </c>
      <c r="D89" t="s">
        <v>474</v>
      </c>
      <c r="E89" s="12">
        <v>1533</v>
      </c>
      <c r="F89" t="s">
        <v>327</v>
      </c>
      <c r="G89" s="11" t="s">
        <v>471</v>
      </c>
      <c r="H89" s="11" t="s">
        <v>477</v>
      </c>
      <c r="I89" s="11" t="str">
        <f t="shared" si="73"/>
        <v>No</v>
      </c>
      <c r="J89" s="19" t="str">
        <f t="shared" si="74"/>
        <v>Completed</v>
      </c>
      <c r="K89" s="10" t="str">
        <f t="shared" si="75"/>
        <v>In Progress</v>
      </c>
      <c r="L89" s="10" t="str">
        <f t="shared" si="76"/>
        <v>Completed</v>
      </c>
      <c r="M89" s="10" t="str">
        <f t="shared" si="77"/>
        <v>Completed</v>
      </c>
      <c r="N89" s="10" t="str">
        <f t="shared" si="78"/>
        <v>In Progress</v>
      </c>
      <c r="O89" s="41" t="s">
        <v>478</v>
      </c>
      <c r="P89" s="19" t="s">
        <v>468</v>
      </c>
      <c r="Q89" s="42" t="s">
        <v>478</v>
      </c>
      <c r="R89" s="42" t="s">
        <v>478</v>
      </c>
      <c r="S89" s="42" t="s">
        <v>478</v>
      </c>
      <c r="T89" s="42" t="s">
        <v>478</v>
      </c>
      <c r="U89" s="42" t="s">
        <v>478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25">
        <v>0</v>
      </c>
      <c r="AF89" s="25">
        <v>0</v>
      </c>
      <c r="AG89" s="35" t="s">
        <v>468</v>
      </c>
      <c r="AH89" s="25" t="s">
        <v>468</v>
      </c>
      <c r="AI89" s="45" t="s">
        <v>478</v>
      </c>
      <c r="AJ89" s="25" t="s">
        <v>468</v>
      </c>
      <c r="AK89" s="25" t="s">
        <v>468</v>
      </c>
      <c r="AL89" s="25">
        <v>0</v>
      </c>
      <c r="AM89" s="25">
        <v>0</v>
      </c>
      <c r="AN89" s="25">
        <v>0</v>
      </c>
      <c r="AO89" s="25">
        <v>0</v>
      </c>
      <c r="AP89" s="25">
        <v>0</v>
      </c>
      <c r="AQ89" s="25" t="s">
        <v>468</v>
      </c>
      <c r="AR89" s="49">
        <v>0</v>
      </c>
      <c r="AS89" s="50">
        <v>0</v>
      </c>
    </row>
    <row r="90" spans="1:45" ht="13.5" customHeight="1" x14ac:dyDescent="0.25">
      <c r="A90">
        <v>232823</v>
      </c>
      <c r="B90" t="s">
        <v>126</v>
      </c>
      <c r="C90" t="s">
        <v>237</v>
      </c>
      <c r="D90" t="s">
        <v>473</v>
      </c>
      <c r="E90" s="12">
        <v>1883</v>
      </c>
      <c r="F90" t="s">
        <v>326</v>
      </c>
      <c r="G90" s="11" t="s">
        <v>471</v>
      </c>
      <c r="I90" s="11" t="str">
        <f t="shared" ref="I90:I96" si="79">IF(COUNTIF(J90:N90,"Completed")=5,"Yes","No")</f>
        <v>No</v>
      </c>
      <c r="J90" s="19" t="str">
        <f t="shared" ref="J90:J96" si="80">IF(COUNTIF(O90:U90,"0")=0,"Completed","In Progress")</f>
        <v>In Progress</v>
      </c>
      <c r="K90" s="10" t="str">
        <f t="shared" ref="K90:K96" si="81">IF(COUNTIF(V90:AF90,"0")=0,"Completed","In Progress")</f>
        <v>In Progress</v>
      </c>
      <c r="L90" s="10" t="str">
        <f t="shared" ref="L90:L96" si="82">IF(COUNTIF(AG90:AG90,"0")=0,"Completed","In Progress")</f>
        <v>In Progress</v>
      </c>
      <c r="M90" s="10" t="str">
        <f t="shared" ref="M90:M96" si="83">IF(COUNTIF(AH90:AI90,"0")=0,"Completed","In Progress")</f>
        <v>In Progress</v>
      </c>
      <c r="N90" s="10" t="str">
        <f t="shared" ref="N90:N96" si="84">IF(COUNTIF(AJ90:AQ90,"0")=0,"Completed","In Progress")</f>
        <v>In Progress</v>
      </c>
      <c r="O90" s="41" t="s">
        <v>478</v>
      </c>
      <c r="P90" s="19" t="s">
        <v>468</v>
      </c>
      <c r="Q90" s="11" t="s">
        <v>468</v>
      </c>
      <c r="R90" s="11" t="s">
        <v>468</v>
      </c>
      <c r="S90" s="11">
        <v>0</v>
      </c>
      <c r="T90" s="11">
        <v>0</v>
      </c>
      <c r="U90" s="11">
        <v>0</v>
      </c>
      <c r="V90" s="25" t="s">
        <v>468</v>
      </c>
      <c r="W90" s="25" t="s">
        <v>468</v>
      </c>
      <c r="X90" s="25" t="s">
        <v>468</v>
      </c>
      <c r="Y90" s="25" t="s">
        <v>468</v>
      </c>
      <c r="Z90" s="25" t="s">
        <v>468</v>
      </c>
      <c r="AA90" s="25" t="s">
        <v>468</v>
      </c>
      <c r="AB90" s="25" t="s">
        <v>468</v>
      </c>
      <c r="AC90" s="25" t="s">
        <v>468</v>
      </c>
      <c r="AD90" s="25" t="s">
        <v>468</v>
      </c>
      <c r="AE90" s="25">
        <v>0</v>
      </c>
      <c r="AF90" s="25" t="s">
        <v>468</v>
      </c>
      <c r="AG90" s="35">
        <v>0</v>
      </c>
      <c r="AH90" s="45" t="s">
        <v>478</v>
      </c>
      <c r="AI90" s="25">
        <v>0</v>
      </c>
      <c r="AJ90" s="25" t="s">
        <v>468</v>
      </c>
      <c r="AK90" s="25" t="s">
        <v>468</v>
      </c>
      <c r="AL90" s="25" t="s">
        <v>468</v>
      </c>
      <c r="AM90" s="25" t="s">
        <v>468</v>
      </c>
      <c r="AN90" s="25">
        <v>0</v>
      </c>
      <c r="AO90" s="25">
        <v>0</v>
      </c>
      <c r="AP90" s="25">
        <v>0</v>
      </c>
      <c r="AQ90" s="25" t="s">
        <v>468</v>
      </c>
      <c r="AR90" s="49">
        <v>0</v>
      </c>
      <c r="AS90" s="50">
        <v>0</v>
      </c>
    </row>
    <row r="91" spans="1:45" ht="13.5" customHeight="1" x14ac:dyDescent="0.25">
      <c r="A91">
        <v>232824</v>
      </c>
      <c r="B91" t="s">
        <v>305</v>
      </c>
      <c r="C91" t="s">
        <v>339</v>
      </c>
      <c r="D91" t="s">
        <v>473</v>
      </c>
      <c r="E91" s="12">
        <v>1883</v>
      </c>
      <c r="F91" t="s">
        <v>326</v>
      </c>
      <c r="G91" s="11" t="s">
        <v>471</v>
      </c>
      <c r="I91" s="11" t="str">
        <f t="shared" si="79"/>
        <v>No</v>
      </c>
      <c r="J91" s="19" t="str">
        <f t="shared" si="80"/>
        <v>In Progress</v>
      </c>
      <c r="K91" s="10" t="str">
        <f t="shared" si="81"/>
        <v>In Progress</v>
      </c>
      <c r="L91" s="10" t="str">
        <f t="shared" si="82"/>
        <v>In Progress</v>
      </c>
      <c r="M91" s="10" t="str">
        <f t="shared" si="83"/>
        <v>In Progress</v>
      </c>
      <c r="N91" s="10" t="str">
        <f t="shared" si="84"/>
        <v>In Progress</v>
      </c>
      <c r="O91" s="41" t="s">
        <v>478</v>
      </c>
      <c r="P91" s="19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25">
        <v>0</v>
      </c>
      <c r="W91" s="25" t="s">
        <v>468</v>
      </c>
      <c r="X91" s="25">
        <v>0</v>
      </c>
      <c r="Y91" s="25">
        <v>0</v>
      </c>
      <c r="Z91" s="25" t="s">
        <v>468</v>
      </c>
      <c r="AA91" s="25" t="s">
        <v>468</v>
      </c>
      <c r="AB91" s="25" t="s">
        <v>468</v>
      </c>
      <c r="AC91" s="25">
        <v>0</v>
      </c>
      <c r="AD91" s="25" t="s">
        <v>468</v>
      </c>
      <c r="AE91" s="25">
        <v>0</v>
      </c>
      <c r="AF91" s="25">
        <v>0</v>
      </c>
      <c r="AG91" s="35">
        <v>0</v>
      </c>
      <c r="AH91" s="45" t="s">
        <v>478</v>
      </c>
      <c r="AI91" s="25">
        <v>0</v>
      </c>
      <c r="AJ91" s="25">
        <v>0</v>
      </c>
      <c r="AK91" s="25">
        <v>0</v>
      </c>
      <c r="AL91" s="25">
        <v>0</v>
      </c>
      <c r="AM91" s="25">
        <v>0</v>
      </c>
      <c r="AN91" s="25">
        <v>0</v>
      </c>
      <c r="AO91" s="25">
        <v>0</v>
      </c>
      <c r="AP91" s="25">
        <v>0</v>
      </c>
      <c r="AQ91" s="25" t="s">
        <v>468</v>
      </c>
      <c r="AR91" s="49">
        <v>0</v>
      </c>
      <c r="AS91" s="50">
        <v>0</v>
      </c>
    </row>
    <row r="92" spans="1:45" ht="13.5" customHeight="1" x14ac:dyDescent="0.25">
      <c r="A92">
        <v>232833</v>
      </c>
      <c r="B92" t="s">
        <v>132</v>
      </c>
      <c r="C92" t="s">
        <v>340</v>
      </c>
      <c r="D92" t="s">
        <v>473</v>
      </c>
      <c r="E92" s="12">
        <v>1694</v>
      </c>
      <c r="F92" t="s">
        <v>320</v>
      </c>
      <c r="G92" s="11" t="s">
        <v>471</v>
      </c>
      <c r="I92" s="11" t="str">
        <f t="shared" si="79"/>
        <v>No</v>
      </c>
      <c r="J92" s="19" t="str">
        <f t="shared" si="80"/>
        <v>In Progress</v>
      </c>
      <c r="K92" s="10" t="str">
        <f t="shared" si="81"/>
        <v>In Progress</v>
      </c>
      <c r="L92" s="10" t="str">
        <f t="shared" si="82"/>
        <v>In Progress</v>
      </c>
      <c r="M92" s="10" t="str">
        <f t="shared" si="83"/>
        <v>In Progress</v>
      </c>
      <c r="N92" s="10" t="str">
        <f t="shared" si="84"/>
        <v>In Progress</v>
      </c>
      <c r="O92" s="41" t="s">
        <v>478</v>
      </c>
      <c r="P92" s="19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 t="s">
        <v>468</v>
      </c>
      <c r="AD92" s="25">
        <v>0</v>
      </c>
      <c r="AE92" s="25">
        <v>0</v>
      </c>
      <c r="AF92" s="25">
        <v>0</v>
      </c>
      <c r="AG92" s="35">
        <v>0</v>
      </c>
      <c r="AH92" s="45" t="s">
        <v>478</v>
      </c>
      <c r="AI92" s="25">
        <v>0</v>
      </c>
      <c r="AJ92" s="25">
        <v>0</v>
      </c>
      <c r="AK92" s="25">
        <v>0</v>
      </c>
      <c r="AL92" s="25">
        <v>0</v>
      </c>
      <c r="AM92" s="25">
        <v>0</v>
      </c>
      <c r="AN92" s="25">
        <v>0</v>
      </c>
      <c r="AO92" s="25">
        <v>0</v>
      </c>
      <c r="AP92" s="25">
        <v>0</v>
      </c>
      <c r="AQ92" s="25" t="s">
        <v>468</v>
      </c>
      <c r="AR92" s="49">
        <v>0</v>
      </c>
      <c r="AS92" s="50">
        <v>0</v>
      </c>
    </row>
    <row r="93" spans="1:45" ht="13.5" customHeight="1" x14ac:dyDescent="0.25">
      <c r="A93">
        <v>232836</v>
      </c>
      <c r="B93" t="s">
        <v>341</v>
      </c>
      <c r="C93" t="s">
        <v>342</v>
      </c>
      <c r="D93" t="s">
        <v>473</v>
      </c>
      <c r="E93" s="12">
        <v>1694</v>
      </c>
      <c r="F93" t="s">
        <v>320</v>
      </c>
      <c r="G93" s="11" t="s">
        <v>471</v>
      </c>
      <c r="I93" s="11" t="str">
        <f t="shared" si="79"/>
        <v>No</v>
      </c>
      <c r="J93" s="19" t="str">
        <f t="shared" si="80"/>
        <v>In Progress</v>
      </c>
      <c r="K93" s="10" t="str">
        <f t="shared" si="81"/>
        <v>In Progress</v>
      </c>
      <c r="L93" s="10" t="str">
        <f t="shared" si="82"/>
        <v>In Progress</v>
      </c>
      <c r="M93" s="10" t="str">
        <f t="shared" si="83"/>
        <v>In Progress</v>
      </c>
      <c r="N93" s="10" t="str">
        <f t="shared" si="84"/>
        <v>In Progress</v>
      </c>
      <c r="O93" s="41" t="s">
        <v>478</v>
      </c>
      <c r="P93" s="19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A93" s="25">
        <v>0</v>
      </c>
      <c r="AB93" s="25">
        <v>0</v>
      </c>
      <c r="AC93" s="25">
        <v>0</v>
      </c>
      <c r="AD93" s="25">
        <v>0</v>
      </c>
      <c r="AE93" s="25">
        <v>0</v>
      </c>
      <c r="AF93" s="25">
        <v>0</v>
      </c>
      <c r="AG93" s="35">
        <v>0</v>
      </c>
      <c r="AH93" s="45" t="s">
        <v>478</v>
      </c>
      <c r="AI93" s="25">
        <v>0</v>
      </c>
      <c r="AJ93" s="25" t="s">
        <v>468</v>
      </c>
      <c r="AK93" s="25">
        <v>0</v>
      </c>
      <c r="AL93" s="25">
        <v>0</v>
      </c>
      <c r="AM93" s="25">
        <v>0</v>
      </c>
      <c r="AN93" s="25">
        <v>0</v>
      </c>
      <c r="AO93" s="25">
        <v>0</v>
      </c>
      <c r="AP93" s="25">
        <v>0</v>
      </c>
      <c r="AQ93" s="25" t="s">
        <v>468</v>
      </c>
      <c r="AR93" s="49">
        <v>0</v>
      </c>
      <c r="AS93" s="50">
        <v>0</v>
      </c>
    </row>
    <row r="94" spans="1:45" ht="13.5" customHeight="1" x14ac:dyDescent="0.25">
      <c r="A94">
        <v>232837</v>
      </c>
      <c r="B94" t="s">
        <v>129</v>
      </c>
      <c r="C94" t="s">
        <v>343</v>
      </c>
      <c r="D94" t="s">
        <v>473</v>
      </c>
      <c r="E94" s="12">
        <v>1694</v>
      </c>
      <c r="F94" t="s">
        <v>320</v>
      </c>
      <c r="G94" s="11" t="s">
        <v>471</v>
      </c>
      <c r="I94" s="11" t="str">
        <f t="shared" si="79"/>
        <v>No</v>
      </c>
      <c r="J94" s="19" t="str">
        <f t="shared" si="80"/>
        <v>In Progress</v>
      </c>
      <c r="K94" s="10" t="str">
        <f t="shared" si="81"/>
        <v>In Progress</v>
      </c>
      <c r="L94" s="10" t="str">
        <f t="shared" si="82"/>
        <v>In Progress</v>
      </c>
      <c r="M94" s="10" t="str">
        <f t="shared" si="83"/>
        <v>In Progress</v>
      </c>
      <c r="N94" s="10" t="str">
        <f t="shared" si="84"/>
        <v>In Progress</v>
      </c>
      <c r="O94" s="41" t="s">
        <v>478</v>
      </c>
      <c r="P94" s="19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25">
        <v>0</v>
      </c>
      <c r="W94" s="25">
        <v>0</v>
      </c>
      <c r="X94" s="25" t="s">
        <v>468</v>
      </c>
      <c r="Y94" s="25" t="s">
        <v>468</v>
      </c>
      <c r="Z94" s="25">
        <v>0</v>
      </c>
      <c r="AA94" s="25">
        <v>0</v>
      </c>
      <c r="AB94" s="25" t="s">
        <v>468</v>
      </c>
      <c r="AC94" s="25" t="s">
        <v>468</v>
      </c>
      <c r="AD94" s="25">
        <v>0</v>
      </c>
      <c r="AE94" s="25">
        <v>0</v>
      </c>
      <c r="AF94" s="25" t="s">
        <v>468</v>
      </c>
      <c r="AG94" s="35">
        <v>0</v>
      </c>
      <c r="AH94" s="45" t="s">
        <v>478</v>
      </c>
      <c r="AI94" s="25">
        <v>0</v>
      </c>
      <c r="AJ94" s="25" t="s">
        <v>468</v>
      </c>
      <c r="AK94" s="25">
        <v>0</v>
      </c>
      <c r="AL94" s="25" t="s">
        <v>468</v>
      </c>
      <c r="AM94" s="25" t="s">
        <v>468</v>
      </c>
      <c r="AN94" s="25">
        <v>0</v>
      </c>
      <c r="AO94" s="25">
        <v>0</v>
      </c>
      <c r="AP94" s="25">
        <v>0</v>
      </c>
      <c r="AQ94" s="25" t="s">
        <v>468</v>
      </c>
      <c r="AR94" s="49">
        <v>0</v>
      </c>
      <c r="AS94" s="50">
        <v>0</v>
      </c>
    </row>
    <row r="95" spans="1:45" ht="13.5" customHeight="1" x14ac:dyDescent="0.25">
      <c r="A95">
        <v>232848</v>
      </c>
      <c r="B95" t="s">
        <v>202</v>
      </c>
      <c r="C95" t="s">
        <v>188</v>
      </c>
      <c r="D95" t="s">
        <v>473</v>
      </c>
      <c r="E95" s="12">
        <v>1692</v>
      </c>
      <c r="F95" t="s">
        <v>316</v>
      </c>
      <c r="G95" s="11" t="s">
        <v>471</v>
      </c>
      <c r="I95" s="11" t="str">
        <f t="shared" si="79"/>
        <v>No</v>
      </c>
      <c r="J95" s="19" t="str">
        <f t="shared" si="80"/>
        <v>In Progress</v>
      </c>
      <c r="K95" s="10" t="str">
        <f t="shared" si="81"/>
        <v>In Progress</v>
      </c>
      <c r="L95" s="10" t="str">
        <f t="shared" si="82"/>
        <v>In Progress</v>
      </c>
      <c r="M95" s="10" t="str">
        <f t="shared" si="83"/>
        <v>In Progress</v>
      </c>
      <c r="N95" s="10" t="str">
        <f t="shared" si="84"/>
        <v>In Progress</v>
      </c>
      <c r="O95" s="41" t="s">
        <v>478</v>
      </c>
      <c r="P95" s="19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5">
        <v>0</v>
      </c>
      <c r="AD95" s="25">
        <v>0</v>
      </c>
      <c r="AE95" s="25">
        <v>0</v>
      </c>
      <c r="AF95" s="25">
        <v>0</v>
      </c>
      <c r="AG95" s="35">
        <v>0</v>
      </c>
      <c r="AH95" s="25" t="s">
        <v>468</v>
      </c>
      <c r="AI95" s="25">
        <v>0</v>
      </c>
      <c r="AJ95" s="25">
        <v>0</v>
      </c>
      <c r="AK95" s="25">
        <v>0</v>
      </c>
      <c r="AL95" s="25">
        <v>0</v>
      </c>
      <c r="AM95" s="25">
        <v>0</v>
      </c>
      <c r="AN95" s="25">
        <v>0</v>
      </c>
      <c r="AO95" s="25">
        <v>0</v>
      </c>
      <c r="AP95" s="25">
        <v>0</v>
      </c>
      <c r="AQ95" s="25" t="s">
        <v>468</v>
      </c>
      <c r="AR95" s="49">
        <v>0</v>
      </c>
      <c r="AS95" s="50">
        <v>0</v>
      </c>
    </row>
    <row r="96" spans="1:45" ht="13.5" customHeight="1" x14ac:dyDescent="0.25">
      <c r="A96">
        <v>232873</v>
      </c>
      <c r="B96" t="s">
        <v>344</v>
      </c>
      <c r="C96" t="s">
        <v>203</v>
      </c>
      <c r="D96" t="s">
        <v>476</v>
      </c>
      <c r="E96" s="12">
        <v>1655</v>
      </c>
      <c r="F96" t="s">
        <v>317</v>
      </c>
      <c r="G96" s="11" t="s">
        <v>471</v>
      </c>
      <c r="I96" s="11" t="str">
        <f t="shared" si="79"/>
        <v>No</v>
      </c>
      <c r="J96" s="19" t="str">
        <f t="shared" si="80"/>
        <v>In Progress</v>
      </c>
      <c r="K96" s="10" t="str">
        <f t="shared" si="81"/>
        <v>In Progress</v>
      </c>
      <c r="L96" s="10" t="str">
        <f t="shared" si="82"/>
        <v>Completed</v>
      </c>
      <c r="M96" s="10" t="str">
        <f t="shared" si="83"/>
        <v>Completed</v>
      </c>
      <c r="N96" s="10" t="str">
        <f t="shared" si="84"/>
        <v>In Progress</v>
      </c>
      <c r="O96" s="19" t="s">
        <v>468</v>
      </c>
      <c r="P96" s="41" t="s">
        <v>478</v>
      </c>
      <c r="Q96" s="42" t="s">
        <v>478</v>
      </c>
      <c r="R96" s="11">
        <v>0</v>
      </c>
      <c r="S96" s="42" t="s">
        <v>478</v>
      </c>
      <c r="T96" s="42" t="s">
        <v>478</v>
      </c>
      <c r="U96" s="42" t="s">
        <v>478</v>
      </c>
      <c r="V96" s="25">
        <v>0</v>
      </c>
      <c r="W96" s="25" t="s">
        <v>468</v>
      </c>
      <c r="X96" s="25" t="s">
        <v>468</v>
      </c>
      <c r="Y96" s="25" t="s">
        <v>468</v>
      </c>
      <c r="Z96" s="25" t="s">
        <v>468</v>
      </c>
      <c r="AA96" s="25" t="s">
        <v>468</v>
      </c>
      <c r="AB96" s="25" t="s">
        <v>468</v>
      </c>
      <c r="AC96" s="25">
        <v>0</v>
      </c>
      <c r="AD96" s="25">
        <v>0</v>
      </c>
      <c r="AE96" s="25">
        <v>0</v>
      </c>
      <c r="AF96" s="25">
        <v>0</v>
      </c>
      <c r="AG96" s="43" t="s">
        <v>478</v>
      </c>
      <c r="AH96" s="25" t="s">
        <v>468</v>
      </c>
      <c r="AI96" s="45" t="s">
        <v>478</v>
      </c>
      <c r="AJ96" s="25">
        <v>0</v>
      </c>
      <c r="AK96" s="25">
        <v>0</v>
      </c>
      <c r="AL96" s="25">
        <v>0</v>
      </c>
      <c r="AM96" s="25">
        <v>0</v>
      </c>
      <c r="AN96" s="25">
        <v>0</v>
      </c>
      <c r="AO96" s="25">
        <v>0</v>
      </c>
      <c r="AP96" s="25">
        <v>0</v>
      </c>
      <c r="AQ96" s="25">
        <v>0</v>
      </c>
      <c r="AR96" s="49">
        <v>0</v>
      </c>
      <c r="AS96" s="50">
        <v>0</v>
      </c>
    </row>
  </sheetData>
  <autoFilter ref="A6:AT96"/>
  <mergeCells count="9">
    <mergeCell ref="A1:I2"/>
    <mergeCell ref="A3:I5"/>
    <mergeCell ref="O4:AF4"/>
    <mergeCell ref="J4:N5"/>
    <mergeCell ref="AG5:AI5"/>
    <mergeCell ref="O5:S5"/>
    <mergeCell ref="V5:AF5"/>
    <mergeCell ref="AG4:AT4"/>
    <mergeCell ref="AJ5:AT5"/>
  </mergeCells>
  <conditionalFormatting sqref="J4 J1:N3 J6:N1048576">
    <cfRule type="cellIs" dxfId="7" priority="14" operator="equal">
      <formula>"Completed"</formula>
    </cfRule>
  </conditionalFormatting>
  <conditionalFormatting sqref="O7:AR96">
    <cfRule type="cellIs" dxfId="6" priority="1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1"/>
  <sheetViews>
    <sheetView zoomScale="90" zoomScaleNormal="90" workbookViewId="0">
      <selection activeCell="B42" sqref="B42"/>
    </sheetView>
  </sheetViews>
  <sheetFormatPr defaultColWidth="37.42578125" defaultRowHeight="15" x14ac:dyDescent="0.25"/>
  <cols>
    <col min="1" max="1" width="11.7109375" style="16" bestFit="1" customWidth="1"/>
    <col min="2" max="2" width="12.7109375" style="16" bestFit="1" customWidth="1"/>
    <col min="3" max="3" width="16.7109375" style="16" customWidth="1"/>
    <col min="4" max="5" width="7.42578125" style="16" bestFit="1" customWidth="1"/>
    <col min="6" max="6" width="47.85546875" style="16" bestFit="1" customWidth="1"/>
    <col min="7" max="7" width="24.28515625" style="16" bestFit="1" customWidth="1"/>
    <col min="8" max="8" width="24.7109375" style="16" bestFit="1" customWidth="1"/>
    <col min="9" max="9" width="23" style="16" customWidth="1"/>
    <col min="10" max="10" width="10.5703125" style="17" bestFit="1" customWidth="1"/>
    <col min="11" max="11" width="12.140625" style="3" customWidth="1"/>
    <col min="12" max="12" width="20" style="3" bestFit="1" customWidth="1"/>
    <col min="13" max="13" width="18.42578125" style="21" bestFit="1" customWidth="1"/>
    <col min="14" max="14" width="35.7109375" bestFit="1" customWidth="1"/>
    <col min="15" max="15" width="36.7109375" bestFit="1" customWidth="1"/>
    <col min="16" max="16" width="36.140625" bestFit="1" customWidth="1"/>
    <col min="17" max="17" width="39.5703125" bestFit="1" customWidth="1"/>
    <col min="18" max="18" width="34.140625" bestFit="1" customWidth="1"/>
    <col min="19" max="20" width="17.85546875" bestFit="1" customWidth="1"/>
    <col min="21" max="21" width="19.7109375" bestFit="1" customWidth="1"/>
    <col min="22" max="22" width="19.140625" bestFit="1" customWidth="1"/>
    <col min="23" max="23" width="30.42578125" bestFit="1" customWidth="1"/>
    <col min="24" max="24" width="27.42578125" bestFit="1" customWidth="1"/>
    <col min="25" max="25" width="48.85546875" bestFit="1" customWidth="1"/>
    <col min="26" max="26" width="53.5703125" bestFit="1" customWidth="1"/>
    <col min="27" max="28" width="27.42578125" customWidth="1"/>
    <col min="29" max="29" width="54" bestFit="1" customWidth="1"/>
    <col min="30" max="30" width="47.5703125" bestFit="1" customWidth="1"/>
    <col min="31" max="31" width="50.28515625" bestFit="1" customWidth="1"/>
    <col min="32" max="32" width="46.140625" bestFit="1" customWidth="1"/>
    <col min="33" max="33" width="37.42578125" style="17"/>
    <col min="34" max="34" width="51.7109375" style="3" bestFit="1" customWidth="1"/>
    <col min="35" max="35" width="57.28515625" style="3" bestFit="1" customWidth="1"/>
    <col min="36" max="36" width="57.140625" style="3" bestFit="1" customWidth="1"/>
    <col min="37" max="37" width="54.140625" style="3" bestFit="1" customWidth="1"/>
    <col min="38" max="38" width="53.42578125" style="3" bestFit="1" customWidth="1"/>
    <col min="39" max="39" width="53.42578125" style="3" customWidth="1"/>
    <col min="40" max="40" width="48.5703125" style="3" bestFit="1" customWidth="1"/>
    <col min="41" max="41" width="47" style="3" bestFit="1" customWidth="1"/>
    <col min="42" max="42" width="43.28515625" style="3" bestFit="1" customWidth="1"/>
    <col min="43" max="43" width="52.7109375" style="21" bestFit="1" customWidth="1"/>
    <col min="44" max="44" width="52.7109375" style="21" customWidth="1"/>
    <col min="45" max="45" width="57.85546875" style="21" bestFit="1" customWidth="1"/>
  </cols>
  <sheetData>
    <row r="1" spans="1:45" ht="15" customHeight="1" x14ac:dyDescent="0.25">
      <c r="A1" s="52" t="s">
        <v>91</v>
      </c>
      <c r="B1" s="52"/>
      <c r="C1" s="52"/>
      <c r="D1" s="52"/>
      <c r="E1" s="52"/>
      <c r="F1" s="52"/>
      <c r="G1" s="52"/>
      <c r="H1" s="52"/>
      <c r="I1" s="53"/>
      <c r="K1"/>
      <c r="L1"/>
      <c r="M1"/>
      <c r="AG1" s="3"/>
      <c r="AJ1"/>
      <c r="AK1"/>
      <c r="AL1"/>
      <c r="AM1"/>
      <c r="AN1"/>
      <c r="AO1"/>
      <c r="AP1"/>
      <c r="AQ1"/>
      <c r="AR1"/>
      <c r="AS1"/>
    </row>
    <row r="2" spans="1:45" ht="21" customHeight="1" x14ac:dyDescent="0.3">
      <c r="A2" s="52"/>
      <c r="B2" s="52"/>
      <c r="C2" s="52"/>
      <c r="D2" s="52"/>
      <c r="E2" s="52"/>
      <c r="F2" s="52"/>
      <c r="G2" s="52"/>
      <c r="H2" s="52"/>
      <c r="I2" s="53"/>
      <c r="J2" s="18"/>
      <c r="K2" s="1"/>
      <c r="L2" s="1"/>
      <c r="M2" s="1"/>
      <c r="S2" s="1"/>
      <c r="T2" s="1"/>
      <c r="U2" s="1"/>
      <c r="V2" s="1"/>
      <c r="AG2" s="3"/>
      <c r="AJ2"/>
      <c r="AK2"/>
      <c r="AL2"/>
      <c r="AM2"/>
      <c r="AN2"/>
      <c r="AO2"/>
      <c r="AP2"/>
      <c r="AQ2"/>
      <c r="AR2"/>
      <c r="AS2"/>
    </row>
    <row r="3" spans="1:45" ht="21" customHeight="1" thickBot="1" x14ac:dyDescent="0.3">
      <c r="A3" s="54" t="s">
        <v>482</v>
      </c>
      <c r="B3" s="54"/>
      <c r="C3" s="54"/>
      <c r="D3" s="54"/>
      <c r="E3" s="54"/>
      <c r="F3" s="54"/>
      <c r="G3" s="54"/>
      <c r="H3" s="54"/>
      <c r="I3" s="55"/>
      <c r="K3"/>
      <c r="L3"/>
      <c r="M3"/>
      <c r="AG3" s="3"/>
      <c r="AJ3"/>
      <c r="AK3"/>
      <c r="AL3"/>
      <c r="AM3"/>
      <c r="AN3"/>
      <c r="AO3"/>
      <c r="AP3"/>
      <c r="AQ3"/>
      <c r="AR3"/>
      <c r="AS3"/>
    </row>
    <row r="4" spans="1:45" ht="24" customHeight="1" thickBot="1" x14ac:dyDescent="0.35">
      <c r="A4" s="54"/>
      <c r="B4" s="54"/>
      <c r="C4" s="54"/>
      <c r="D4" s="54"/>
      <c r="E4" s="54"/>
      <c r="F4" s="54"/>
      <c r="G4" s="54"/>
      <c r="H4" s="54"/>
      <c r="I4" s="55"/>
      <c r="J4" s="60" t="s">
        <v>0</v>
      </c>
      <c r="K4" s="61"/>
      <c r="L4" s="61"/>
      <c r="M4" s="62"/>
      <c r="N4" s="59" t="s">
        <v>34</v>
      </c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78" t="s">
        <v>40</v>
      </c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80"/>
    </row>
    <row r="5" spans="1:45" ht="15.75" customHeight="1" thickBot="1" x14ac:dyDescent="0.3">
      <c r="A5" s="56"/>
      <c r="B5" s="56"/>
      <c r="C5" s="56"/>
      <c r="D5" s="56"/>
      <c r="E5" s="56"/>
      <c r="F5" s="56"/>
      <c r="G5" s="56"/>
      <c r="H5" s="56"/>
      <c r="I5" s="57"/>
      <c r="J5" s="63"/>
      <c r="K5" s="64"/>
      <c r="L5" s="64"/>
      <c r="M5" s="65"/>
      <c r="N5" s="70" t="s">
        <v>11</v>
      </c>
      <c r="O5" s="70"/>
      <c r="P5" s="70"/>
      <c r="Q5" s="70"/>
      <c r="R5" s="70"/>
      <c r="S5" s="66" t="s">
        <v>16</v>
      </c>
      <c r="T5" s="67"/>
      <c r="U5" s="67"/>
      <c r="V5" s="67"/>
      <c r="W5" s="67"/>
      <c r="X5" s="68"/>
      <c r="Y5" s="31"/>
      <c r="Z5" s="31"/>
      <c r="AA5" s="31"/>
      <c r="AB5" s="31"/>
      <c r="AC5" s="31"/>
      <c r="AD5" s="31"/>
      <c r="AE5" s="31"/>
      <c r="AF5" s="31"/>
      <c r="AG5" s="37" t="s">
        <v>39</v>
      </c>
      <c r="AH5" s="66" t="s">
        <v>38</v>
      </c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8"/>
    </row>
    <row r="6" spans="1:45" s="4" customFormat="1" ht="27" thickBot="1" x14ac:dyDescent="0.3">
      <c r="A6" s="5" t="s">
        <v>2</v>
      </c>
      <c r="B6" s="6" t="s">
        <v>3</v>
      </c>
      <c r="C6" s="6" t="s">
        <v>4</v>
      </c>
      <c r="D6" s="6" t="s">
        <v>31</v>
      </c>
      <c r="E6" s="6" t="s">
        <v>32</v>
      </c>
      <c r="F6" s="6" t="s">
        <v>5</v>
      </c>
      <c r="G6" s="7" t="s">
        <v>56</v>
      </c>
      <c r="H6" s="7" t="s">
        <v>472</v>
      </c>
      <c r="I6" s="7" t="s">
        <v>470</v>
      </c>
      <c r="J6" s="5" t="s">
        <v>19</v>
      </c>
      <c r="K6" s="6" t="s">
        <v>7</v>
      </c>
      <c r="L6" s="6" t="s">
        <v>35</v>
      </c>
      <c r="M6" s="24" t="s">
        <v>36</v>
      </c>
      <c r="N6" s="9" t="s">
        <v>15</v>
      </c>
      <c r="O6" s="9" t="s">
        <v>81</v>
      </c>
      <c r="P6" s="9" t="s">
        <v>82</v>
      </c>
      <c r="Q6" s="9" t="s">
        <v>83</v>
      </c>
      <c r="R6" s="9" t="s">
        <v>84</v>
      </c>
      <c r="S6" s="6" t="s">
        <v>59</v>
      </c>
      <c r="T6" s="6" t="s">
        <v>13</v>
      </c>
      <c r="U6" s="8" t="s">
        <v>12</v>
      </c>
      <c r="V6" s="6" t="s">
        <v>17</v>
      </c>
      <c r="W6" s="6" t="s">
        <v>18</v>
      </c>
      <c r="X6" s="8" t="s">
        <v>37</v>
      </c>
      <c r="Y6" s="5" t="s">
        <v>41</v>
      </c>
      <c r="Z6" s="6" t="s">
        <v>42</v>
      </c>
      <c r="AA6" s="6" t="s">
        <v>47</v>
      </c>
      <c r="AB6" s="6" t="s">
        <v>48</v>
      </c>
      <c r="AC6" s="6" t="s">
        <v>43</v>
      </c>
      <c r="AD6" s="6" t="s">
        <v>44</v>
      </c>
      <c r="AE6" s="6" t="s">
        <v>45</v>
      </c>
      <c r="AF6" s="6" t="s">
        <v>46</v>
      </c>
      <c r="AG6" s="22" t="s">
        <v>85</v>
      </c>
      <c r="AH6" s="5" t="s">
        <v>75</v>
      </c>
      <c r="AI6" s="6" t="s">
        <v>58</v>
      </c>
      <c r="AJ6" s="6" t="s">
        <v>86</v>
      </c>
      <c r="AK6" s="6" t="s">
        <v>87</v>
      </c>
      <c r="AL6" s="6" t="s">
        <v>88</v>
      </c>
      <c r="AM6" s="6" t="s">
        <v>89</v>
      </c>
      <c r="AN6" s="30" t="s">
        <v>331</v>
      </c>
      <c r="AO6" s="30" t="s">
        <v>330</v>
      </c>
      <c r="AP6" s="30" t="s">
        <v>329</v>
      </c>
      <c r="AQ6" s="36" t="s">
        <v>90</v>
      </c>
      <c r="AR6" s="36" t="s">
        <v>110</v>
      </c>
      <c r="AS6" s="34" t="s">
        <v>332</v>
      </c>
    </row>
    <row r="7" spans="1:45" x14ac:dyDescent="0.25">
      <c r="A7">
        <v>221881</v>
      </c>
      <c r="B7" t="s">
        <v>345</v>
      </c>
      <c r="C7" t="s">
        <v>346</v>
      </c>
      <c r="D7" t="s">
        <v>476</v>
      </c>
      <c r="E7" s="33">
        <v>1651</v>
      </c>
      <c r="F7" t="s">
        <v>328</v>
      </c>
      <c r="G7" s="11" t="s">
        <v>107</v>
      </c>
      <c r="H7" s="16" t="s">
        <v>477</v>
      </c>
      <c r="I7" s="11" t="str">
        <f t="shared" ref="I7:I10" si="0">IF(COUNTIF(J7:M7,"Completed")=4,"Yes","No")</f>
        <v>No</v>
      </c>
      <c r="J7" s="19" t="str">
        <f t="shared" ref="J7:J10" si="1">IF(COUNTIF(N7:R7,"0")=0,"Completed","In Progress")</f>
        <v>Completed</v>
      </c>
      <c r="K7" s="11" t="str">
        <f t="shared" ref="K7:K10" si="2">IF(COUNTIF(S7:AF7,"0")=0,"Completed","In Progress")</f>
        <v>Completed</v>
      </c>
      <c r="L7" s="11" t="str">
        <f t="shared" ref="L7:L10" si="3">IF(COUNTIF(AG7:AG7,"0")=0,"Completed","In Progress")</f>
        <v>Completed</v>
      </c>
      <c r="M7" s="26" t="str">
        <f t="shared" ref="M7:M10" si="4">IF(COUNTIF(AH7:AR7,"0")=0,"Completed","In Progress")</f>
        <v>In Progress</v>
      </c>
      <c r="N7" s="10" t="s">
        <v>468</v>
      </c>
      <c r="O7" s="10" t="s">
        <v>468</v>
      </c>
      <c r="P7" s="10" t="s">
        <v>468</v>
      </c>
      <c r="Q7" s="10" t="s">
        <v>468</v>
      </c>
      <c r="R7" s="10" t="s">
        <v>468</v>
      </c>
      <c r="S7" s="12" t="s">
        <v>468</v>
      </c>
      <c r="T7" s="12" t="s">
        <v>468</v>
      </c>
      <c r="U7" s="12" t="s">
        <v>468</v>
      </c>
      <c r="V7" s="12" t="s">
        <v>468</v>
      </c>
      <c r="W7" s="12" t="s">
        <v>468</v>
      </c>
      <c r="X7" s="12" t="s">
        <v>468</v>
      </c>
      <c r="Y7" s="12" t="s">
        <v>468</v>
      </c>
      <c r="Z7" s="12" t="s">
        <v>468</v>
      </c>
      <c r="AA7" s="12" t="s">
        <v>468</v>
      </c>
      <c r="AB7" s="12" t="s">
        <v>468</v>
      </c>
      <c r="AC7" s="12" t="s">
        <v>468</v>
      </c>
      <c r="AD7" s="12" t="s">
        <v>468</v>
      </c>
      <c r="AE7" s="12" t="s">
        <v>468</v>
      </c>
      <c r="AF7" s="12" t="s">
        <v>468</v>
      </c>
      <c r="AG7" s="12" t="s">
        <v>468</v>
      </c>
      <c r="AH7" s="12" t="s">
        <v>468</v>
      </c>
      <c r="AI7" s="12" t="s">
        <v>468</v>
      </c>
      <c r="AJ7" s="12" t="s">
        <v>468</v>
      </c>
      <c r="AK7" s="12" t="s">
        <v>468</v>
      </c>
      <c r="AL7" s="12" t="s">
        <v>468</v>
      </c>
      <c r="AM7" s="12">
        <v>0</v>
      </c>
      <c r="AN7" s="12" t="s">
        <v>468</v>
      </c>
      <c r="AO7" s="12" t="s">
        <v>468</v>
      </c>
      <c r="AP7" s="12" t="s">
        <v>468</v>
      </c>
      <c r="AQ7" s="20" t="s">
        <v>468</v>
      </c>
      <c r="AR7" s="20" t="s">
        <v>468</v>
      </c>
    </row>
    <row r="8" spans="1:45" x14ac:dyDescent="0.25">
      <c r="A8">
        <v>230407</v>
      </c>
      <c r="B8" t="s">
        <v>348</v>
      </c>
      <c r="C8" t="s">
        <v>106</v>
      </c>
      <c r="D8" t="s">
        <v>475</v>
      </c>
      <c r="E8" s="33">
        <v>1877</v>
      </c>
      <c r="F8" t="s">
        <v>321</v>
      </c>
      <c r="G8" s="11" t="s">
        <v>107</v>
      </c>
      <c r="H8" s="16" t="s">
        <v>477</v>
      </c>
      <c r="I8" s="11" t="str">
        <f t="shared" si="0"/>
        <v>No</v>
      </c>
      <c r="J8" s="19" t="str">
        <f t="shared" si="1"/>
        <v>Completed</v>
      </c>
      <c r="K8" s="11" t="str">
        <f t="shared" si="2"/>
        <v>Completed</v>
      </c>
      <c r="L8" s="11" t="str">
        <f t="shared" si="3"/>
        <v>Completed</v>
      </c>
      <c r="M8" s="26" t="str">
        <f t="shared" si="4"/>
        <v>In Progress</v>
      </c>
      <c r="N8" s="10" t="s">
        <v>468</v>
      </c>
      <c r="O8" s="10" t="s">
        <v>468</v>
      </c>
      <c r="P8" s="10" t="s">
        <v>468</v>
      </c>
      <c r="Q8" s="10" t="s">
        <v>468</v>
      </c>
      <c r="R8" s="10" t="s">
        <v>468</v>
      </c>
      <c r="S8" s="12" t="s">
        <v>468</v>
      </c>
      <c r="T8" s="12" t="s">
        <v>468</v>
      </c>
      <c r="U8" s="12" t="s">
        <v>468</v>
      </c>
      <c r="V8" s="12" t="s">
        <v>468</v>
      </c>
      <c r="W8" s="12" t="s">
        <v>468</v>
      </c>
      <c r="X8" s="12" t="s">
        <v>468</v>
      </c>
      <c r="Y8" s="12" t="s">
        <v>468</v>
      </c>
      <c r="Z8" s="12" t="s">
        <v>468</v>
      </c>
      <c r="AA8" s="12" t="s">
        <v>468</v>
      </c>
      <c r="AB8" s="12" t="s">
        <v>468</v>
      </c>
      <c r="AC8" s="12" t="s">
        <v>468</v>
      </c>
      <c r="AD8" s="12" t="s">
        <v>468</v>
      </c>
      <c r="AE8" s="12" t="s">
        <v>468</v>
      </c>
      <c r="AF8" s="12" t="s">
        <v>468</v>
      </c>
      <c r="AG8" s="12" t="s">
        <v>468</v>
      </c>
      <c r="AH8" s="12" t="s">
        <v>468</v>
      </c>
      <c r="AI8" s="12" t="s">
        <v>468</v>
      </c>
      <c r="AJ8" s="12" t="s">
        <v>468</v>
      </c>
      <c r="AK8" s="12" t="s">
        <v>468</v>
      </c>
      <c r="AL8" s="12" t="s">
        <v>468</v>
      </c>
      <c r="AM8" s="12">
        <v>0</v>
      </c>
      <c r="AN8" s="12" t="s">
        <v>468</v>
      </c>
      <c r="AO8" s="12" t="s">
        <v>468</v>
      </c>
      <c r="AP8" s="12" t="s">
        <v>468</v>
      </c>
      <c r="AQ8" s="20" t="s">
        <v>468</v>
      </c>
      <c r="AR8" s="20" t="s">
        <v>468</v>
      </c>
    </row>
    <row r="9" spans="1:45" x14ac:dyDescent="0.25">
      <c r="A9">
        <v>229987</v>
      </c>
      <c r="B9" t="s">
        <v>115</v>
      </c>
      <c r="C9" t="s">
        <v>214</v>
      </c>
      <c r="D9" t="s">
        <v>473</v>
      </c>
      <c r="E9" s="33">
        <v>1883</v>
      </c>
      <c r="F9" t="s">
        <v>326</v>
      </c>
      <c r="G9" s="11" t="s">
        <v>107</v>
      </c>
      <c r="I9" s="11" t="str">
        <f t="shared" si="0"/>
        <v>No</v>
      </c>
      <c r="J9" s="19" t="str">
        <f t="shared" si="1"/>
        <v>In Progress</v>
      </c>
      <c r="K9" s="11" t="str">
        <f t="shared" si="2"/>
        <v>In Progress</v>
      </c>
      <c r="L9" s="11" t="str">
        <f t="shared" si="3"/>
        <v>In Progress</v>
      </c>
      <c r="M9" s="26" t="str">
        <f t="shared" si="4"/>
        <v>In Progress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2">
        <v>0</v>
      </c>
      <c r="T9" s="12" t="s">
        <v>468</v>
      </c>
      <c r="U9" s="12" t="s">
        <v>468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 t="s">
        <v>468</v>
      </c>
      <c r="AI9" s="12" t="s">
        <v>468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20">
        <v>0</v>
      </c>
      <c r="AR9" s="20" t="s">
        <v>468</v>
      </c>
    </row>
    <row r="10" spans="1:45" x14ac:dyDescent="0.25">
      <c r="A10">
        <v>231786</v>
      </c>
      <c r="B10" t="s">
        <v>247</v>
      </c>
      <c r="C10" t="s">
        <v>233</v>
      </c>
      <c r="D10" t="s">
        <v>475</v>
      </c>
      <c r="E10" s="33">
        <v>1877</v>
      </c>
      <c r="F10" t="s">
        <v>321</v>
      </c>
      <c r="G10" s="11" t="s">
        <v>471</v>
      </c>
      <c r="H10" s="16" t="s">
        <v>477</v>
      </c>
      <c r="I10" s="11" t="str">
        <f t="shared" si="0"/>
        <v>Yes</v>
      </c>
      <c r="J10" s="19" t="str">
        <f t="shared" si="1"/>
        <v>Completed</v>
      </c>
      <c r="K10" s="11" t="str">
        <f t="shared" si="2"/>
        <v>Completed</v>
      </c>
      <c r="L10" s="11" t="str">
        <f t="shared" si="3"/>
        <v>Completed</v>
      </c>
      <c r="M10" s="26" t="str">
        <f t="shared" si="4"/>
        <v>Completed</v>
      </c>
      <c r="N10" s="10" t="s">
        <v>468</v>
      </c>
      <c r="O10" s="10" t="s">
        <v>468</v>
      </c>
      <c r="P10" s="10" t="s">
        <v>468</v>
      </c>
      <c r="Q10" s="10" t="s">
        <v>468</v>
      </c>
      <c r="R10" s="10" t="s">
        <v>468</v>
      </c>
      <c r="S10" s="12" t="s">
        <v>468</v>
      </c>
      <c r="T10" s="12" t="s">
        <v>468</v>
      </c>
      <c r="U10" s="12" t="s">
        <v>468</v>
      </c>
      <c r="V10" s="12" t="s">
        <v>468</v>
      </c>
      <c r="W10" s="12" t="s">
        <v>468</v>
      </c>
      <c r="X10" s="12" t="s">
        <v>468</v>
      </c>
      <c r="Y10" s="12" t="s">
        <v>468</v>
      </c>
      <c r="Z10" s="12" t="s">
        <v>468</v>
      </c>
      <c r="AA10" s="12" t="s">
        <v>468</v>
      </c>
      <c r="AB10" s="12" t="s">
        <v>468</v>
      </c>
      <c r="AC10" s="12" t="s">
        <v>468</v>
      </c>
      <c r="AD10" s="12" t="s">
        <v>468</v>
      </c>
      <c r="AE10" s="12" t="s">
        <v>468</v>
      </c>
      <c r="AF10" s="12" t="s">
        <v>468</v>
      </c>
      <c r="AG10" s="12" t="s">
        <v>468</v>
      </c>
      <c r="AH10" s="12" t="s">
        <v>468</v>
      </c>
      <c r="AI10" s="12" t="s">
        <v>468</v>
      </c>
      <c r="AJ10" s="12" t="s">
        <v>468</v>
      </c>
      <c r="AK10" s="12" t="s">
        <v>468</v>
      </c>
      <c r="AL10" s="12" t="s">
        <v>468</v>
      </c>
      <c r="AM10" s="12" t="s">
        <v>468</v>
      </c>
      <c r="AN10" s="12" t="s">
        <v>468</v>
      </c>
      <c r="AO10" s="12" t="s">
        <v>468</v>
      </c>
      <c r="AP10" s="12" t="s">
        <v>468</v>
      </c>
      <c r="AQ10" s="20" t="s">
        <v>468</v>
      </c>
      <c r="AR10" s="20" t="s">
        <v>468</v>
      </c>
    </row>
    <row r="11" spans="1:45" x14ac:dyDescent="0.25">
      <c r="A11">
        <v>229892</v>
      </c>
      <c r="B11" t="s">
        <v>159</v>
      </c>
      <c r="C11" t="s">
        <v>350</v>
      </c>
      <c r="D11" t="s">
        <v>474</v>
      </c>
      <c r="E11" s="33">
        <v>1525</v>
      </c>
      <c r="F11" t="s">
        <v>105</v>
      </c>
      <c r="G11" s="11" t="s">
        <v>471</v>
      </c>
      <c r="H11" s="16" t="s">
        <v>477</v>
      </c>
      <c r="I11" s="11" t="str">
        <f t="shared" ref="I11:I17" si="5">IF(COUNTIF(J11:M11,"Completed")=4,"Yes","No")</f>
        <v>No</v>
      </c>
      <c r="J11" s="19" t="str">
        <f t="shared" ref="J11:J17" si="6">IF(COUNTIF(N11:R11,"0")=0,"Completed","In Progress")</f>
        <v>Completed</v>
      </c>
      <c r="K11" s="11" t="str">
        <f t="shared" ref="K11:K17" si="7">IF(COUNTIF(S11:AF11,"0")=0,"Completed","In Progress")</f>
        <v>In Progress</v>
      </c>
      <c r="L11" s="11" t="str">
        <f t="shared" ref="L11:L17" si="8">IF(COUNTIF(AG11:AG11,"0")=0,"Completed","In Progress")</f>
        <v>Completed</v>
      </c>
      <c r="M11" s="26" t="str">
        <f t="shared" ref="M11:M17" si="9">IF(COUNTIF(AH11:AR11,"0")=0,"Completed","In Progress")</f>
        <v>In Progress</v>
      </c>
      <c r="N11" s="10" t="s">
        <v>468</v>
      </c>
      <c r="O11" s="10" t="s">
        <v>468</v>
      </c>
      <c r="P11" s="10" t="s">
        <v>468</v>
      </c>
      <c r="Q11" s="10" t="s">
        <v>468</v>
      </c>
      <c r="R11" s="10" t="s">
        <v>468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 t="s">
        <v>468</v>
      </c>
      <c r="Z11" s="12" t="s">
        <v>468</v>
      </c>
      <c r="AA11" s="12" t="s">
        <v>468</v>
      </c>
      <c r="AB11" s="12" t="s">
        <v>468</v>
      </c>
      <c r="AC11" s="12" t="s">
        <v>468</v>
      </c>
      <c r="AD11" s="12" t="s">
        <v>468</v>
      </c>
      <c r="AE11" s="12" t="s">
        <v>468</v>
      </c>
      <c r="AF11" s="12" t="s">
        <v>468</v>
      </c>
      <c r="AG11" s="12" t="s">
        <v>468</v>
      </c>
      <c r="AH11" s="12" t="s">
        <v>468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20" t="s">
        <v>468</v>
      </c>
      <c r="AR11" s="20" t="s">
        <v>468</v>
      </c>
    </row>
    <row r="12" spans="1:45" x14ac:dyDescent="0.25">
      <c r="A12">
        <v>231731</v>
      </c>
      <c r="B12" t="s">
        <v>128</v>
      </c>
      <c r="C12" t="s">
        <v>351</v>
      </c>
      <c r="D12" t="s">
        <v>474</v>
      </c>
      <c r="E12" s="33">
        <v>1535</v>
      </c>
      <c r="F12" t="s">
        <v>323</v>
      </c>
      <c r="G12" s="11" t="s">
        <v>471</v>
      </c>
      <c r="H12" s="16" t="s">
        <v>477</v>
      </c>
      <c r="I12" s="11" t="str">
        <f t="shared" si="5"/>
        <v>No</v>
      </c>
      <c r="J12" s="19" t="str">
        <f t="shared" si="6"/>
        <v>Completed</v>
      </c>
      <c r="K12" s="11" t="str">
        <f t="shared" si="7"/>
        <v>In Progress</v>
      </c>
      <c r="L12" s="11" t="str">
        <f t="shared" si="8"/>
        <v>Completed</v>
      </c>
      <c r="M12" s="26" t="str">
        <f t="shared" si="9"/>
        <v>In Progress</v>
      </c>
      <c r="N12" s="10" t="s">
        <v>468</v>
      </c>
      <c r="O12" s="10" t="s">
        <v>468</v>
      </c>
      <c r="P12" s="47" t="s">
        <v>478</v>
      </c>
      <c r="Q12" s="47" t="s">
        <v>478</v>
      </c>
      <c r="R12" s="10" t="s">
        <v>468</v>
      </c>
      <c r="S12" s="12">
        <v>0</v>
      </c>
      <c r="T12" s="12">
        <v>0</v>
      </c>
      <c r="U12" s="12">
        <v>0</v>
      </c>
      <c r="V12" s="12" t="s">
        <v>468</v>
      </c>
      <c r="W12" s="12" t="s">
        <v>468</v>
      </c>
      <c r="X12" s="12" t="s">
        <v>468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48" t="s">
        <v>478</v>
      </c>
      <c r="AH12" s="12" t="s">
        <v>468</v>
      </c>
      <c r="AI12" s="12" t="s">
        <v>468</v>
      </c>
      <c r="AJ12" s="12" t="s">
        <v>468</v>
      </c>
      <c r="AK12" s="12" t="s">
        <v>468</v>
      </c>
      <c r="AL12" s="12" t="s">
        <v>468</v>
      </c>
      <c r="AM12" s="12">
        <v>0</v>
      </c>
      <c r="AN12" s="12" t="s">
        <v>468</v>
      </c>
      <c r="AO12" s="12" t="s">
        <v>468</v>
      </c>
      <c r="AP12" s="12">
        <v>0</v>
      </c>
      <c r="AQ12" s="20">
        <v>0</v>
      </c>
      <c r="AR12" s="20" t="s">
        <v>468</v>
      </c>
    </row>
    <row r="13" spans="1:45" x14ac:dyDescent="0.25">
      <c r="A13">
        <v>215618</v>
      </c>
      <c r="B13" t="s">
        <v>186</v>
      </c>
      <c r="C13" t="s">
        <v>352</v>
      </c>
      <c r="D13" t="s">
        <v>474</v>
      </c>
      <c r="E13" s="33">
        <v>1533</v>
      </c>
      <c r="F13" t="s">
        <v>327</v>
      </c>
      <c r="G13" s="11" t="s">
        <v>471</v>
      </c>
      <c r="H13" s="16" t="s">
        <v>477</v>
      </c>
      <c r="I13" s="11" t="str">
        <f t="shared" si="5"/>
        <v>No</v>
      </c>
      <c r="J13" s="19" t="str">
        <f t="shared" si="6"/>
        <v>Completed</v>
      </c>
      <c r="K13" s="11" t="str">
        <f t="shared" si="7"/>
        <v>In Progress</v>
      </c>
      <c r="L13" s="11" t="str">
        <f t="shared" si="8"/>
        <v>Completed</v>
      </c>
      <c r="M13" s="26" t="str">
        <f t="shared" si="9"/>
        <v>In Progress</v>
      </c>
      <c r="N13" s="10" t="s">
        <v>468</v>
      </c>
      <c r="O13" s="10" t="s">
        <v>468</v>
      </c>
      <c r="P13" s="10" t="s">
        <v>468</v>
      </c>
      <c r="Q13" s="10" t="s">
        <v>468</v>
      </c>
      <c r="R13" s="10" t="s">
        <v>468</v>
      </c>
      <c r="S13" s="12" t="s">
        <v>468</v>
      </c>
      <c r="T13" s="12" t="s">
        <v>468</v>
      </c>
      <c r="U13" s="12" t="s">
        <v>468</v>
      </c>
      <c r="V13" s="12" t="s">
        <v>468</v>
      </c>
      <c r="W13" s="12" t="s">
        <v>468</v>
      </c>
      <c r="X13" s="12" t="s">
        <v>468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 t="s">
        <v>468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20" t="s">
        <v>468</v>
      </c>
      <c r="AR13" s="20" t="s">
        <v>468</v>
      </c>
    </row>
    <row r="14" spans="1:45" x14ac:dyDescent="0.25">
      <c r="A14">
        <v>230677</v>
      </c>
      <c r="B14" t="s">
        <v>353</v>
      </c>
      <c r="C14" t="s">
        <v>354</v>
      </c>
      <c r="D14" t="s">
        <v>473</v>
      </c>
      <c r="E14" s="33">
        <v>1694</v>
      </c>
      <c r="F14" t="s">
        <v>320</v>
      </c>
      <c r="G14" s="11" t="s">
        <v>471</v>
      </c>
      <c r="H14" s="16" t="s">
        <v>477</v>
      </c>
      <c r="I14" s="11" t="str">
        <f t="shared" si="5"/>
        <v>No</v>
      </c>
      <c r="J14" s="19" t="str">
        <f t="shared" si="6"/>
        <v>In Progress</v>
      </c>
      <c r="K14" s="11" t="str">
        <f t="shared" si="7"/>
        <v>In Progress</v>
      </c>
      <c r="L14" s="11" t="str">
        <f t="shared" si="8"/>
        <v>Completed</v>
      </c>
      <c r="M14" s="26" t="str">
        <f t="shared" si="9"/>
        <v>In Progress</v>
      </c>
      <c r="N14" s="10" t="s">
        <v>468</v>
      </c>
      <c r="O14" s="47" t="s">
        <v>478</v>
      </c>
      <c r="P14" s="47" t="s">
        <v>478</v>
      </c>
      <c r="Q14" s="10" t="s">
        <v>468</v>
      </c>
      <c r="R14" s="10">
        <v>0</v>
      </c>
      <c r="S14" s="12" t="s">
        <v>468</v>
      </c>
      <c r="T14" s="12" t="s">
        <v>468</v>
      </c>
      <c r="U14" s="12" t="s">
        <v>468</v>
      </c>
      <c r="V14" s="12" t="s">
        <v>468</v>
      </c>
      <c r="W14" s="12" t="s">
        <v>468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 t="s">
        <v>468</v>
      </c>
      <c r="AH14" s="12" t="s">
        <v>468</v>
      </c>
      <c r="AI14" s="12" t="s">
        <v>468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20">
        <v>0</v>
      </c>
      <c r="AR14" s="20" t="s">
        <v>468</v>
      </c>
    </row>
    <row r="15" spans="1:45" x14ac:dyDescent="0.25">
      <c r="A15">
        <v>226410</v>
      </c>
      <c r="B15" t="s">
        <v>355</v>
      </c>
      <c r="C15" t="s">
        <v>203</v>
      </c>
      <c r="D15" t="s">
        <v>474</v>
      </c>
      <c r="E15" s="33">
        <v>1533</v>
      </c>
      <c r="F15" t="s">
        <v>327</v>
      </c>
      <c r="G15" s="11" t="s">
        <v>471</v>
      </c>
      <c r="H15" s="16" t="s">
        <v>477</v>
      </c>
      <c r="I15" s="11" t="str">
        <f t="shared" si="5"/>
        <v>No</v>
      </c>
      <c r="J15" s="19" t="str">
        <f t="shared" si="6"/>
        <v>Completed</v>
      </c>
      <c r="K15" s="11" t="str">
        <f t="shared" si="7"/>
        <v>In Progress</v>
      </c>
      <c r="L15" s="11" t="str">
        <f t="shared" si="8"/>
        <v>Completed</v>
      </c>
      <c r="M15" s="26" t="str">
        <f t="shared" si="9"/>
        <v>In Progress</v>
      </c>
      <c r="N15" s="10" t="s">
        <v>468</v>
      </c>
      <c r="O15" s="10" t="s">
        <v>468</v>
      </c>
      <c r="P15" s="10" t="s">
        <v>468</v>
      </c>
      <c r="Q15" s="10" t="s">
        <v>468</v>
      </c>
      <c r="R15" s="47" t="s">
        <v>478</v>
      </c>
      <c r="S15" s="12" t="s">
        <v>468</v>
      </c>
      <c r="T15" s="12" t="s">
        <v>468</v>
      </c>
      <c r="U15" s="12" t="s">
        <v>468</v>
      </c>
      <c r="V15" s="12" t="s">
        <v>468</v>
      </c>
      <c r="W15" s="12" t="s">
        <v>468</v>
      </c>
      <c r="X15" s="12" t="s">
        <v>468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48" t="s">
        <v>478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20" t="s">
        <v>468</v>
      </c>
      <c r="AR15" s="20" t="s">
        <v>468</v>
      </c>
    </row>
    <row r="16" spans="1:45" x14ac:dyDescent="0.25">
      <c r="A16">
        <v>227341</v>
      </c>
      <c r="B16" t="s">
        <v>138</v>
      </c>
      <c r="C16" t="s">
        <v>162</v>
      </c>
      <c r="D16" t="s">
        <v>473</v>
      </c>
      <c r="E16" s="33">
        <v>1692</v>
      </c>
      <c r="F16" t="s">
        <v>316</v>
      </c>
      <c r="G16" s="11" t="s">
        <v>107</v>
      </c>
      <c r="H16" s="16" t="s">
        <v>477</v>
      </c>
      <c r="I16" s="11" t="str">
        <f t="shared" si="5"/>
        <v>Yes</v>
      </c>
      <c r="J16" s="19" t="str">
        <f t="shared" si="6"/>
        <v>Completed</v>
      </c>
      <c r="K16" s="11" t="str">
        <f t="shared" si="7"/>
        <v>Completed</v>
      </c>
      <c r="L16" s="11" t="str">
        <f t="shared" si="8"/>
        <v>Completed</v>
      </c>
      <c r="M16" s="26" t="str">
        <f t="shared" si="9"/>
        <v>Completed</v>
      </c>
      <c r="N16" s="10" t="s">
        <v>468</v>
      </c>
      <c r="O16" s="10" t="s">
        <v>468</v>
      </c>
      <c r="P16" s="10" t="s">
        <v>468</v>
      </c>
      <c r="Q16" s="10" t="s">
        <v>468</v>
      </c>
      <c r="R16" s="10" t="s">
        <v>468</v>
      </c>
      <c r="S16" s="12" t="s">
        <v>468</v>
      </c>
      <c r="T16" s="12" t="s">
        <v>468</v>
      </c>
      <c r="U16" s="12" t="s">
        <v>468</v>
      </c>
      <c r="V16" s="12" t="s">
        <v>468</v>
      </c>
      <c r="W16" s="12" t="s">
        <v>468</v>
      </c>
      <c r="X16" s="12" t="s">
        <v>468</v>
      </c>
      <c r="Y16" s="12" t="s">
        <v>468</v>
      </c>
      <c r="Z16" s="12" t="s">
        <v>468</v>
      </c>
      <c r="AA16" s="12" t="s">
        <v>468</v>
      </c>
      <c r="AB16" s="12" t="s">
        <v>468</v>
      </c>
      <c r="AC16" s="12" t="s">
        <v>468</v>
      </c>
      <c r="AD16" s="12" t="s">
        <v>468</v>
      </c>
      <c r="AE16" s="12" t="s">
        <v>468</v>
      </c>
      <c r="AF16" s="12" t="s">
        <v>468</v>
      </c>
      <c r="AG16" s="12" t="s">
        <v>468</v>
      </c>
      <c r="AH16" s="12" t="s">
        <v>468</v>
      </c>
      <c r="AI16" s="12" t="s">
        <v>468</v>
      </c>
      <c r="AJ16" s="12" t="s">
        <v>468</v>
      </c>
      <c r="AK16" s="12" t="s">
        <v>468</v>
      </c>
      <c r="AL16" s="12" t="s">
        <v>468</v>
      </c>
      <c r="AM16" s="12" t="s">
        <v>468</v>
      </c>
      <c r="AN16" s="12" t="s">
        <v>468</v>
      </c>
      <c r="AO16" s="12" t="s">
        <v>468</v>
      </c>
      <c r="AP16" s="12" t="s">
        <v>468</v>
      </c>
      <c r="AQ16" s="20" t="s">
        <v>468</v>
      </c>
      <c r="AR16" s="20" t="s">
        <v>468</v>
      </c>
    </row>
    <row r="17" spans="1:44" x14ac:dyDescent="0.25">
      <c r="A17">
        <v>227354</v>
      </c>
      <c r="B17" t="s">
        <v>194</v>
      </c>
      <c r="C17" t="s">
        <v>356</v>
      </c>
      <c r="D17" t="s">
        <v>474</v>
      </c>
      <c r="E17" s="33">
        <v>1525</v>
      </c>
      <c r="F17" t="s">
        <v>105</v>
      </c>
      <c r="G17" s="11" t="s">
        <v>471</v>
      </c>
      <c r="I17" s="11" t="str">
        <f t="shared" si="5"/>
        <v>No</v>
      </c>
      <c r="J17" s="19" t="str">
        <f t="shared" si="6"/>
        <v>In Progress</v>
      </c>
      <c r="K17" s="11" t="str">
        <f t="shared" si="7"/>
        <v>Completed</v>
      </c>
      <c r="L17" s="11" t="str">
        <f t="shared" si="8"/>
        <v>In Progress</v>
      </c>
      <c r="M17" s="26" t="str">
        <f t="shared" si="9"/>
        <v>In Progress</v>
      </c>
      <c r="N17" s="10">
        <v>0</v>
      </c>
      <c r="O17" s="10">
        <v>0</v>
      </c>
      <c r="P17" s="10">
        <v>0</v>
      </c>
      <c r="Q17" s="10" t="s">
        <v>468</v>
      </c>
      <c r="R17" s="10">
        <v>0</v>
      </c>
      <c r="S17" s="12" t="s">
        <v>468</v>
      </c>
      <c r="T17" s="12" t="s">
        <v>468</v>
      </c>
      <c r="U17" s="12" t="s">
        <v>468</v>
      </c>
      <c r="V17" s="12" t="s">
        <v>468</v>
      </c>
      <c r="W17" s="12" t="s">
        <v>468</v>
      </c>
      <c r="X17" s="12" t="s">
        <v>468</v>
      </c>
      <c r="Y17" s="12" t="s">
        <v>468</v>
      </c>
      <c r="Z17" s="12" t="s">
        <v>468</v>
      </c>
      <c r="AA17" s="12" t="s">
        <v>468</v>
      </c>
      <c r="AB17" s="12" t="s">
        <v>468</v>
      </c>
      <c r="AC17" s="12" t="s">
        <v>468</v>
      </c>
      <c r="AD17" s="12" t="s">
        <v>468</v>
      </c>
      <c r="AE17" s="12" t="s">
        <v>468</v>
      </c>
      <c r="AF17" s="12" t="s">
        <v>468</v>
      </c>
      <c r="AG17" s="12">
        <v>0</v>
      </c>
      <c r="AH17" s="12" t="s">
        <v>468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20" t="s">
        <v>468</v>
      </c>
      <c r="AR17" s="20" t="s">
        <v>468</v>
      </c>
    </row>
    <row r="18" spans="1:44" x14ac:dyDescent="0.25">
      <c r="A18">
        <v>224265</v>
      </c>
      <c r="B18" t="s">
        <v>358</v>
      </c>
      <c r="C18" t="s">
        <v>359</v>
      </c>
      <c r="D18" t="s">
        <v>473</v>
      </c>
      <c r="E18" s="33">
        <v>1693</v>
      </c>
      <c r="F18" t="s">
        <v>322</v>
      </c>
      <c r="G18" s="11" t="s">
        <v>107</v>
      </c>
      <c r="H18" s="16" t="s">
        <v>477</v>
      </c>
      <c r="I18" s="11" t="str">
        <f t="shared" ref="I18:I20" si="10">IF(COUNTIF(J18:M18,"Completed")=4,"Yes","No")</f>
        <v>No</v>
      </c>
      <c r="J18" s="19" t="str">
        <f t="shared" ref="J18:J20" si="11">IF(COUNTIF(N18:R18,"0")=0,"Completed","In Progress")</f>
        <v>Completed</v>
      </c>
      <c r="K18" s="11" t="str">
        <f t="shared" ref="K18:K20" si="12">IF(COUNTIF(S18:AF18,"0")=0,"Completed","In Progress")</f>
        <v>Completed</v>
      </c>
      <c r="L18" s="11" t="str">
        <f t="shared" ref="L18:L20" si="13">IF(COUNTIF(AG18:AG18,"0")=0,"Completed","In Progress")</f>
        <v>Completed</v>
      </c>
      <c r="M18" s="26" t="str">
        <f t="shared" ref="M18:M20" si="14">IF(COUNTIF(AH18:AR18,"0")=0,"Completed","In Progress")</f>
        <v>In Progress</v>
      </c>
      <c r="N18" s="10" t="s">
        <v>468</v>
      </c>
      <c r="O18" s="10" t="s">
        <v>468</v>
      </c>
      <c r="P18" s="10" t="s">
        <v>468</v>
      </c>
      <c r="Q18" s="10" t="s">
        <v>468</v>
      </c>
      <c r="R18" s="10" t="s">
        <v>468</v>
      </c>
      <c r="S18" s="12" t="s">
        <v>468</v>
      </c>
      <c r="T18" s="12" t="s">
        <v>468</v>
      </c>
      <c r="U18" s="12" t="s">
        <v>468</v>
      </c>
      <c r="V18" s="12" t="s">
        <v>468</v>
      </c>
      <c r="W18" s="12" t="s">
        <v>468</v>
      </c>
      <c r="X18" s="12" t="s">
        <v>468</v>
      </c>
      <c r="Y18" s="12" t="s">
        <v>468</v>
      </c>
      <c r="Z18" s="12" t="s">
        <v>468</v>
      </c>
      <c r="AA18" s="12" t="s">
        <v>468</v>
      </c>
      <c r="AB18" s="12" t="s">
        <v>468</v>
      </c>
      <c r="AC18" s="12" t="s">
        <v>468</v>
      </c>
      <c r="AD18" s="12" t="s">
        <v>468</v>
      </c>
      <c r="AE18" s="12" t="s">
        <v>468</v>
      </c>
      <c r="AF18" s="12" t="s">
        <v>468</v>
      </c>
      <c r="AG18" s="12" t="s">
        <v>468</v>
      </c>
      <c r="AH18" s="12">
        <v>0</v>
      </c>
      <c r="AI18" s="12" t="s">
        <v>468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20">
        <v>0</v>
      </c>
      <c r="AR18" s="20" t="s">
        <v>468</v>
      </c>
    </row>
    <row r="19" spans="1:44" x14ac:dyDescent="0.25">
      <c r="A19">
        <v>227343</v>
      </c>
      <c r="B19" t="s">
        <v>186</v>
      </c>
      <c r="C19" t="s">
        <v>361</v>
      </c>
      <c r="D19" t="s">
        <v>473</v>
      </c>
      <c r="E19" s="33">
        <v>1692</v>
      </c>
      <c r="F19" t="s">
        <v>316</v>
      </c>
      <c r="G19" s="11" t="s">
        <v>107</v>
      </c>
      <c r="I19" s="11" t="str">
        <f t="shared" si="10"/>
        <v>No</v>
      </c>
      <c r="J19" s="19" t="str">
        <f t="shared" si="11"/>
        <v>In Progress</v>
      </c>
      <c r="K19" s="11" t="str">
        <f t="shared" si="12"/>
        <v>Completed</v>
      </c>
      <c r="L19" s="11" t="str">
        <f t="shared" si="13"/>
        <v>Completed</v>
      </c>
      <c r="M19" s="26" t="str">
        <f t="shared" si="14"/>
        <v>In Progress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2" t="s">
        <v>468</v>
      </c>
      <c r="T19" s="12" t="s">
        <v>468</v>
      </c>
      <c r="U19" s="12" t="s">
        <v>468</v>
      </c>
      <c r="V19" s="12" t="s">
        <v>468</v>
      </c>
      <c r="W19" s="12" t="s">
        <v>468</v>
      </c>
      <c r="X19" s="12" t="s">
        <v>468</v>
      </c>
      <c r="Y19" s="12" t="s">
        <v>468</v>
      </c>
      <c r="Z19" s="12" t="s">
        <v>468</v>
      </c>
      <c r="AA19" s="12" t="s">
        <v>468</v>
      </c>
      <c r="AB19" s="12" t="s">
        <v>468</v>
      </c>
      <c r="AC19" s="12" t="s">
        <v>468</v>
      </c>
      <c r="AD19" s="12" t="s">
        <v>468</v>
      </c>
      <c r="AE19" s="12" t="s">
        <v>468</v>
      </c>
      <c r="AF19" s="12" t="s">
        <v>468</v>
      </c>
      <c r="AG19" s="48" t="s">
        <v>478</v>
      </c>
      <c r="AH19" s="12" t="s">
        <v>468</v>
      </c>
      <c r="AI19" s="12" t="s">
        <v>468</v>
      </c>
      <c r="AJ19" s="12" t="s">
        <v>468</v>
      </c>
      <c r="AK19" s="12" t="s">
        <v>468</v>
      </c>
      <c r="AL19" s="12" t="s">
        <v>468</v>
      </c>
      <c r="AM19" s="12">
        <v>0</v>
      </c>
      <c r="AN19" s="12" t="s">
        <v>468</v>
      </c>
      <c r="AO19" s="12" t="s">
        <v>468</v>
      </c>
      <c r="AP19" s="12">
        <v>0</v>
      </c>
      <c r="AQ19" s="20" t="s">
        <v>468</v>
      </c>
      <c r="AR19" s="20" t="s">
        <v>468</v>
      </c>
    </row>
    <row r="20" spans="1:44" x14ac:dyDescent="0.25">
      <c r="A20">
        <v>225737</v>
      </c>
      <c r="B20" t="s">
        <v>362</v>
      </c>
      <c r="C20" t="s">
        <v>363</v>
      </c>
      <c r="D20" t="s">
        <v>475</v>
      </c>
      <c r="E20" s="33">
        <v>1877</v>
      </c>
      <c r="F20" t="s">
        <v>321</v>
      </c>
      <c r="G20" s="11" t="s">
        <v>107</v>
      </c>
      <c r="H20" s="16" t="s">
        <v>477</v>
      </c>
      <c r="I20" s="11" t="str">
        <f t="shared" si="10"/>
        <v>Yes</v>
      </c>
      <c r="J20" s="19" t="str">
        <f t="shared" si="11"/>
        <v>Completed</v>
      </c>
      <c r="K20" s="11" t="str">
        <f t="shared" si="12"/>
        <v>Completed</v>
      </c>
      <c r="L20" s="11" t="str">
        <f t="shared" si="13"/>
        <v>Completed</v>
      </c>
      <c r="M20" s="26" t="str">
        <f t="shared" si="14"/>
        <v>Completed</v>
      </c>
      <c r="N20" s="10" t="s">
        <v>468</v>
      </c>
      <c r="O20" s="10" t="s">
        <v>468</v>
      </c>
      <c r="P20" s="10" t="s">
        <v>468</v>
      </c>
      <c r="Q20" s="10" t="s">
        <v>468</v>
      </c>
      <c r="R20" s="10" t="s">
        <v>468</v>
      </c>
      <c r="S20" s="12" t="s">
        <v>468</v>
      </c>
      <c r="T20" s="12" t="s">
        <v>468</v>
      </c>
      <c r="U20" s="12" t="s">
        <v>468</v>
      </c>
      <c r="V20" s="12" t="s">
        <v>468</v>
      </c>
      <c r="W20" s="12" t="s">
        <v>468</v>
      </c>
      <c r="X20" s="12" t="s">
        <v>468</v>
      </c>
      <c r="Y20" s="12" t="s">
        <v>468</v>
      </c>
      <c r="Z20" s="12" t="s">
        <v>468</v>
      </c>
      <c r="AA20" s="12" t="s">
        <v>468</v>
      </c>
      <c r="AB20" s="12" t="s">
        <v>468</v>
      </c>
      <c r="AC20" s="12" t="s">
        <v>468</v>
      </c>
      <c r="AD20" s="12" t="s">
        <v>468</v>
      </c>
      <c r="AE20" s="12" t="s">
        <v>468</v>
      </c>
      <c r="AF20" s="12" t="s">
        <v>468</v>
      </c>
      <c r="AG20" s="12" t="s">
        <v>468</v>
      </c>
      <c r="AH20" s="12" t="s">
        <v>468</v>
      </c>
      <c r="AI20" s="12" t="s">
        <v>468</v>
      </c>
      <c r="AJ20" s="12" t="s">
        <v>468</v>
      </c>
      <c r="AK20" s="12" t="s">
        <v>468</v>
      </c>
      <c r="AL20" s="12" t="s">
        <v>468</v>
      </c>
      <c r="AM20" s="12" t="s">
        <v>468</v>
      </c>
      <c r="AN20" s="12" t="s">
        <v>468</v>
      </c>
      <c r="AO20" s="12" t="s">
        <v>468</v>
      </c>
      <c r="AP20" s="12" t="s">
        <v>468</v>
      </c>
      <c r="AQ20" s="20" t="s">
        <v>468</v>
      </c>
      <c r="AR20" s="20" t="s">
        <v>468</v>
      </c>
    </row>
    <row r="21" spans="1:44" x14ac:dyDescent="0.25">
      <c r="A21">
        <v>222133</v>
      </c>
      <c r="B21" t="s">
        <v>155</v>
      </c>
      <c r="C21" t="s">
        <v>364</v>
      </c>
      <c r="D21" t="s">
        <v>476</v>
      </c>
      <c r="E21" s="33">
        <v>1651</v>
      </c>
      <c r="F21" t="s">
        <v>328</v>
      </c>
      <c r="G21" s="11" t="s">
        <v>107</v>
      </c>
      <c r="H21" s="16" t="s">
        <v>477</v>
      </c>
      <c r="I21" s="11" t="str">
        <f t="shared" ref="I21:I23" si="15">IF(COUNTIF(J21:M21,"Completed")=4,"Yes","No")</f>
        <v>No</v>
      </c>
      <c r="J21" s="19" t="str">
        <f t="shared" ref="J21:J23" si="16">IF(COUNTIF(N21:R21,"0")=0,"Completed","In Progress")</f>
        <v>Completed</v>
      </c>
      <c r="K21" s="11" t="str">
        <f t="shared" ref="K21:K23" si="17">IF(COUNTIF(S21:AF21,"0")=0,"Completed","In Progress")</f>
        <v>Completed</v>
      </c>
      <c r="L21" s="11" t="str">
        <f t="shared" ref="L21:L23" si="18">IF(COUNTIF(AG21:AG21,"0")=0,"Completed","In Progress")</f>
        <v>Completed</v>
      </c>
      <c r="M21" s="26" t="str">
        <f t="shared" ref="M21:M23" si="19">IF(COUNTIF(AH21:AR21,"0")=0,"Completed","In Progress")</f>
        <v>In Progress</v>
      </c>
      <c r="N21" s="10" t="s">
        <v>468</v>
      </c>
      <c r="O21" s="10" t="s">
        <v>468</v>
      </c>
      <c r="P21" s="10" t="s">
        <v>468</v>
      </c>
      <c r="Q21" s="10" t="s">
        <v>468</v>
      </c>
      <c r="R21" s="10" t="s">
        <v>468</v>
      </c>
      <c r="S21" s="12" t="s">
        <v>468</v>
      </c>
      <c r="T21" s="12" t="s">
        <v>468</v>
      </c>
      <c r="U21" s="12" t="s">
        <v>468</v>
      </c>
      <c r="V21" s="12" t="s">
        <v>468</v>
      </c>
      <c r="W21" s="12" t="s">
        <v>468</v>
      </c>
      <c r="X21" s="12" t="s">
        <v>468</v>
      </c>
      <c r="Y21" s="12" t="s">
        <v>468</v>
      </c>
      <c r="Z21" s="12" t="s">
        <v>468</v>
      </c>
      <c r="AA21" s="12" t="s">
        <v>468</v>
      </c>
      <c r="AB21" s="12" t="s">
        <v>468</v>
      </c>
      <c r="AC21" s="12" t="s">
        <v>468</v>
      </c>
      <c r="AD21" s="12" t="s">
        <v>468</v>
      </c>
      <c r="AE21" s="12" t="s">
        <v>468</v>
      </c>
      <c r="AF21" s="12" t="s">
        <v>468</v>
      </c>
      <c r="AG21" s="12" t="s">
        <v>468</v>
      </c>
      <c r="AH21" s="12" t="s">
        <v>468</v>
      </c>
      <c r="AI21" s="12" t="s">
        <v>468</v>
      </c>
      <c r="AJ21" s="12" t="s">
        <v>468</v>
      </c>
      <c r="AK21" s="12" t="s">
        <v>468</v>
      </c>
      <c r="AL21" s="12" t="s">
        <v>468</v>
      </c>
      <c r="AM21" s="12">
        <v>0</v>
      </c>
      <c r="AN21" s="12" t="s">
        <v>468</v>
      </c>
      <c r="AO21" s="12" t="s">
        <v>468</v>
      </c>
      <c r="AP21" s="12" t="s">
        <v>468</v>
      </c>
      <c r="AQ21" s="20">
        <v>0</v>
      </c>
      <c r="AR21" s="20" t="s">
        <v>468</v>
      </c>
    </row>
    <row r="22" spans="1:44" x14ac:dyDescent="0.25">
      <c r="A22">
        <v>230817</v>
      </c>
      <c r="B22" t="s">
        <v>466</v>
      </c>
      <c r="C22" t="s">
        <v>365</v>
      </c>
      <c r="D22" t="s">
        <v>473</v>
      </c>
      <c r="E22" s="33">
        <v>1708</v>
      </c>
      <c r="F22" t="s">
        <v>319</v>
      </c>
      <c r="G22" s="11" t="s">
        <v>471</v>
      </c>
      <c r="H22" s="16" t="s">
        <v>477</v>
      </c>
      <c r="I22" s="11" t="str">
        <f t="shared" si="15"/>
        <v>No</v>
      </c>
      <c r="J22" s="19" t="str">
        <f t="shared" si="16"/>
        <v>In Progress</v>
      </c>
      <c r="K22" s="11" t="str">
        <f t="shared" si="17"/>
        <v>In Progress</v>
      </c>
      <c r="L22" s="11" t="str">
        <f t="shared" si="18"/>
        <v>Completed</v>
      </c>
      <c r="M22" s="26" t="str">
        <f t="shared" si="19"/>
        <v>In Progress</v>
      </c>
      <c r="N22" s="10" t="s">
        <v>468</v>
      </c>
      <c r="O22" s="47" t="s">
        <v>478</v>
      </c>
      <c r="P22" s="47" t="s">
        <v>478</v>
      </c>
      <c r="Q22" s="47" t="s">
        <v>478</v>
      </c>
      <c r="R22" s="10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 t="s">
        <v>468</v>
      </c>
      <c r="AH22" s="12" t="s">
        <v>468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20">
        <v>0</v>
      </c>
      <c r="AR22" s="20" t="s">
        <v>468</v>
      </c>
    </row>
    <row r="23" spans="1:44" x14ac:dyDescent="0.25">
      <c r="A23">
        <v>231457</v>
      </c>
      <c r="B23" t="s">
        <v>367</v>
      </c>
      <c r="C23" t="s">
        <v>368</v>
      </c>
      <c r="D23" t="s">
        <v>473</v>
      </c>
      <c r="E23" s="33">
        <v>1694</v>
      </c>
      <c r="F23" t="s">
        <v>320</v>
      </c>
      <c r="G23" s="11" t="s">
        <v>471</v>
      </c>
      <c r="I23" s="11" t="str">
        <f t="shared" si="15"/>
        <v>No</v>
      </c>
      <c r="J23" s="19" t="str">
        <f t="shared" si="16"/>
        <v>Completed</v>
      </c>
      <c r="K23" s="11" t="str">
        <f t="shared" si="17"/>
        <v>In Progress</v>
      </c>
      <c r="L23" s="11" t="str">
        <f t="shared" si="18"/>
        <v>In Progress</v>
      </c>
      <c r="M23" s="26" t="str">
        <f t="shared" si="19"/>
        <v>In Progress</v>
      </c>
      <c r="N23" s="10" t="s">
        <v>468</v>
      </c>
      <c r="O23" s="10" t="s">
        <v>468</v>
      </c>
      <c r="P23" s="10" t="s">
        <v>468</v>
      </c>
      <c r="Q23" s="10" t="s">
        <v>468</v>
      </c>
      <c r="R23" s="10" t="s">
        <v>468</v>
      </c>
      <c r="S23" s="12" t="s">
        <v>468</v>
      </c>
      <c r="T23" s="12" t="s">
        <v>468</v>
      </c>
      <c r="U23" s="12">
        <v>0</v>
      </c>
      <c r="V23" s="12">
        <v>0</v>
      </c>
      <c r="W23" s="12" t="s">
        <v>468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 t="s">
        <v>468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20">
        <v>0</v>
      </c>
      <c r="AR23" s="20" t="s">
        <v>468</v>
      </c>
    </row>
    <row r="24" spans="1:44" x14ac:dyDescent="0.25">
      <c r="A24">
        <v>231296</v>
      </c>
      <c r="B24" t="s">
        <v>369</v>
      </c>
      <c r="C24" t="s">
        <v>370</v>
      </c>
      <c r="D24" t="s">
        <v>475</v>
      </c>
      <c r="E24" s="33">
        <v>1878</v>
      </c>
      <c r="F24" t="s">
        <v>324</v>
      </c>
      <c r="G24" s="11" t="s">
        <v>471</v>
      </c>
      <c r="I24" s="11" t="str">
        <f t="shared" ref="I24:I28" si="20">IF(COUNTIF(J24:M24,"Completed")=4,"Yes","No")</f>
        <v>No</v>
      </c>
      <c r="J24" s="19" t="str">
        <f t="shared" ref="J24:J28" si="21">IF(COUNTIF(N24:R24,"0")=0,"Completed","In Progress")</f>
        <v>In Progress</v>
      </c>
      <c r="K24" s="11" t="str">
        <f t="shared" ref="K24:K28" si="22">IF(COUNTIF(S24:AF24,"0")=0,"Completed","In Progress")</f>
        <v>In Progress</v>
      </c>
      <c r="L24" s="11" t="str">
        <f t="shared" ref="L24:L28" si="23">IF(COUNTIF(AG24:AG24,"0")=0,"Completed","In Progress")</f>
        <v>In Progress</v>
      </c>
      <c r="M24" s="26" t="str">
        <f t="shared" ref="M24:M28" si="24">IF(COUNTIF(AH24:AR24,"0")=0,"Completed","In Progress")</f>
        <v>In Progress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20">
        <v>0</v>
      </c>
      <c r="AR24" s="20">
        <v>0</v>
      </c>
    </row>
    <row r="25" spans="1:44" x14ac:dyDescent="0.25">
      <c r="A25">
        <v>230888</v>
      </c>
      <c r="B25" t="s">
        <v>144</v>
      </c>
      <c r="C25" t="s">
        <v>254</v>
      </c>
      <c r="D25" t="s">
        <v>475</v>
      </c>
      <c r="E25" s="33">
        <v>1878</v>
      </c>
      <c r="F25" t="s">
        <v>324</v>
      </c>
      <c r="G25" s="11" t="s">
        <v>471</v>
      </c>
      <c r="H25" s="16" t="s">
        <v>477</v>
      </c>
      <c r="I25" s="11" t="str">
        <f t="shared" si="20"/>
        <v>No</v>
      </c>
      <c r="J25" s="19" t="str">
        <f t="shared" si="21"/>
        <v>Completed</v>
      </c>
      <c r="K25" s="11" t="str">
        <f t="shared" si="22"/>
        <v>In Progress</v>
      </c>
      <c r="L25" s="11" t="str">
        <f t="shared" si="23"/>
        <v>Completed</v>
      </c>
      <c r="M25" s="26" t="str">
        <f t="shared" si="24"/>
        <v>In Progress</v>
      </c>
      <c r="N25" s="10" t="s">
        <v>468</v>
      </c>
      <c r="O25" s="10" t="s">
        <v>468</v>
      </c>
      <c r="P25" s="10" t="s">
        <v>468</v>
      </c>
      <c r="Q25" s="47" t="s">
        <v>478</v>
      </c>
      <c r="R25" s="10" t="s">
        <v>468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 t="s">
        <v>468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20">
        <v>0</v>
      </c>
      <c r="AR25" s="20">
        <v>0</v>
      </c>
    </row>
    <row r="26" spans="1:44" x14ac:dyDescent="0.25">
      <c r="A26">
        <v>232268</v>
      </c>
      <c r="B26" t="s">
        <v>372</v>
      </c>
      <c r="C26" t="s">
        <v>373</v>
      </c>
      <c r="D26" t="s">
        <v>475</v>
      </c>
      <c r="E26" s="33">
        <v>1878</v>
      </c>
      <c r="F26" t="s">
        <v>324</v>
      </c>
      <c r="G26" s="11" t="s">
        <v>471</v>
      </c>
      <c r="I26" s="11" t="str">
        <f t="shared" si="20"/>
        <v>No</v>
      </c>
      <c r="J26" s="19" t="str">
        <f t="shared" si="21"/>
        <v>In Progress</v>
      </c>
      <c r="K26" s="11" t="str">
        <f t="shared" si="22"/>
        <v>In Progress</v>
      </c>
      <c r="L26" s="11" t="str">
        <f t="shared" si="23"/>
        <v>Completed</v>
      </c>
      <c r="M26" s="26" t="str">
        <f t="shared" si="24"/>
        <v>In Progress</v>
      </c>
      <c r="N26" s="10" t="s">
        <v>468</v>
      </c>
      <c r="O26" s="10" t="s">
        <v>468</v>
      </c>
      <c r="P26" s="10" t="s">
        <v>468</v>
      </c>
      <c r="Q26" s="10">
        <v>0</v>
      </c>
      <c r="R26" s="47" t="s">
        <v>478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48" t="s">
        <v>478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20">
        <v>0</v>
      </c>
      <c r="AR26" s="20">
        <v>0</v>
      </c>
    </row>
    <row r="27" spans="1:44" x14ac:dyDescent="0.25">
      <c r="A27">
        <v>227943</v>
      </c>
      <c r="B27" t="s">
        <v>375</v>
      </c>
      <c r="C27" t="s">
        <v>376</v>
      </c>
      <c r="D27" t="s">
        <v>474</v>
      </c>
      <c r="E27" s="33">
        <v>1525</v>
      </c>
      <c r="F27" t="s">
        <v>105</v>
      </c>
      <c r="G27" s="11" t="s">
        <v>471</v>
      </c>
      <c r="H27" s="16" t="s">
        <v>477</v>
      </c>
      <c r="I27" s="11" t="str">
        <f t="shared" si="20"/>
        <v>No</v>
      </c>
      <c r="J27" s="19" t="str">
        <f t="shared" si="21"/>
        <v>Completed</v>
      </c>
      <c r="K27" s="11" t="str">
        <f t="shared" si="22"/>
        <v>In Progress</v>
      </c>
      <c r="L27" s="11" t="str">
        <f t="shared" si="23"/>
        <v>Completed</v>
      </c>
      <c r="M27" s="26" t="str">
        <f t="shared" si="24"/>
        <v>In Progress</v>
      </c>
      <c r="N27" s="10" t="s">
        <v>468</v>
      </c>
      <c r="O27" s="10" t="s">
        <v>468</v>
      </c>
      <c r="P27" s="10" t="s">
        <v>468</v>
      </c>
      <c r="Q27" s="10" t="s">
        <v>468</v>
      </c>
      <c r="R27" s="10" t="s">
        <v>468</v>
      </c>
      <c r="S27" s="12">
        <v>0</v>
      </c>
      <c r="T27" s="12" t="s">
        <v>468</v>
      </c>
      <c r="U27" s="12" t="s">
        <v>468</v>
      </c>
      <c r="V27" s="12" t="s">
        <v>468</v>
      </c>
      <c r="W27" s="12" t="s">
        <v>468</v>
      </c>
      <c r="X27" s="12" t="s">
        <v>468</v>
      </c>
      <c r="Y27" s="12" t="s">
        <v>468</v>
      </c>
      <c r="Z27" s="12" t="s">
        <v>468</v>
      </c>
      <c r="AA27" s="12" t="s">
        <v>468</v>
      </c>
      <c r="AB27" s="12" t="s">
        <v>468</v>
      </c>
      <c r="AC27" s="12" t="s">
        <v>468</v>
      </c>
      <c r="AD27" s="12" t="s">
        <v>468</v>
      </c>
      <c r="AE27" s="12" t="s">
        <v>468</v>
      </c>
      <c r="AF27" s="12" t="s">
        <v>468</v>
      </c>
      <c r="AG27" s="12" t="s">
        <v>468</v>
      </c>
      <c r="AH27" s="12" t="s">
        <v>468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20" t="s">
        <v>468</v>
      </c>
      <c r="AR27" s="20" t="s">
        <v>468</v>
      </c>
    </row>
    <row r="28" spans="1:44" x14ac:dyDescent="0.25">
      <c r="A28">
        <v>230443</v>
      </c>
      <c r="B28" t="s">
        <v>371</v>
      </c>
      <c r="C28" t="s">
        <v>378</v>
      </c>
      <c r="D28" t="s">
        <v>476</v>
      </c>
      <c r="E28" s="33">
        <v>1655</v>
      </c>
      <c r="F28" t="s">
        <v>317</v>
      </c>
      <c r="G28" s="11" t="s">
        <v>107</v>
      </c>
      <c r="H28" s="16" t="s">
        <v>477</v>
      </c>
      <c r="I28" s="11" t="str">
        <f t="shared" si="20"/>
        <v>No</v>
      </c>
      <c r="J28" s="19" t="str">
        <f t="shared" si="21"/>
        <v>Completed</v>
      </c>
      <c r="K28" s="11" t="str">
        <f t="shared" si="22"/>
        <v>Completed</v>
      </c>
      <c r="L28" s="11" t="str">
        <f t="shared" si="23"/>
        <v>Completed</v>
      </c>
      <c r="M28" s="26" t="str">
        <f t="shared" si="24"/>
        <v>In Progress</v>
      </c>
      <c r="N28" s="10" t="s">
        <v>468</v>
      </c>
      <c r="O28" s="10" t="s">
        <v>468</v>
      </c>
      <c r="P28" s="10" t="s">
        <v>468</v>
      </c>
      <c r="Q28" s="10" t="s">
        <v>468</v>
      </c>
      <c r="R28" s="10" t="s">
        <v>468</v>
      </c>
      <c r="S28" s="12" t="s">
        <v>468</v>
      </c>
      <c r="T28" s="12" t="s">
        <v>468</v>
      </c>
      <c r="U28" s="12" t="s">
        <v>468</v>
      </c>
      <c r="V28" s="12" t="s">
        <v>468</v>
      </c>
      <c r="W28" s="12" t="s">
        <v>468</v>
      </c>
      <c r="X28" s="12" t="s">
        <v>468</v>
      </c>
      <c r="Y28" s="12" t="s">
        <v>468</v>
      </c>
      <c r="Z28" s="12" t="s">
        <v>468</v>
      </c>
      <c r="AA28" s="12" t="s">
        <v>468</v>
      </c>
      <c r="AB28" s="12" t="s">
        <v>468</v>
      </c>
      <c r="AC28" s="12" t="s">
        <v>468</v>
      </c>
      <c r="AD28" s="12" t="s">
        <v>468</v>
      </c>
      <c r="AE28" s="12" t="s">
        <v>468</v>
      </c>
      <c r="AF28" s="12" t="s">
        <v>468</v>
      </c>
      <c r="AG28" s="48" t="s">
        <v>478</v>
      </c>
      <c r="AH28" s="12" t="s">
        <v>468</v>
      </c>
      <c r="AI28" s="12" t="s">
        <v>468</v>
      </c>
      <c r="AJ28" s="12" t="s">
        <v>468</v>
      </c>
      <c r="AK28" s="12" t="s">
        <v>468</v>
      </c>
      <c r="AL28" s="12" t="s">
        <v>468</v>
      </c>
      <c r="AM28" s="12">
        <v>0</v>
      </c>
      <c r="AN28" s="12">
        <v>0</v>
      </c>
      <c r="AO28" s="12">
        <v>0</v>
      </c>
      <c r="AP28" s="12">
        <v>0</v>
      </c>
      <c r="AQ28" s="20">
        <v>0</v>
      </c>
      <c r="AR28" s="20">
        <v>0</v>
      </c>
    </row>
    <row r="29" spans="1:44" x14ac:dyDescent="0.25">
      <c r="A29">
        <v>225157</v>
      </c>
      <c r="B29" t="s">
        <v>379</v>
      </c>
      <c r="C29" t="s">
        <v>240</v>
      </c>
      <c r="D29" t="s">
        <v>474</v>
      </c>
      <c r="E29" s="33">
        <v>1535</v>
      </c>
      <c r="F29" t="s">
        <v>323</v>
      </c>
      <c r="G29" s="11" t="s">
        <v>471</v>
      </c>
      <c r="I29" s="11" t="str">
        <f t="shared" ref="I29:I32" si="25">IF(COUNTIF(J29:M29,"Completed")=4,"Yes","No")</f>
        <v>No</v>
      </c>
      <c r="J29" s="19" t="str">
        <f t="shared" ref="J29:J32" si="26">IF(COUNTIF(N29:R29,"0")=0,"Completed","In Progress")</f>
        <v>In Progress</v>
      </c>
      <c r="K29" s="11" t="str">
        <f t="shared" ref="K29:K32" si="27">IF(COUNTIF(S29:AF29,"0")=0,"Completed","In Progress")</f>
        <v>In Progress</v>
      </c>
      <c r="L29" s="11" t="str">
        <f t="shared" ref="L29:L32" si="28">IF(COUNTIF(AG29:AG29,"0")=0,"Completed","In Progress")</f>
        <v>In Progress</v>
      </c>
      <c r="M29" s="26" t="str">
        <f t="shared" ref="M29:M32" si="29">IF(COUNTIF(AH29:AR29,"0")=0,"Completed","In Progress")</f>
        <v>In Progress</v>
      </c>
      <c r="N29" s="10" t="s">
        <v>468</v>
      </c>
      <c r="O29" s="10">
        <v>0</v>
      </c>
      <c r="P29" s="10">
        <v>0</v>
      </c>
      <c r="Q29" s="10" t="s">
        <v>468</v>
      </c>
      <c r="R29" s="47" t="s">
        <v>478</v>
      </c>
      <c r="S29" s="12">
        <v>0</v>
      </c>
      <c r="T29" s="12" t="s">
        <v>468</v>
      </c>
      <c r="U29" s="12" t="s">
        <v>468</v>
      </c>
      <c r="V29" s="12" t="s">
        <v>468</v>
      </c>
      <c r="W29" s="12" t="s">
        <v>468</v>
      </c>
      <c r="X29" s="12">
        <v>0</v>
      </c>
      <c r="Y29" s="12">
        <v>0</v>
      </c>
      <c r="Z29" s="12" t="s">
        <v>468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20">
        <v>0</v>
      </c>
      <c r="AR29" s="20" t="s">
        <v>468</v>
      </c>
    </row>
    <row r="30" spans="1:44" x14ac:dyDescent="0.25">
      <c r="A30">
        <v>226044</v>
      </c>
      <c r="B30" t="s">
        <v>381</v>
      </c>
      <c r="C30" t="s">
        <v>467</v>
      </c>
      <c r="D30" t="s">
        <v>476</v>
      </c>
      <c r="E30" s="33">
        <v>1650</v>
      </c>
      <c r="F30" t="s">
        <v>325</v>
      </c>
      <c r="G30" s="11" t="s">
        <v>107</v>
      </c>
      <c r="H30" s="16" t="s">
        <v>477</v>
      </c>
      <c r="I30" s="11" t="str">
        <f t="shared" si="25"/>
        <v>No</v>
      </c>
      <c r="J30" s="19" t="str">
        <f t="shared" si="26"/>
        <v>Completed</v>
      </c>
      <c r="K30" s="11" t="str">
        <f t="shared" si="27"/>
        <v>Completed</v>
      </c>
      <c r="L30" s="11" t="str">
        <f t="shared" si="28"/>
        <v>Completed</v>
      </c>
      <c r="M30" s="26" t="str">
        <f t="shared" si="29"/>
        <v>In Progress</v>
      </c>
      <c r="N30" s="10" t="s">
        <v>468</v>
      </c>
      <c r="O30" s="10" t="s">
        <v>468</v>
      </c>
      <c r="P30" s="10" t="s">
        <v>468</v>
      </c>
      <c r="Q30" s="10" t="s">
        <v>468</v>
      </c>
      <c r="R30" s="10" t="s">
        <v>468</v>
      </c>
      <c r="S30" s="12" t="s">
        <v>468</v>
      </c>
      <c r="T30" s="12" t="s">
        <v>468</v>
      </c>
      <c r="U30" s="12" t="s">
        <v>468</v>
      </c>
      <c r="V30" s="12" t="s">
        <v>468</v>
      </c>
      <c r="W30" s="12" t="s">
        <v>468</v>
      </c>
      <c r="X30" s="12" t="s">
        <v>468</v>
      </c>
      <c r="Y30" s="12" t="s">
        <v>468</v>
      </c>
      <c r="Z30" s="12" t="s">
        <v>468</v>
      </c>
      <c r="AA30" s="12" t="s">
        <v>468</v>
      </c>
      <c r="AB30" s="12" t="s">
        <v>468</v>
      </c>
      <c r="AC30" s="12" t="s">
        <v>468</v>
      </c>
      <c r="AD30" s="12" t="s">
        <v>468</v>
      </c>
      <c r="AE30" s="12" t="s">
        <v>468</v>
      </c>
      <c r="AF30" s="12" t="s">
        <v>468</v>
      </c>
      <c r="AG30" s="12" t="s">
        <v>468</v>
      </c>
      <c r="AH30" s="12" t="s">
        <v>468</v>
      </c>
      <c r="AI30" s="12" t="s">
        <v>468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20">
        <v>0</v>
      </c>
      <c r="AR30" s="20" t="s">
        <v>468</v>
      </c>
    </row>
    <row r="31" spans="1:44" x14ac:dyDescent="0.25">
      <c r="A31">
        <v>228067</v>
      </c>
      <c r="B31" t="s">
        <v>374</v>
      </c>
      <c r="C31" t="s">
        <v>382</v>
      </c>
      <c r="D31" t="s">
        <v>476</v>
      </c>
      <c r="E31" s="33">
        <v>1633</v>
      </c>
      <c r="F31" t="s">
        <v>318</v>
      </c>
      <c r="G31" s="11" t="s">
        <v>107</v>
      </c>
      <c r="H31" s="16" t="s">
        <v>477</v>
      </c>
      <c r="I31" s="11" t="str">
        <f t="shared" si="25"/>
        <v>No</v>
      </c>
      <c r="J31" s="19" t="str">
        <f t="shared" si="26"/>
        <v>Completed</v>
      </c>
      <c r="K31" s="11" t="str">
        <f t="shared" si="27"/>
        <v>Completed</v>
      </c>
      <c r="L31" s="11" t="str">
        <f t="shared" si="28"/>
        <v>Completed</v>
      </c>
      <c r="M31" s="26" t="str">
        <f t="shared" si="29"/>
        <v>In Progress</v>
      </c>
      <c r="N31" s="10" t="s">
        <v>468</v>
      </c>
      <c r="O31" s="10" t="s">
        <v>468</v>
      </c>
      <c r="P31" s="10" t="s">
        <v>468</v>
      </c>
      <c r="Q31" s="10" t="s">
        <v>468</v>
      </c>
      <c r="R31" s="10" t="s">
        <v>468</v>
      </c>
      <c r="S31" s="12" t="s">
        <v>468</v>
      </c>
      <c r="T31" s="12" t="s">
        <v>468</v>
      </c>
      <c r="U31" s="12" t="s">
        <v>468</v>
      </c>
      <c r="V31" s="12" t="s">
        <v>468</v>
      </c>
      <c r="W31" s="12" t="s">
        <v>468</v>
      </c>
      <c r="X31" s="12" t="s">
        <v>468</v>
      </c>
      <c r="Y31" s="12" t="s">
        <v>468</v>
      </c>
      <c r="Z31" s="12" t="s">
        <v>468</v>
      </c>
      <c r="AA31" s="12" t="s">
        <v>468</v>
      </c>
      <c r="AB31" s="12" t="s">
        <v>468</v>
      </c>
      <c r="AC31" s="12" t="s">
        <v>468</v>
      </c>
      <c r="AD31" s="12" t="s">
        <v>468</v>
      </c>
      <c r="AE31" s="12" t="s">
        <v>468</v>
      </c>
      <c r="AF31" s="12" t="s">
        <v>468</v>
      </c>
      <c r="AG31" s="12" t="s">
        <v>468</v>
      </c>
      <c r="AH31" s="12" t="s">
        <v>468</v>
      </c>
      <c r="AI31" s="12" t="s">
        <v>468</v>
      </c>
      <c r="AJ31" s="12" t="s">
        <v>468</v>
      </c>
      <c r="AK31" s="12" t="s">
        <v>468</v>
      </c>
      <c r="AL31" s="12" t="s">
        <v>468</v>
      </c>
      <c r="AM31" s="12">
        <v>0</v>
      </c>
      <c r="AN31" s="12" t="s">
        <v>468</v>
      </c>
      <c r="AO31" s="12" t="s">
        <v>468</v>
      </c>
      <c r="AP31" s="12" t="s">
        <v>468</v>
      </c>
      <c r="AQ31" s="20" t="s">
        <v>468</v>
      </c>
      <c r="AR31" s="20" t="s">
        <v>468</v>
      </c>
    </row>
    <row r="32" spans="1:44" x14ac:dyDescent="0.25">
      <c r="A32">
        <v>217662</v>
      </c>
      <c r="B32" t="s">
        <v>128</v>
      </c>
      <c r="C32" t="s">
        <v>383</v>
      </c>
      <c r="D32" t="s">
        <v>473</v>
      </c>
      <c r="E32" s="33">
        <v>1693</v>
      </c>
      <c r="F32" t="s">
        <v>322</v>
      </c>
      <c r="G32" s="11" t="s">
        <v>471</v>
      </c>
      <c r="H32" s="16" t="s">
        <v>477</v>
      </c>
      <c r="I32" s="11" t="str">
        <f t="shared" si="25"/>
        <v>No</v>
      </c>
      <c r="J32" s="19" t="str">
        <f t="shared" si="26"/>
        <v>Completed</v>
      </c>
      <c r="K32" s="11" t="str">
        <f t="shared" si="27"/>
        <v>In Progress</v>
      </c>
      <c r="L32" s="11" t="str">
        <f t="shared" si="28"/>
        <v>Completed</v>
      </c>
      <c r="M32" s="26" t="str">
        <f t="shared" si="29"/>
        <v>In Progress</v>
      </c>
      <c r="N32" s="10" t="s">
        <v>468</v>
      </c>
      <c r="O32" s="10" t="s">
        <v>468</v>
      </c>
      <c r="P32" s="10" t="s">
        <v>468</v>
      </c>
      <c r="Q32" s="10" t="s">
        <v>468</v>
      </c>
      <c r="R32" s="10" t="s">
        <v>468</v>
      </c>
      <c r="S32" s="12" t="s">
        <v>468</v>
      </c>
      <c r="T32" s="12" t="s">
        <v>468</v>
      </c>
      <c r="U32" s="12" t="s">
        <v>468</v>
      </c>
      <c r="V32" s="12" t="s">
        <v>468</v>
      </c>
      <c r="W32" s="12" t="s">
        <v>468</v>
      </c>
      <c r="X32" s="12" t="s">
        <v>468</v>
      </c>
      <c r="Y32" s="12" t="s">
        <v>468</v>
      </c>
      <c r="Z32" s="12" t="s">
        <v>468</v>
      </c>
      <c r="AA32" s="12">
        <v>0</v>
      </c>
      <c r="AB32" s="12">
        <v>0</v>
      </c>
      <c r="AC32" s="12" t="s">
        <v>468</v>
      </c>
      <c r="AD32" s="12">
        <v>0</v>
      </c>
      <c r="AE32" s="12">
        <v>0</v>
      </c>
      <c r="AF32" s="12">
        <v>0</v>
      </c>
      <c r="AG32" s="48" t="s">
        <v>478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20">
        <v>0</v>
      </c>
      <c r="AR32" s="20" t="s">
        <v>468</v>
      </c>
    </row>
    <row r="33" spans="1:44" x14ac:dyDescent="0.25">
      <c r="A33">
        <v>232380</v>
      </c>
      <c r="B33" t="s">
        <v>384</v>
      </c>
      <c r="C33" t="s">
        <v>385</v>
      </c>
      <c r="D33" t="s">
        <v>473</v>
      </c>
      <c r="E33" s="33">
        <v>1692</v>
      </c>
      <c r="F33" t="s">
        <v>316</v>
      </c>
      <c r="G33" s="11" t="s">
        <v>471</v>
      </c>
      <c r="I33" s="11" t="str">
        <f t="shared" ref="I33:I39" si="30">IF(COUNTIF(J33:M33,"Completed")=4,"Yes","No")</f>
        <v>No</v>
      </c>
      <c r="J33" s="19" t="str">
        <f t="shared" ref="J33:J39" si="31">IF(COUNTIF(N33:R33,"0")=0,"Completed","In Progress")</f>
        <v>In Progress</v>
      </c>
      <c r="K33" s="11" t="str">
        <f t="shared" ref="K33:K39" si="32">IF(COUNTIF(S33:AF33,"0")=0,"Completed","In Progress")</f>
        <v>In Progress</v>
      </c>
      <c r="L33" s="11" t="str">
        <f t="shared" ref="L33:L39" si="33">IF(COUNTIF(AG33:AG33,"0")=0,"Completed","In Progress")</f>
        <v>In Progress</v>
      </c>
      <c r="M33" s="26" t="str">
        <f t="shared" ref="M33:M39" si="34">IF(COUNTIF(AH33:AR33,"0")=0,"Completed","In Progress")</f>
        <v>In Progress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 t="s">
        <v>468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20">
        <v>0</v>
      </c>
      <c r="AR33" s="20" t="s">
        <v>468</v>
      </c>
    </row>
    <row r="34" spans="1:44" x14ac:dyDescent="0.25">
      <c r="A34">
        <v>232469</v>
      </c>
      <c r="B34" t="s">
        <v>140</v>
      </c>
      <c r="C34" t="s">
        <v>295</v>
      </c>
      <c r="D34" t="s">
        <v>476</v>
      </c>
      <c r="E34" s="33">
        <v>1651</v>
      </c>
      <c r="F34" t="s">
        <v>328</v>
      </c>
      <c r="G34" s="11" t="s">
        <v>471</v>
      </c>
      <c r="I34" s="11" t="str">
        <f t="shared" si="30"/>
        <v>No</v>
      </c>
      <c r="J34" s="19" t="str">
        <f t="shared" si="31"/>
        <v>In Progress</v>
      </c>
      <c r="K34" s="11" t="str">
        <f t="shared" si="32"/>
        <v>In Progress</v>
      </c>
      <c r="L34" s="11" t="str">
        <f t="shared" si="33"/>
        <v>Completed</v>
      </c>
      <c r="M34" s="26" t="str">
        <f t="shared" si="34"/>
        <v>In Progress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2" t="s">
        <v>468</v>
      </c>
      <c r="T34" s="12" t="s">
        <v>468</v>
      </c>
      <c r="U34" s="12" t="s">
        <v>468</v>
      </c>
      <c r="V34" s="12" t="s">
        <v>468</v>
      </c>
      <c r="W34" s="12" t="s">
        <v>468</v>
      </c>
      <c r="X34" s="12">
        <v>0</v>
      </c>
      <c r="Y34" s="12" t="s">
        <v>468</v>
      </c>
      <c r="Z34" s="12" t="s">
        <v>468</v>
      </c>
      <c r="AA34" s="12" t="s">
        <v>468</v>
      </c>
      <c r="AB34" s="12" t="s">
        <v>468</v>
      </c>
      <c r="AC34" s="12" t="s">
        <v>468</v>
      </c>
      <c r="AD34" s="12" t="s">
        <v>468</v>
      </c>
      <c r="AE34" s="12" t="s">
        <v>468</v>
      </c>
      <c r="AF34" s="12" t="s">
        <v>468</v>
      </c>
      <c r="AG34" s="48" t="s">
        <v>478</v>
      </c>
      <c r="AH34" s="12" t="s">
        <v>468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20">
        <v>0</v>
      </c>
      <c r="AR34" s="20" t="s">
        <v>468</v>
      </c>
    </row>
    <row r="35" spans="1:44" x14ac:dyDescent="0.25">
      <c r="A35">
        <v>232576</v>
      </c>
      <c r="B35" t="s">
        <v>129</v>
      </c>
      <c r="C35" t="s">
        <v>386</v>
      </c>
      <c r="D35" t="s">
        <v>473</v>
      </c>
      <c r="E35" s="33">
        <v>1692</v>
      </c>
      <c r="F35" t="s">
        <v>316</v>
      </c>
      <c r="G35" s="11" t="s">
        <v>471</v>
      </c>
      <c r="I35" s="11" t="str">
        <f t="shared" si="30"/>
        <v>No</v>
      </c>
      <c r="J35" s="19" t="str">
        <f t="shared" si="31"/>
        <v>In Progress</v>
      </c>
      <c r="K35" s="11" t="str">
        <f t="shared" si="32"/>
        <v>Completed</v>
      </c>
      <c r="L35" s="11" t="str">
        <f t="shared" si="33"/>
        <v>Completed</v>
      </c>
      <c r="M35" s="26" t="str">
        <f t="shared" si="34"/>
        <v>In Progress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2" t="s">
        <v>468</v>
      </c>
      <c r="T35" s="12" t="s">
        <v>468</v>
      </c>
      <c r="U35" s="12" t="s">
        <v>468</v>
      </c>
      <c r="V35" s="12" t="s">
        <v>468</v>
      </c>
      <c r="W35" s="12" t="s">
        <v>468</v>
      </c>
      <c r="X35" s="12" t="s">
        <v>468</v>
      </c>
      <c r="Y35" s="12" t="s">
        <v>468</v>
      </c>
      <c r="Z35" s="12" t="s">
        <v>468</v>
      </c>
      <c r="AA35" s="12" t="s">
        <v>468</v>
      </c>
      <c r="AB35" s="12" t="s">
        <v>468</v>
      </c>
      <c r="AC35" s="12" t="s">
        <v>468</v>
      </c>
      <c r="AD35" s="12" t="s">
        <v>468</v>
      </c>
      <c r="AE35" s="12" t="s">
        <v>468</v>
      </c>
      <c r="AF35" s="12" t="s">
        <v>468</v>
      </c>
      <c r="AG35" s="48" t="s">
        <v>478</v>
      </c>
      <c r="AH35" s="12" t="s">
        <v>468</v>
      </c>
      <c r="AI35" s="12" t="s">
        <v>468</v>
      </c>
      <c r="AJ35" s="12" t="s">
        <v>468</v>
      </c>
      <c r="AK35" s="12" t="s">
        <v>468</v>
      </c>
      <c r="AL35" s="12" t="s">
        <v>468</v>
      </c>
      <c r="AM35" s="12">
        <v>0</v>
      </c>
      <c r="AN35" s="12" t="s">
        <v>468</v>
      </c>
      <c r="AO35" s="12" t="s">
        <v>468</v>
      </c>
      <c r="AP35" s="12" t="s">
        <v>468</v>
      </c>
      <c r="AQ35" s="20" t="s">
        <v>468</v>
      </c>
      <c r="AR35" s="20" t="s">
        <v>468</v>
      </c>
    </row>
    <row r="36" spans="1:44" x14ac:dyDescent="0.25">
      <c r="A36">
        <v>232617</v>
      </c>
      <c r="B36" t="s">
        <v>169</v>
      </c>
      <c r="C36" t="s">
        <v>338</v>
      </c>
      <c r="D36" t="s">
        <v>473</v>
      </c>
      <c r="E36" s="33">
        <v>1708</v>
      </c>
      <c r="F36" t="s">
        <v>319</v>
      </c>
      <c r="G36" s="11" t="s">
        <v>471</v>
      </c>
      <c r="I36" s="11" t="str">
        <f t="shared" si="30"/>
        <v>No</v>
      </c>
      <c r="J36" s="19" t="str">
        <f t="shared" si="31"/>
        <v>In Progress</v>
      </c>
      <c r="K36" s="11" t="str">
        <f t="shared" si="32"/>
        <v>In Progress</v>
      </c>
      <c r="L36" s="11" t="str">
        <f t="shared" si="33"/>
        <v>In Progress</v>
      </c>
      <c r="M36" s="26" t="str">
        <f t="shared" si="34"/>
        <v>In Progress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 t="s">
        <v>468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20">
        <v>0</v>
      </c>
      <c r="AR36" s="20" t="s">
        <v>468</v>
      </c>
    </row>
    <row r="37" spans="1:44" x14ac:dyDescent="0.25">
      <c r="A37">
        <v>232625</v>
      </c>
      <c r="B37" t="s">
        <v>182</v>
      </c>
      <c r="C37" t="s">
        <v>387</v>
      </c>
      <c r="D37" t="s">
        <v>473</v>
      </c>
      <c r="E37" s="33">
        <v>1883</v>
      </c>
      <c r="F37" t="s">
        <v>326</v>
      </c>
      <c r="G37" s="11" t="s">
        <v>471</v>
      </c>
      <c r="I37" s="11" t="str">
        <f t="shared" si="30"/>
        <v>No</v>
      </c>
      <c r="J37" s="19" t="str">
        <f t="shared" si="31"/>
        <v>In Progress</v>
      </c>
      <c r="K37" s="11" t="str">
        <f t="shared" si="32"/>
        <v>In Progress</v>
      </c>
      <c r="L37" s="11" t="str">
        <f t="shared" si="33"/>
        <v>In Progress</v>
      </c>
      <c r="M37" s="26" t="str">
        <f t="shared" si="34"/>
        <v>In Progress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 t="s">
        <v>468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20">
        <v>0</v>
      </c>
      <c r="AR37" s="20" t="s">
        <v>468</v>
      </c>
    </row>
    <row r="38" spans="1:44" x14ac:dyDescent="0.25">
      <c r="A38">
        <v>232665</v>
      </c>
      <c r="B38" t="s">
        <v>360</v>
      </c>
      <c r="C38" t="s">
        <v>164</v>
      </c>
      <c r="D38" t="s">
        <v>476</v>
      </c>
      <c r="E38" s="33">
        <v>1633</v>
      </c>
      <c r="F38" t="s">
        <v>318</v>
      </c>
      <c r="G38" s="11" t="s">
        <v>471</v>
      </c>
      <c r="I38" s="11" t="str">
        <f t="shared" si="30"/>
        <v>No</v>
      </c>
      <c r="J38" s="19" t="str">
        <f t="shared" si="31"/>
        <v>In Progress</v>
      </c>
      <c r="K38" s="11" t="str">
        <f t="shared" si="32"/>
        <v>In Progress</v>
      </c>
      <c r="L38" s="11" t="str">
        <f t="shared" si="33"/>
        <v>In Progress</v>
      </c>
      <c r="M38" s="26" t="str">
        <f t="shared" si="34"/>
        <v>In Progress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2" t="s">
        <v>468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 t="s">
        <v>468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20">
        <v>0</v>
      </c>
      <c r="AR38" s="20" t="s">
        <v>468</v>
      </c>
    </row>
    <row r="39" spans="1:44" x14ac:dyDescent="0.25">
      <c r="A39">
        <v>232666</v>
      </c>
      <c r="B39" t="s">
        <v>187</v>
      </c>
      <c r="C39" t="s">
        <v>114</v>
      </c>
      <c r="D39" t="s">
        <v>476</v>
      </c>
      <c r="E39" s="33">
        <v>1633</v>
      </c>
      <c r="F39" t="s">
        <v>318</v>
      </c>
      <c r="G39" s="11" t="s">
        <v>471</v>
      </c>
      <c r="I39" s="11" t="str">
        <f t="shared" si="30"/>
        <v>No</v>
      </c>
      <c r="J39" s="19" t="str">
        <f t="shared" si="31"/>
        <v>In Progress</v>
      </c>
      <c r="K39" s="11" t="str">
        <f t="shared" si="32"/>
        <v>In Progress</v>
      </c>
      <c r="L39" s="11" t="str">
        <f t="shared" si="33"/>
        <v>In Progress</v>
      </c>
      <c r="M39" s="26" t="str">
        <f t="shared" si="34"/>
        <v>In Progress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2" t="s">
        <v>468</v>
      </c>
      <c r="T39" s="12" t="s">
        <v>468</v>
      </c>
      <c r="U39" s="12" t="s">
        <v>468</v>
      </c>
      <c r="V39" s="12" t="s">
        <v>468</v>
      </c>
      <c r="W39" s="12" t="s">
        <v>468</v>
      </c>
      <c r="X39" s="12" t="s">
        <v>468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 t="s">
        <v>468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20" t="s">
        <v>468</v>
      </c>
      <c r="AR39" s="20" t="s">
        <v>468</v>
      </c>
    </row>
    <row r="40" spans="1:44" x14ac:dyDescent="0.25">
      <c r="A40">
        <v>232930</v>
      </c>
      <c r="B40" t="s">
        <v>290</v>
      </c>
      <c r="C40" t="s">
        <v>357</v>
      </c>
      <c r="D40" t="s">
        <v>476</v>
      </c>
      <c r="E40" s="33">
        <v>1650</v>
      </c>
      <c r="F40" t="s">
        <v>325</v>
      </c>
      <c r="G40" s="11" t="s">
        <v>471</v>
      </c>
      <c r="I40" s="11" t="str">
        <f t="shared" ref="I40:I41" si="35">IF(COUNTIF(J40:M40,"Completed")=4,"Yes","No")</f>
        <v>No</v>
      </c>
      <c r="J40" s="19" t="str">
        <f t="shared" ref="J40:J41" si="36">IF(COUNTIF(N40:R40,"0")=0,"Completed","In Progress")</f>
        <v>In Progress</v>
      </c>
      <c r="K40" s="11" t="str">
        <f t="shared" ref="K40:K41" si="37">IF(COUNTIF(S40:AF40,"0")=0,"Completed","In Progress")</f>
        <v>In Progress</v>
      </c>
      <c r="L40" s="11" t="str">
        <f t="shared" ref="L40:L41" si="38">IF(COUNTIF(AG40:AG40,"0")=0,"Completed","In Progress")</f>
        <v>In Progress</v>
      </c>
      <c r="M40" s="26" t="str">
        <f t="shared" ref="M40:M41" si="39">IF(COUNTIF(AH40:AR40,"0")=0,"Completed","In Progress")</f>
        <v>In Progress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20">
        <v>0</v>
      </c>
      <c r="AR40" s="20">
        <v>0</v>
      </c>
    </row>
    <row r="41" spans="1:44" x14ac:dyDescent="0.25">
      <c r="A41">
        <v>232931</v>
      </c>
      <c r="B41" t="s">
        <v>388</v>
      </c>
      <c r="C41" t="s">
        <v>249</v>
      </c>
      <c r="D41" t="s">
        <v>476</v>
      </c>
      <c r="E41" s="33">
        <v>1650</v>
      </c>
      <c r="F41" t="s">
        <v>325</v>
      </c>
      <c r="G41" s="11" t="s">
        <v>471</v>
      </c>
      <c r="I41" s="11" t="str">
        <f t="shared" si="35"/>
        <v>No</v>
      </c>
      <c r="J41" s="19" t="str">
        <f t="shared" si="36"/>
        <v>In Progress</v>
      </c>
      <c r="K41" s="11" t="str">
        <f t="shared" si="37"/>
        <v>In Progress</v>
      </c>
      <c r="L41" s="11" t="str">
        <f t="shared" si="38"/>
        <v>In Progress</v>
      </c>
      <c r="M41" s="26" t="str">
        <f t="shared" si="39"/>
        <v>In Progress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20">
        <v>0</v>
      </c>
      <c r="AR41" s="20">
        <v>0</v>
      </c>
    </row>
  </sheetData>
  <autoFilter ref="A6:AS41"/>
  <mergeCells count="8">
    <mergeCell ref="AG4:AS4"/>
    <mergeCell ref="AH5:AS5"/>
    <mergeCell ref="A1:I2"/>
    <mergeCell ref="A3:I5"/>
    <mergeCell ref="N4:AF4"/>
    <mergeCell ref="J4:M5"/>
    <mergeCell ref="N5:R5"/>
    <mergeCell ref="S5:X5"/>
  </mergeCells>
  <conditionalFormatting sqref="J4 J1:M3 J6:M1048576">
    <cfRule type="cellIs" dxfId="5" priority="23" operator="equal">
      <formula>"Completed"</formula>
    </cfRule>
  </conditionalFormatting>
  <conditionalFormatting sqref="N7:AR41">
    <cfRule type="cellIs" dxfId="4" priority="2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6"/>
  <sheetViews>
    <sheetView tabSelected="1" zoomScale="90" zoomScaleNormal="90" workbookViewId="0">
      <selection activeCell="C10" sqref="B10:C10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2" bestFit="1" customWidth="1"/>
    <col min="4" max="5" width="7.42578125" bestFit="1" customWidth="1"/>
    <col min="6" max="6" width="47.85546875" customWidth="1"/>
    <col min="7" max="7" width="25.85546875" bestFit="1" customWidth="1"/>
    <col min="8" max="8" width="25.85546875" customWidth="1"/>
    <col min="9" max="9" width="24.140625" customWidth="1"/>
    <col min="10" max="10" width="10.7109375" style="17" customWidth="1"/>
    <col min="11" max="11" width="17.42578125" style="3" bestFit="1" customWidth="1"/>
    <col min="12" max="12" width="17.85546875" style="21" bestFit="1" customWidth="1"/>
    <col min="13" max="13" width="19.7109375" bestFit="1" customWidth="1"/>
    <col min="14" max="14" width="12.85546875" bestFit="1" customWidth="1"/>
    <col min="15" max="15" width="12.85546875" customWidth="1"/>
    <col min="16" max="19" width="21" bestFit="1" customWidth="1"/>
    <col min="20" max="20" width="28.28515625" bestFit="1" customWidth="1"/>
    <col min="21" max="21" width="22.85546875" style="17" bestFit="1" customWidth="1"/>
    <col min="22" max="22" width="22.85546875" style="3" bestFit="1" customWidth="1"/>
    <col min="23" max="24" width="21.42578125" style="3" bestFit="1" customWidth="1"/>
    <col min="25" max="25" width="21.85546875" style="3" bestFit="1" customWidth="1"/>
    <col min="26" max="26" width="33.42578125" style="15" bestFit="1" customWidth="1"/>
    <col min="27" max="27" width="47" style="15" bestFit="1" customWidth="1"/>
    <col min="28" max="28" width="56.7109375" style="15" bestFit="1" customWidth="1"/>
    <col min="29" max="29" width="45.5703125" style="15" bestFit="1" customWidth="1"/>
    <col min="30" max="31" width="45.5703125" style="15" customWidth="1"/>
    <col min="32" max="32" width="60.28515625" style="28" bestFit="1" customWidth="1"/>
    <col min="33" max="33" width="57.85546875" style="21" bestFit="1" customWidth="1"/>
    <col min="34" max="67" width="9.140625" style="16"/>
  </cols>
  <sheetData>
    <row r="1" spans="1:67" ht="15" customHeight="1" x14ac:dyDescent="0.25">
      <c r="A1" s="52" t="s">
        <v>93</v>
      </c>
      <c r="B1" s="52"/>
      <c r="C1" s="52"/>
      <c r="D1" s="52"/>
      <c r="E1" s="52"/>
      <c r="F1" s="52"/>
      <c r="G1" s="52"/>
      <c r="H1" s="52"/>
      <c r="I1" s="53"/>
      <c r="K1"/>
      <c r="L1"/>
      <c r="U1" s="3"/>
      <c r="Z1" s="16"/>
      <c r="AA1" s="16"/>
      <c r="AB1" s="16"/>
      <c r="AC1" s="16"/>
      <c r="AD1" s="16"/>
      <c r="AE1" s="16"/>
      <c r="AF1" s="16"/>
      <c r="AG1"/>
    </row>
    <row r="2" spans="1:67" ht="21" customHeight="1" x14ac:dyDescent="0.3">
      <c r="A2" s="52"/>
      <c r="B2" s="52"/>
      <c r="C2" s="52"/>
      <c r="D2" s="52"/>
      <c r="E2" s="52"/>
      <c r="F2" s="52"/>
      <c r="G2" s="52"/>
      <c r="H2" s="52"/>
      <c r="I2" s="53"/>
      <c r="J2" s="18"/>
      <c r="K2" s="1"/>
      <c r="L2" s="1"/>
      <c r="N2" s="1"/>
      <c r="O2" s="1"/>
      <c r="P2" s="1"/>
      <c r="Q2" s="1"/>
      <c r="R2" s="1"/>
      <c r="S2" s="1"/>
      <c r="U2" s="3"/>
      <c r="Z2" s="16"/>
      <c r="AA2" s="16"/>
      <c r="AB2" s="16"/>
      <c r="AC2" s="16"/>
      <c r="AD2" s="16"/>
      <c r="AE2" s="16"/>
      <c r="AF2" s="16"/>
      <c r="AG2"/>
    </row>
    <row r="3" spans="1:67" ht="13.5" customHeight="1" thickBot="1" x14ac:dyDescent="0.3">
      <c r="A3" s="54" t="s">
        <v>482</v>
      </c>
      <c r="B3" s="54"/>
      <c r="C3" s="54"/>
      <c r="D3" s="54"/>
      <c r="E3" s="54"/>
      <c r="F3" s="54"/>
      <c r="G3" s="54"/>
      <c r="H3" s="54"/>
      <c r="I3" s="55"/>
      <c r="K3"/>
      <c r="L3"/>
      <c r="U3" s="3"/>
      <c r="Z3" s="16"/>
      <c r="AA3" s="16"/>
      <c r="AB3" s="16"/>
      <c r="AC3" s="16"/>
      <c r="AD3" s="16"/>
      <c r="AE3" s="16"/>
      <c r="AF3" s="16"/>
      <c r="AG3"/>
    </row>
    <row r="4" spans="1:67" ht="21" customHeight="1" thickBot="1" x14ac:dyDescent="0.35">
      <c r="A4" s="54"/>
      <c r="B4" s="54"/>
      <c r="C4" s="54"/>
      <c r="D4" s="54"/>
      <c r="E4" s="54"/>
      <c r="F4" s="54"/>
      <c r="G4" s="54"/>
      <c r="H4" s="54"/>
      <c r="I4" s="55"/>
      <c r="J4" s="60" t="s">
        <v>0</v>
      </c>
      <c r="K4" s="61"/>
      <c r="L4" s="62"/>
      <c r="M4" s="59" t="s">
        <v>34</v>
      </c>
      <c r="N4" s="59"/>
      <c r="O4" s="59"/>
      <c r="P4" s="59"/>
      <c r="Q4" s="59"/>
      <c r="R4" s="59"/>
      <c r="S4" s="59"/>
      <c r="T4" s="59"/>
      <c r="U4" s="78" t="s">
        <v>49</v>
      </c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80"/>
    </row>
    <row r="5" spans="1:67" ht="15.75" customHeight="1" thickBot="1" x14ac:dyDescent="0.3">
      <c r="A5" s="56"/>
      <c r="B5" s="56"/>
      <c r="C5" s="56"/>
      <c r="D5" s="56"/>
      <c r="E5" s="56"/>
      <c r="F5" s="56"/>
      <c r="G5" s="56"/>
      <c r="H5" s="56"/>
      <c r="I5" s="57"/>
      <c r="J5" s="63"/>
      <c r="K5" s="64"/>
      <c r="L5" s="65"/>
      <c r="M5" s="14" t="s">
        <v>22</v>
      </c>
      <c r="N5" s="67" t="s">
        <v>16</v>
      </c>
      <c r="O5" s="67"/>
      <c r="P5" s="67"/>
      <c r="Q5" s="67"/>
      <c r="R5" s="67"/>
      <c r="S5" s="67"/>
      <c r="T5" s="67"/>
      <c r="U5" s="66" t="s">
        <v>50</v>
      </c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8"/>
    </row>
    <row r="6" spans="1:67" s="4" customFormat="1" ht="28.5" customHeight="1" thickBot="1" x14ac:dyDescent="0.3">
      <c r="A6" s="5" t="s">
        <v>2</v>
      </c>
      <c r="B6" s="6" t="s">
        <v>3</v>
      </c>
      <c r="C6" s="6" t="s">
        <v>4</v>
      </c>
      <c r="D6" s="6" t="s">
        <v>31</v>
      </c>
      <c r="E6" s="6" t="s">
        <v>32</v>
      </c>
      <c r="F6" s="6" t="s">
        <v>5</v>
      </c>
      <c r="G6" s="7" t="s">
        <v>56</v>
      </c>
      <c r="H6" s="7" t="s">
        <v>472</v>
      </c>
      <c r="I6" s="7" t="s">
        <v>470</v>
      </c>
      <c r="J6" s="5" t="s">
        <v>22</v>
      </c>
      <c r="K6" s="6" t="s">
        <v>469</v>
      </c>
      <c r="L6" s="24" t="s">
        <v>53</v>
      </c>
      <c r="M6" s="9" t="s">
        <v>21</v>
      </c>
      <c r="N6" s="6" t="s">
        <v>24</v>
      </c>
      <c r="O6" s="6" t="s">
        <v>23</v>
      </c>
      <c r="P6" s="6" t="s">
        <v>28</v>
      </c>
      <c r="Q6" s="6" t="s">
        <v>27</v>
      </c>
      <c r="R6" s="6" t="s">
        <v>29</v>
      </c>
      <c r="S6" s="6" t="s">
        <v>30</v>
      </c>
      <c r="T6" s="6" t="s">
        <v>51</v>
      </c>
      <c r="U6" s="23" t="s">
        <v>20</v>
      </c>
      <c r="V6" s="9" t="s">
        <v>95</v>
      </c>
      <c r="W6" s="9" t="s">
        <v>96</v>
      </c>
      <c r="X6" s="9" t="s">
        <v>97</v>
      </c>
      <c r="Y6" s="9" t="s">
        <v>98</v>
      </c>
      <c r="Z6" s="30" t="s">
        <v>58</v>
      </c>
      <c r="AA6" s="6" t="s">
        <v>86</v>
      </c>
      <c r="AB6" s="6" t="s">
        <v>87</v>
      </c>
      <c r="AC6" s="6" t="s">
        <v>88</v>
      </c>
      <c r="AD6" s="6" t="s">
        <v>99</v>
      </c>
      <c r="AE6" s="6" t="s">
        <v>100</v>
      </c>
      <c r="AF6" s="38" t="s">
        <v>334</v>
      </c>
      <c r="AG6" s="34" t="s">
        <v>333</v>
      </c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</row>
    <row r="7" spans="1:67" x14ac:dyDescent="0.25">
      <c r="A7">
        <v>120046</v>
      </c>
      <c r="B7" t="s">
        <v>389</v>
      </c>
      <c r="C7" t="s">
        <v>390</v>
      </c>
      <c r="D7" t="s">
        <v>475</v>
      </c>
      <c r="E7" s="2">
        <v>1877</v>
      </c>
      <c r="F7" t="s">
        <v>321</v>
      </c>
      <c r="G7" s="11" t="s">
        <v>107</v>
      </c>
      <c r="H7" s="11" t="s">
        <v>477</v>
      </c>
      <c r="I7" s="11" t="str">
        <f t="shared" ref="I7:I12" si="0">IF(COUNTIF(J7:L7,"Completed")=3,"Yes","No")</f>
        <v>No</v>
      </c>
      <c r="J7" s="19" t="str">
        <f t="shared" ref="J7:J12" si="1">IF(COUNTIF(M7,"0")=0,"Completed","In Progress")</f>
        <v>Completed</v>
      </c>
      <c r="K7" s="11" t="str">
        <f t="shared" ref="K7:K12" si="2">IF(COUNTIF(N7:T7,"0")=0,"Completed","In Progress")</f>
        <v>Completed</v>
      </c>
      <c r="L7" s="26" t="str">
        <f t="shared" ref="L7:L12" si="3">IF(COUNTIF(U7:AF7,"0")=0,"Completed","In Progress")</f>
        <v>In Progress</v>
      </c>
      <c r="M7" s="10" t="s">
        <v>468</v>
      </c>
      <c r="N7" s="10" t="s">
        <v>468</v>
      </c>
      <c r="O7" s="10" t="s">
        <v>468</v>
      </c>
      <c r="P7" s="10" t="s">
        <v>468</v>
      </c>
      <c r="Q7" s="10" t="s">
        <v>468</v>
      </c>
      <c r="R7" s="10" t="s">
        <v>468</v>
      </c>
      <c r="S7" s="10" t="s">
        <v>468</v>
      </c>
      <c r="T7" s="10" t="s">
        <v>468</v>
      </c>
      <c r="U7" s="19">
        <v>0</v>
      </c>
      <c r="V7" s="11" t="s">
        <v>468</v>
      </c>
      <c r="W7" s="11" t="s">
        <v>468</v>
      </c>
      <c r="X7" s="11" t="s">
        <v>468</v>
      </c>
      <c r="Y7" s="11">
        <v>0</v>
      </c>
      <c r="Z7" s="11" t="s">
        <v>468</v>
      </c>
      <c r="AA7" s="11" t="s">
        <v>468</v>
      </c>
      <c r="AB7" s="11" t="s">
        <v>468</v>
      </c>
      <c r="AC7" s="11" t="s">
        <v>468</v>
      </c>
      <c r="AD7" s="11" t="s">
        <v>468</v>
      </c>
      <c r="AE7" s="11" t="s">
        <v>468</v>
      </c>
      <c r="AF7" s="11">
        <v>0</v>
      </c>
    </row>
    <row r="8" spans="1:67" x14ac:dyDescent="0.25">
      <c r="A8">
        <v>112283</v>
      </c>
      <c r="B8" t="s">
        <v>192</v>
      </c>
      <c r="C8" t="s">
        <v>141</v>
      </c>
      <c r="D8" t="s">
        <v>473</v>
      </c>
      <c r="E8" s="2">
        <v>1692</v>
      </c>
      <c r="F8" t="s">
        <v>316</v>
      </c>
      <c r="G8" s="11" t="s">
        <v>107</v>
      </c>
      <c r="H8" s="11" t="s">
        <v>477</v>
      </c>
      <c r="I8" s="11" t="str">
        <f t="shared" si="0"/>
        <v>No</v>
      </c>
      <c r="J8" s="19" t="str">
        <f t="shared" si="1"/>
        <v>Completed</v>
      </c>
      <c r="K8" s="11" t="str">
        <f t="shared" si="2"/>
        <v>Completed</v>
      </c>
      <c r="L8" s="26" t="str">
        <f t="shared" si="3"/>
        <v>In Progress</v>
      </c>
      <c r="M8" s="10" t="s">
        <v>468</v>
      </c>
      <c r="N8" s="10" t="s">
        <v>468</v>
      </c>
      <c r="O8" s="10" t="s">
        <v>468</v>
      </c>
      <c r="P8" s="10" t="s">
        <v>468</v>
      </c>
      <c r="Q8" s="10" t="s">
        <v>468</v>
      </c>
      <c r="R8" s="10" t="s">
        <v>468</v>
      </c>
      <c r="S8" s="10" t="s">
        <v>468</v>
      </c>
      <c r="T8" s="10" t="s">
        <v>468</v>
      </c>
      <c r="U8" s="19">
        <v>0</v>
      </c>
      <c r="V8" s="11">
        <v>0</v>
      </c>
      <c r="W8" s="11">
        <v>0</v>
      </c>
      <c r="X8" s="11">
        <v>0</v>
      </c>
      <c r="Y8" s="11">
        <v>0</v>
      </c>
      <c r="Z8" s="11" t="s">
        <v>468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</row>
    <row r="9" spans="1:67" x14ac:dyDescent="0.25">
      <c r="A9">
        <v>220844</v>
      </c>
      <c r="B9" t="s">
        <v>192</v>
      </c>
      <c r="C9" t="s">
        <v>391</v>
      </c>
      <c r="D9" t="s">
        <v>473</v>
      </c>
      <c r="E9" s="2">
        <v>1708</v>
      </c>
      <c r="F9" t="s">
        <v>319</v>
      </c>
      <c r="G9" s="11" t="s">
        <v>107</v>
      </c>
      <c r="H9" s="11" t="s">
        <v>477</v>
      </c>
      <c r="I9" s="11" t="str">
        <f t="shared" si="0"/>
        <v>No</v>
      </c>
      <c r="J9" s="19" t="str">
        <f t="shared" si="1"/>
        <v>Completed</v>
      </c>
      <c r="K9" s="11" t="str">
        <f t="shared" si="2"/>
        <v>Completed</v>
      </c>
      <c r="L9" s="26" t="str">
        <f t="shared" si="3"/>
        <v>In Progress</v>
      </c>
      <c r="M9" s="10" t="s">
        <v>468</v>
      </c>
      <c r="N9" s="10" t="s">
        <v>468</v>
      </c>
      <c r="O9" s="10" t="s">
        <v>468</v>
      </c>
      <c r="P9" s="10" t="s">
        <v>468</v>
      </c>
      <c r="Q9" s="10" t="s">
        <v>468</v>
      </c>
      <c r="R9" s="10" t="s">
        <v>468</v>
      </c>
      <c r="S9" s="10" t="s">
        <v>468</v>
      </c>
      <c r="T9" s="10" t="s">
        <v>468</v>
      </c>
      <c r="U9" s="19">
        <v>0</v>
      </c>
      <c r="V9" s="11" t="s">
        <v>468</v>
      </c>
      <c r="W9" s="11" t="s">
        <v>468</v>
      </c>
      <c r="X9" s="11" t="s">
        <v>468</v>
      </c>
      <c r="Y9" s="11">
        <v>0</v>
      </c>
      <c r="Z9" s="11" t="s">
        <v>468</v>
      </c>
      <c r="AA9" s="11" t="s">
        <v>468</v>
      </c>
      <c r="AB9" s="11" t="s">
        <v>468</v>
      </c>
      <c r="AC9" s="11" t="s">
        <v>468</v>
      </c>
      <c r="AD9" s="11">
        <v>0</v>
      </c>
      <c r="AE9" s="11" t="s">
        <v>468</v>
      </c>
      <c r="AF9" s="11">
        <v>0</v>
      </c>
    </row>
    <row r="10" spans="1:67" x14ac:dyDescent="0.25">
      <c r="A10">
        <v>231597</v>
      </c>
      <c r="B10" t="s">
        <v>133</v>
      </c>
      <c r="C10" t="s">
        <v>392</v>
      </c>
      <c r="D10" t="s">
        <v>476</v>
      </c>
      <c r="E10" s="2">
        <v>1651</v>
      </c>
      <c r="F10" t="s">
        <v>328</v>
      </c>
      <c r="G10" s="11" t="s">
        <v>471</v>
      </c>
      <c r="H10" s="11"/>
      <c r="I10" s="11" t="str">
        <f t="shared" si="0"/>
        <v>No</v>
      </c>
      <c r="J10" s="19" t="str">
        <f t="shared" si="1"/>
        <v>In Progress</v>
      </c>
      <c r="K10" s="11" t="str">
        <f t="shared" si="2"/>
        <v>In Progress</v>
      </c>
      <c r="L10" s="26" t="str">
        <f t="shared" si="3"/>
        <v>In Progress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9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</row>
    <row r="11" spans="1:67" x14ac:dyDescent="0.25">
      <c r="A11">
        <v>217688</v>
      </c>
      <c r="B11" t="s">
        <v>130</v>
      </c>
      <c r="C11" t="s">
        <v>293</v>
      </c>
      <c r="D11" t="s">
        <v>475</v>
      </c>
      <c r="E11" s="2">
        <v>1878</v>
      </c>
      <c r="F11" t="s">
        <v>324</v>
      </c>
      <c r="G11" s="11" t="s">
        <v>471</v>
      </c>
      <c r="H11" s="11" t="s">
        <v>477</v>
      </c>
      <c r="I11" s="11" t="str">
        <f t="shared" si="0"/>
        <v>No</v>
      </c>
      <c r="J11" s="19" t="str">
        <f t="shared" si="1"/>
        <v>Completed</v>
      </c>
      <c r="K11" s="11" t="str">
        <f t="shared" si="2"/>
        <v>In Progress</v>
      </c>
      <c r="L11" s="26" t="str">
        <f t="shared" si="3"/>
        <v>In Progress</v>
      </c>
      <c r="M11" s="10" t="s">
        <v>468</v>
      </c>
      <c r="N11" s="10" t="s">
        <v>468</v>
      </c>
      <c r="O11" s="10" t="s">
        <v>468</v>
      </c>
      <c r="P11" s="10" t="s">
        <v>468</v>
      </c>
      <c r="Q11" s="10" t="s">
        <v>468</v>
      </c>
      <c r="R11" s="10" t="s">
        <v>468</v>
      </c>
      <c r="S11" s="10">
        <v>0</v>
      </c>
      <c r="T11" s="10">
        <v>0</v>
      </c>
      <c r="U11" s="19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</row>
    <row r="12" spans="1:67" x14ac:dyDescent="0.25">
      <c r="A12">
        <v>220916</v>
      </c>
      <c r="B12" t="s">
        <v>393</v>
      </c>
      <c r="C12" t="s">
        <v>393</v>
      </c>
      <c r="D12" t="s">
        <v>475</v>
      </c>
      <c r="E12" s="2">
        <v>1878</v>
      </c>
      <c r="F12" t="s">
        <v>324</v>
      </c>
      <c r="G12" s="11" t="s">
        <v>107</v>
      </c>
      <c r="H12" s="11" t="s">
        <v>477</v>
      </c>
      <c r="I12" s="11" t="str">
        <f t="shared" si="0"/>
        <v>No</v>
      </c>
      <c r="J12" s="19" t="str">
        <f t="shared" si="1"/>
        <v>Completed</v>
      </c>
      <c r="K12" s="11" t="str">
        <f t="shared" si="2"/>
        <v>Completed</v>
      </c>
      <c r="L12" s="26" t="str">
        <f t="shared" si="3"/>
        <v>In Progress</v>
      </c>
      <c r="M12" s="10" t="s">
        <v>468</v>
      </c>
      <c r="N12" s="10" t="s">
        <v>468</v>
      </c>
      <c r="O12" s="10" t="s">
        <v>468</v>
      </c>
      <c r="P12" s="10" t="s">
        <v>468</v>
      </c>
      <c r="Q12" s="10" t="s">
        <v>468</v>
      </c>
      <c r="R12" s="10" t="s">
        <v>468</v>
      </c>
      <c r="S12" s="10" t="s">
        <v>468</v>
      </c>
      <c r="T12" s="10" t="s">
        <v>468</v>
      </c>
      <c r="U12" s="19">
        <v>0</v>
      </c>
      <c r="V12" s="11">
        <v>0</v>
      </c>
      <c r="W12" s="11">
        <v>0</v>
      </c>
      <c r="X12" s="11">
        <v>0</v>
      </c>
      <c r="Y12" s="11">
        <v>0</v>
      </c>
      <c r="Z12" s="11" t="s">
        <v>468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</row>
    <row r="13" spans="1:67" x14ac:dyDescent="0.25">
      <c r="A13">
        <v>229913</v>
      </c>
      <c r="B13" t="s">
        <v>394</v>
      </c>
      <c r="C13" t="s">
        <v>395</v>
      </c>
      <c r="D13" t="s">
        <v>475</v>
      </c>
      <c r="E13" s="2">
        <v>1877</v>
      </c>
      <c r="F13" t="s">
        <v>321</v>
      </c>
      <c r="G13" s="11" t="s">
        <v>107</v>
      </c>
      <c r="H13" s="11" t="s">
        <v>477</v>
      </c>
      <c r="I13" s="11" t="str">
        <f t="shared" ref="I13:I23" si="4">IF(COUNTIF(J13:L13,"Completed")=3,"Yes","No")</f>
        <v>No</v>
      </c>
      <c r="J13" s="19" t="str">
        <f t="shared" ref="J13:J23" si="5">IF(COUNTIF(M13,"0")=0,"Completed","In Progress")</f>
        <v>Completed</v>
      </c>
      <c r="K13" s="11" t="str">
        <f t="shared" ref="K13:K23" si="6">IF(COUNTIF(N13:T13,"0")=0,"Completed","In Progress")</f>
        <v>Completed</v>
      </c>
      <c r="L13" s="26" t="str">
        <f t="shared" ref="L13:L23" si="7">IF(COUNTIF(U13:AF13,"0")=0,"Completed","In Progress")</f>
        <v>In Progress</v>
      </c>
      <c r="M13" s="10" t="s">
        <v>468</v>
      </c>
      <c r="N13" s="10" t="s">
        <v>468</v>
      </c>
      <c r="O13" s="10" t="s">
        <v>468</v>
      </c>
      <c r="P13" s="10" t="s">
        <v>468</v>
      </c>
      <c r="Q13" s="10" t="s">
        <v>468</v>
      </c>
      <c r="R13" s="10" t="s">
        <v>468</v>
      </c>
      <c r="S13" s="10" t="s">
        <v>468</v>
      </c>
      <c r="T13" s="10" t="s">
        <v>468</v>
      </c>
      <c r="U13" s="19" t="s">
        <v>468</v>
      </c>
      <c r="V13" s="11" t="s">
        <v>468</v>
      </c>
      <c r="W13" s="11" t="s">
        <v>468</v>
      </c>
      <c r="X13" s="11" t="s">
        <v>468</v>
      </c>
      <c r="Y13" s="11">
        <v>0</v>
      </c>
      <c r="Z13" s="11" t="s">
        <v>468</v>
      </c>
      <c r="AA13" s="11" t="s">
        <v>468</v>
      </c>
      <c r="AB13" s="11" t="s">
        <v>468</v>
      </c>
      <c r="AC13" s="11" t="s">
        <v>468</v>
      </c>
      <c r="AD13" s="11" t="s">
        <v>468</v>
      </c>
      <c r="AE13" s="11" t="s">
        <v>468</v>
      </c>
      <c r="AF13" s="11">
        <v>0</v>
      </c>
    </row>
    <row r="14" spans="1:67" x14ac:dyDescent="0.25">
      <c r="A14">
        <v>224598</v>
      </c>
      <c r="B14" t="s">
        <v>130</v>
      </c>
      <c r="C14" t="s">
        <v>249</v>
      </c>
      <c r="D14" t="s">
        <v>476</v>
      </c>
      <c r="E14" s="2">
        <v>1655</v>
      </c>
      <c r="F14" t="s">
        <v>317</v>
      </c>
      <c r="G14" s="11" t="s">
        <v>107</v>
      </c>
      <c r="H14" s="11" t="s">
        <v>477</v>
      </c>
      <c r="I14" s="11" t="str">
        <f t="shared" si="4"/>
        <v>No</v>
      </c>
      <c r="J14" s="19" t="str">
        <f t="shared" si="5"/>
        <v>Completed</v>
      </c>
      <c r="K14" s="11" t="str">
        <f t="shared" si="6"/>
        <v>Completed</v>
      </c>
      <c r="L14" s="26" t="str">
        <f t="shared" si="7"/>
        <v>In Progress</v>
      </c>
      <c r="M14" s="10" t="s">
        <v>468</v>
      </c>
      <c r="N14" s="10" t="s">
        <v>468</v>
      </c>
      <c r="O14" s="10" t="s">
        <v>468</v>
      </c>
      <c r="P14" s="10" t="s">
        <v>468</v>
      </c>
      <c r="Q14" s="10" t="s">
        <v>468</v>
      </c>
      <c r="R14" s="10" t="s">
        <v>468</v>
      </c>
      <c r="S14" s="10" t="s">
        <v>468</v>
      </c>
      <c r="T14" s="10" t="s">
        <v>468</v>
      </c>
      <c r="U14" s="19">
        <v>0</v>
      </c>
      <c r="V14" s="11">
        <v>0</v>
      </c>
      <c r="W14" s="11">
        <v>0</v>
      </c>
      <c r="X14" s="11">
        <v>0</v>
      </c>
      <c r="Y14" s="11">
        <v>0</v>
      </c>
      <c r="Z14" s="11" t="s">
        <v>468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</row>
    <row r="15" spans="1:67" x14ac:dyDescent="0.25">
      <c r="A15">
        <v>222834</v>
      </c>
      <c r="B15" t="s">
        <v>102</v>
      </c>
      <c r="C15" t="s">
        <v>396</v>
      </c>
      <c r="D15" t="s">
        <v>474</v>
      </c>
      <c r="E15" s="2">
        <v>1535</v>
      </c>
      <c r="F15" t="s">
        <v>323</v>
      </c>
      <c r="G15" s="11" t="s">
        <v>471</v>
      </c>
      <c r="H15" s="11" t="s">
        <v>477</v>
      </c>
      <c r="I15" s="11" t="str">
        <f t="shared" si="4"/>
        <v>No</v>
      </c>
      <c r="J15" s="19" t="str">
        <f t="shared" si="5"/>
        <v>Completed</v>
      </c>
      <c r="K15" s="11" t="str">
        <f t="shared" si="6"/>
        <v>Completed</v>
      </c>
      <c r="L15" s="26" t="str">
        <f t="shared" si="7"/>
        <v>In Progress</v>
      </c>
      <c r="M15" s="10" t="s">
        <v>468</v>
      </c>
      <c r="N15" s="10" t="s">
        <v>468</v>
      </c>
      <c r="O15" s="10" t="s">
        <v>468</v>
      </c>
      <c r="P15" s="10" t="s">
        <v>468</v>
      </c>
      <c r="Q15" s="10" t="s">
        <v>468</v>
      </c>
      <c r="R15" s="10" t="s">
        <v>468</v>
      </c>
      <c r="S15" s="10" t="s">
        <v>468</v>
      </c>
      <c r="T15" s="10" t="s">
        <v>468</v>
      </c>
      <c r="U15" s="19" t="s">
        <v>468</v>
      </c>
      <c r="V15" s="11" t="s">
        <v>468</v>
      </c>
      <c r="W15" s="11" t="s">
        <v>468</v>
      </c>
      <c r="X15" s="11" t="s">
        <v>468</v>
      </c>
      <c r="Y15" s="11">
        <v>0</v>
      </c>
      <c r="Z15" s="11" t="s">
        <v>468</v>
      </c>
      <c r="AA15" s="11" t="s">
        <v>468</v>
      </c>
      <c r="AB15" s="11" t="s">
        <v>468</v>
      </c>
      <c r="AC15" s="11" t="s">
        <v>468</v>
      </c>
      <c r="AD15" s="11" t="s">
        <v>468</v>
      </c>
      <c r="AE15" s="11" t="s">
        <v>468</v>
      </c>
      <c r="AF15" s="11" t="s">
        <v>468</v>
      </c>
    </row>
    <row r="16" spans="1:67" x14ac:dyDescent="0.25">
      <c r="A16">
        <v>201036</v>
      </c>
      <c r="B16" t="s">
        <v>120</v>
      </c>
      <c r="C16" t="s">
        <v>397</v>
      </c>
      <c r="D16" t="s">
        <v>476</v>
      </c>
      <c r="E16" s="2">
        <v>1651</v>
      </c>
      <c r="F16" t="s">
        <v>328</v>
      </c>
      <c r="G16" s="11" t="s">
        <v>107</v>
      </c>
      <c r="H16" s="11" t="s">
        <v>477</v>
      </c>
      <c r="I16" s="11" t="str">
        <f t="shared" si="4"/>
        <v>No</v>
      </c>
      <c r="J16" s="19" t="str">
        <f t="shared" si="5"/>
        <v>Completed</v>
      </c>
      <c r="K16" s="11" t="str">
        <f t="shared" si="6"/>
        <v>Completed</v>
      </c>
      <c r="L16" s="26" t="str">
        <f t="shared" si="7"/>
        <v>In Progress</v>
      </c>
      <c r="M16" s="10" t="s">
        <v>468</v>
      </c>
      <c r="N16" s="10" t="s">
        <v>468</v>
      </c>
      <c r="O16" s="10" t="s">
        <v>468</v>
      </c>
      <c r="P16" s="10" t="s">
        <v>468</v>
      </c>
      <c r="Q16" s="10" t="s">
        <v>468</v>
      </c>
      <c r="R16" s="10" t="s">
        <v>468</v>
      </c>
      <c r="S16" s="10" t="s">
        <v>468</v>
      </c>
      <c r="T16" s="10" t="s">
        <v>468</v>
      </c>
      <c r="U16" s="19">
        <v>0</v>
      </c>
      <c r="V16" s="11">
        <v>0</v>
      </c>
      <c r="W16" s="11">
        <v>0</v>
      </c>
      <c r="X16" s="11">
        <v>0</v>
      </c>
      <c r="Y16" s="11">
        <v>0</v>
      </c>
      <c r="Z16" s="11" t="s">
        <v>468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</row>
    <row r="17" spans="1:32" x14ac:dyDescent="0.25">
      <c r="A17">
        <v>112244</v>
      </c>
      <c r="B17" t="s">
        <v>144</v>
      </c>
      <c r="C17" t="s">
        <v>209</v>
      </c>
      <c r="D17" t="s">
        <v>473</v>
      </c>
      <c r="E17" s="2">
        <v>1708</v>
      </c>
      <c r="F17" t="s">
        <v>319</v>
      </c>
      <c r="G17" s="11" t="s">
        <v>471</v>
      </c>
      <c r="H17" s="11" t="s">
        <v>477</v>
      </c>
      <c r="I17" s="11" t="str">
        <f t="shared" si="4"/>
        <v>No</v>
      </c>
      <c r="J17" s="19" t="str">
        <f t="shared" si="5"/>
        <v>Completed</v>
      </c>
      <c r="K17" s="11" t="str">
        <f t="shared" si="6"/>
        <v>In Progress</v>
      </c>
      <c r="L17" s="26" t="str">
        <f t="shared" si="7"/>
        <v>In Progress</v>
      </c>
      <c r="M17" s="10" t="s">
        <v>468</v>
      </c>
      <c r="N17" s="10" t="s">
        <v>468</v>
      </c>
      <c r="O17" s="10" t="s">
        <v>468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9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</row>
    <row r="18" spans="1:32" x14ac:dyDescent="0.25">
      <c r="A18">
        <v>213581</v>
      </c>
      <c r="B18" t="s">
        <v>144</v>
      </c>
      <c r="C18" t="s">
        <v>280</v>
      </c>
      <c r="D18" t="s">
        <v>473</v>
      </c>
      <c r="E18" s="2">
        <v>1692</v>
      </c>
      <c r="F18" t="s">
        <v>316</v>
      </c>
      <c r="G18" s="11" t="s">
        <v>107</v>
      </c>
      <c r="H18" s="11" t="s">
        <v>477</v>
      </c>
      <c r="I18" s="11" t="str">
        <f t="shared" si="4"/>
        <v>No</v>
      </c>
      <c r="J18" s="19" t="str">
        <f t="shared" si="5"/>
        <v>Completed</v>
      </c>
      <c r="K18" s="11" t="str">
        <f t="shared" si="6"/>
        <v>Completed</v>
      </c>
      <c r="L18" s="26" t="str">
        <f t="shared" si="7"/>
        <v>In Progress</v>
      </c>
      <c r="M18" s="10" t="s">
        <v>468</v>
      </c>
      <c r="N18" s="10" t="s">
        <v>468</v>
      </c>
      <c r="O18" s="10" t="s">
        <v>468</v>
      </c>
      <c r="P18" s="10" t="s">
        <v>468</v>
      </c>
      <c r="Q18" s="10" t="s">
        <v>468</v>
      </c>
      <c r="R18" s="10" t="s">
        <v>468</v>
      </c>
      <c r="S18" s="10" t="s">
        <v>468</v>
      </c>
      <c r="T18" s="10" t="s">
        <v>468</v>
      </c>
      <c r="U18" s="19" t="s">
        <v>468</v>
      </c>
      <c r="V18" s="11">
        <v>0</v>
      </c>
      <c r="W18" s="11">
        <v>0</v>
      </c>
      <c r="X18" s="11">
        <v>0</v>
      </c>
      <c r="Y18" s="11">
        <v>0</v>
      </c>
      <c r="Z18" s="11" t="s">
        <v>468</v>
      </c>
      <c r="AA18" s="11" t="s">
        <v>468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</row>
    <row r="19" spans="1:32" x14ac:dyDescent="0.25">
      <c r="A19">
        <v>115037</v>
      </c>
      <c r="B19" t="s">
        <v>129</v>
      </c>
      <c r="C19" t="s">
        <v>398</v>
      </c>
      <c r="D19" t="s">
        <v>474</v>
      </c>
      <c r="E19" s="2">
        <v>1535</v>
      </c>
      <c r="F19" t="s">
        <v>323</v>
      </c>
      <c r="G19" s="11" t="s">
        <v>471</v>
      </c>
      <c r="H19" s="11" t="s">
        <v>477</v>
      </c>
      <c r="I19" s="11" t="str">
        <f t="shared" si="4"/>
        <v>No</v>
      </c>
      <c r="J19" s="19" t="str">
        <f t="shared" si="5"/>
        <v>Completed</v>
      </c>
      <c r="K19" s="11" t="str">
        <f t="shared" si="6"/>
        <v>In Progress</v>
      </c>
      <c r="L19" s="26" t="str">
        <f t="shared" si="7"/>
        <v>In Progress</v>
      </c>
      <c r="M19" s="10" t="s">
        <v>468</v>
      </c>
      <c r="N19" s="10" t="s">
        <v>468</v>
      </c>
      <c r="O19" s="10" t="s">
        <v>468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9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</row>
    <row r="20" spans="1:32" x14ac:dyDescent="0.25">
      <c r="A20">
        <v>217684</v>
      </c>
      <c r="B20" t="s">
        <v>154</v>
      </c>
      <c r="C20" t="s">
        <v>399</v>
      </c>
      <c r="D20" t="s">
        <v>474</v>
      </c>
      <c r="E20" s="2">
        <v>1525</v>
      </c>
      <c r="F20" t="s">
        <v>105</v>
      </c>
      <c r="G20" s="11" t="s">
        <v>471</v>
      </c>
      <c r="H20" s="11" t="s">
        <v>477</v>
      </c>
      <c r="I20" s="11" t="str">
        <f t="shared" si="4"/>
        <v>No</v>
      </c>
      <c r="J20" s="19" t="str">
        <f t="shared" si="5"/>
        <v>Completed</v>
      </c>
      <c r="K20" s="11" t="str">
        <f t="shared" si="6"/>
        <v>In Progress</v>
      </c>
      <c r="L20" s="26" t="str">
        <f t="shared" si="7"/>
        <v>In Progress</v>
      </c>
      <c r="M20" s="10" t="s">
        <v>468</v>
      </c>
      <c r="N20" s="10" t="s">
        <v>468</v>
      </c>
      <c r="O20" s="10" t="s">
        <v>468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9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</row>
    <row r="21" spans="1:32" x14ac:dyDescent="0.25">
      <c r="A21">
        <v>226894</v>
      </c>
      <c r="B21" t="s">
        <v>156</v>
      </c>
      <c r="C21" t="s">
        <v>400</v>
      </c>
      <c r="D21" t="s">
        <v>473</v>
      </c>
      <c r="E21" s="2">
        <v>1694</v>
      </c>
      <c r="F21" t="s">
        <v>320</v>
      </c>
      <c r="G21" s="11" t="s">
        <v>107</v>
      </c>
      <c r="H21" s="11" t="s">
        <v>477</v>
      </c>
      <c r="I21" s="11" t="str">
        <f t="shared" si="4"/>
        <v>No</v>
      </c>
      <c r="J21" s="19" t="str">
        <f t="shared" si="5"/>
        <v>Completed</v>
      </c>
      <c r="K21" s="11" t="str">
        <f t="shared" si="6"/>
        <v>Completed</v>
      </c>
      <c r="L21" s="26" t="str">
        <f t="shared" si="7"/>
        <v>In Progress</v>
      </c>
      <c r="M21" s="10" t="s">
        <v>468</v>
      </c>
      <c r="N21" s="10" t="s">
        <v>468</v>
      </c>
      <c r="O21" s="10" t="s">
        <v>468</v>
      </c>
      <c r="P21" s="10" t="s">
        <v>468</v>
      </c>
      <c r="Q21" s="10" t="s">
        <v>468</v>
      </c>
      <c r="R21" s="10" t="s">
        <v>468</v>
      </c>
      <c r="S21" s="10" t="s">
        <v>468</v>
      </c>
      <c r="T21" s="10" t="s">
        <v>468</v>
      </c>
      <c r="U21" s="19">
        <v>0</v>
      </c>
      <c r="V21" s="11" t="s">
        <v>468</v>
      </c>
      <c r="W21" s="11" t="s">
        <v>468</v>
      </c>
      <c r="X21" s="11" t="s">
        <v>468</v>
      </c>
      <c r="Y21" s="11">
        <v>0</v>
      </c>
      <c r="Z21" s="11" t="s">
        <v>468</v>
      </c>
      <c r="AA21" s="11" t="s">
        <v>468</v>
      </c>
      <c r="AB21" s="11" t="s">
        <v>468</v>
      </c>
      <c r="AC21" s="11" t="s">
        <v>468</v>
      </c>
      <c r="AD21" s="11" t="s">
        <v>468</v>
      </c>
      <c r="AE21" s="11" t="s">
        <v>468</v>
      </c>
      <c r="AF21" s="11" t="s">
        <v>468</v>
      </c>
    </row>
    <row r="22" spans="1:32" x14ac:dyDescent="0.25">
      <c r="A22">
        <v>217819</v>
      </c>
      <c r="B22" t="s">
        <v>192</v>
      </c>
      <c r="C22" t="s">
        <v>401</v>
      </c>
      <c r="D22" t="s">
        <v>473</v>
      </c>
      <c r="E22" s="2">
        <v>1693</v>
      </c>
      <c r="F22" t="s">
        <v>322</v>
      </c>
      <c r="G22" s="11" t="s">
        <v>107</v>
      </c>
      <c r="H22" s="11" t="s">
        <v>477</v>
      </c>
      <c r="I22" s="11" t="str">
        <f t="shared" si="4"/>
        <v>No</v>
      </c>
      <c r="J22" s="19" t="str">
        <f t="shared" si="5"/>
        <v>Completed</v>
      </c>
      <c r="K22" s="11" t="str">
        <f t="shared" si="6"/>
        <v>Completed</v>
      </c>
      <c r="L22" s="26" t="str">
        <f t="shared" si="7"/>
        <v>In Progress</v>
      </c>
      <c r="M22" s="10" t="s">
        <v>468</v>
      </c>
      <c r="N22" s="10" t="s">
        <v>468</v>
      </c>
      <c r="O22" s="10" t="s">
        <v>468</v>
      </c>
      <c r="P22" s="10" t="s">
        <v>468</v>
      </c>
      <c r="Q22" s="10" t="s">
        <v>468</v>
      </c>
      <c r="R22" s="10" t="s">
        <v>468</v>
      </c>
      <c r="S22" s="10" t="s">
        <v>468</v>
      </c>
      <c r="T22" s="10" t="s">
        <v>468</v>
      </c>
      <c r="U22" s="19" t="s">
        <v>468</v>
      </c>
      <c r="V22" s="11" t="s">
        <v>468</v>
      </c>
      <c r="W22" s="11" t="s">
        <v>468</v>
      </c>
      <c r="X22" s="11" t="s">
        <v>468</v>
      </c>
      <c r="Y22" s="11">
        <v>0</v>
      </c>
      <c r="Z22" s="11" t="s">
        <v>468</v>
      </c>
      <c r="AA22" s="11" t="s">
        <v>468</v>
      </c>
      <c r="AB22" s="11" t="s">
        <v>468</v>
      </c>
      <c r="AC22" s="11" t="s">
        <v>468</v>
      </c>
      <c r="AD22" s="11" t="s">
        <v>468</v>
      </c>
      <c r="AE22" s="11" t="s">
        <v>468</v>
      </c>
      <c r="AF22" s="11" t="s">
        <v>468</v>
      </c>
    </row>
    <row r="23" spans="1:32" x14ac:dyDescent="0.25">
      <c r="A23">
        <v>217760</v>
      </c>
      <c r="B23" t="s">
        <v>402</v>
      </c>
      <c r="C23" t="s">
        <v>403</v>
      </c>
      <c r="D23" t="s">
        <v>475</v>
      </c>
      <c r="E23" s="2">
        <v>1878</v>
      </c>
      <c r="F23" t="s">
        <v>324</v>
      </c>
      <c r="G23" s="11" t="s">
        <v>471</v>
      </c>
      <c r="H23" s="11" t="s">
        <v>477</v>
      </c>
      <c r="I23" s="11" t="str">
        <f t="shared" si="4"/>
        <v>No</v>
      </c>
      <c r="J23" s="19" t="str">
        <f t="shared" si="5"/>
        <v>Completed</v>
      </c>
      <c r="K23" s="11" t="str">
        <f t="shared" si="6"/>
        <v>In Progress</v>
      </c>
      <c r="L23" s="26" t="str">
        <f t="shared" si="7"/>
        <v>In Progress</v>
      </c>
      <c r="M23" s="10" t="s">
        <v>468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9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</row>
    <row r="24" spans="1:32" x14ac:dyDescent="0.25">
      <c r="A24">
        <v>227104</v>
      </c>
      <c r="B24" t="s">
        <v>134</v>
      </c>
      <c r="C24" t="s">
        <v>298</v>
      </c>
      <c r="D24" t="s">
        <v>474</v>
      </c>
      <c r="E24" s="2">
        <v>1533</v>
      </c>
      <c r="F24" t="s">
        <v>327</v>
      </c>
      <c r="G24" s="11" t="s">
        <v>107</v>
      </c>
      <c r="H24" s="11" t="s">
        <v>477</v>
      </c>
      <c r="I24" s="11" t="str">
        <f t="shared" ref="I24:I30" si="8">IF(COUNTIF(J24:L24,"Completed")=3,"Yes","No")</f>
        <v>No</v>
      </c>
      <c r="J24" s="19" t="str">
        <f t="shared" ref="J24:J30" si="9">IF(COUNTIF(M24,"0")=0,"Completed","In Progress")</f>
        <v>Completed</v>
      </c>
      <c r="K24" s="11" t="str">
        <f t="shared" ref="K24:K30" si="10">IF(COUNTIF(N24:T24,"0")=0,"Completed","In Progress")</f>
        <v>Completed</v>
      </c>
      <c r="L24" s="26" t="str">
        <f t="shared" ref="L24:L30" si="11">IF(COUNTIF(U24:AF24,"0")=0,"Completed","In Progress")</f>
        <v>In Progress</v>
      </c>
      <c r="M24" s="10" t="s">
        <v>468</v>
      </c>
      <c r="N24" s="10" t="s">
        <v>468</v>
      </c>
      <c r="O24" s="10" t="s">
        <v>468</v>
      </c>
      <c r="P24" s="10" t="s">
        <v>468</v>
      </c>
      <c r="Q24" s="10" t="s">
        <v>468</v>
      </c>
      <c r="R24" s="10" t="s">
        <v>468</v>
      </c>
      <c r="S24" s="10" t="s">
        <v>468</v>
      </c>
      <c r="T24" s="10" t="s">
        <v>468</v>
      </c>
      <c r="U24" s="19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</row>
    <row r="25" spans="1:32" x14ac:dyDescent="0.25">
      <c r="A25">
        <v>218167</v>
      </c>
      <c r="B25" t="s">
        <v>129</v>
      </c>
      <c r="C25" t="s">
        <v>404</v>
      </c>
      <c r="D25" t="s">
        <v>476</v>
      </c>
      <c r="E25" s="2">
        <v>1655</v>
      </c>
      <c r="F25" t="s">
        <v>317</v>
      </c>
      <c r="G25" s="11" t="s">
        <v>107</v>
      </c>
      <c r="H25" s="11" t="s">
        <v>477</v>
      </c>
      <c r="I25" s="11" t="str">
        <f t="shared" si="8"/>
        <v>No</v>
      </c>
      <c r="J25" s="19" t="str">
        <f t="shared" si="9"/>
        <v>Completed</v>
      </c>
      <c r="K25" s="11" t="str">
        <f t="shared" si="10"/>
        <v>Completed</v>
      </c>
      <c r="L25" s="26" t="str">
        <f t="shared" si="11"/>
        <v>In Progress</v>
      </c>
      <c r="M25" s="10" t="s">
        <v>468</v>
      </c>
      <c r="N25" s="10" t="s">
        <v>468</v>
      </c>
      <c r="O25" s="10" t="s">
        <v>468</v>
      </c>
      <c r="P25" s="10" t="s">
        <v>468</v>
      </c>
      <c r="Q25" s="10" t="s">
        <v>468</v>
      </c>
      <c r="R25" s="10" t="s">
        <v>468</v>
      </c>
      <c r="S25" s="10" t="s">
        <v>468</v>
      </c>
      <c r="T25" s="10" t="s">
        <v>468</v>
      </c>
      <c r="U25" s="19">
        <v>0</v>
      </c>
      <c r="V25" s="11">
        <v>0</v>
      </c>
      <c r="W25" s="11">
        <v>0</v>
      </c>
      <c r="X25" s="11">
        <v>0</v>
      </c>
      <c r="Y25" s="11">
        <v>0</v>
      </c>
      <c r="Z25" s="11" t="s">
        <v>468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</row>
    <row r="26" spans="1:32" x14ac:dyDescent="0.25">
      <c r="A26">
        <v>215828</v>
      </c>
      <c r="B26" t="s">
        <v>405</v>
      </c>
      <c r="C26" t="s">
        <v>193</v>
      </c>
      <c r="D26" t="s">
        <v>476</v>
      </c>
      <c r="E26" s="2">
        <v>1650</v>
      </c>
      <c r="F26" t="s">
        <v>325</v>
      </c>
      <c r="G26" s="11" t="s">
        <v>107</v>
      </c>
      <c r="H26" s="11" t="s">
        <v>477</v>
      </c>
      <c r="I26" s="11" t="str">
        <f t="shared" si="8"/>
        <v>No</v>
      </c>
      <c r="J26" s="19" t="str">
        <f t="shared" si="9"/>
        <v>Completed</v>
      </c>
      <c r="K26" s="11" t="str">
        <f t="shared" si="10"/>
        <v>Completed</v>
      </c>
      <c r="L26" s="26" t="str">
        <f t="shared" si="11"/>
        <v>In Progress</v>
      </c>
      <c r="M26" s="10" t="s">
        <v>468</v>
      </c>
      <c r="N26" s="10" t="s">
        <v>468</v>
      </c>
      <c r="O26" s="10" t="s">
        <v>468</v>
      </c>
      <c r="P26" s="10" t="s">
        <v>468</v>
      </c>
      <c r="Q26" s="10" t="s">
        <v>468</v>
      </c>
      <c r="R26" s="10" t="s">
        <v>468</v>
      </c>
      <c r="S26" s="10" t="s">
        <v>468</v>
      </c>
      <c r="T26" s="10" t="s">
        <v>468</v>
      </c>
      <c r="U26" s="19">
        <v>0</v>
      </c>
      <c r="V26" s="11">
        <v>0</v>
      </c>
      <c r="W26" s="11">
        <v>0</v>
      </c>
      <c r="X26" s="11">
        <v>0</v>
      </c>
      <c r="Y26" s="11">
        <v>0</v>
      </c>
      <c r="Z26" s="11" t="s">
        <v>468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</row>
    <row r="27" spans="1:32" x14ac:dyDescent="0.25">
      <c r="A27">
        <v>230025</v>
      </c>
      <c r="B27" t="s">
        <v>127</v>
      </c>
      <c r="C27" t="s">
        <v>406</v>
      </c>
      <c r="D27" t="s">
        <v>473</v>
      </c>
      <c r="E27" s="2">
        <v>1883</v>
      </c>
      <c r="F27" t="s">
        <v>326</v>
      </c>
      <c r="G27" s="11" t="s">
        <v>107</v>
      </c>
      <c r="H27" s="11" t="s">
        <v>477</v>
      </c>
      <c r="I27" s="11" t="str">
        <f t="shared" si="8"/>
        <v>No</v>
      </c>
      <c r="J27" s="19" t="str">
        <f t="shared" si="9"/>
        <v>Completed</v>
      </c>
      <c r="K27" s="11" t="str">
        <f t="shared" si="10"/>
        <v>Completed</v>
      </c>
      <c r="L27" s="26" t="str">
        <f t="shared" si="11"/>
        <v>In Progress</v>
      </c>
      <c r="M27" s="10" t="s">
        <v>468</v>
      </c>
      <c r="N27" s="10" t="s">
        <v>468</v>
      </c>
      <c r="O27" s="10" t="s">
        <v>468</v>
      </c>
      <c r="P27" s="10" t="s">
        <v>468</v>
      </c>
      <c r="Q27" s="10" t="s">
        <v>468</v>
      </c>
      <c r="R27" s="10" t="s">
        <v>468</v>
      </c>
      <c r="S27" s="10" t="s">
        <v>468</v>
      </c>
      <c r="T27" s="10" t="s">
        <v>468</v>
      </c>
      <c r="U27" s="19" t="s">
        <v>468</v>
      </c>
      <c r="V27" s="11" t="s">
        <v>468</v>
      </c>
      <c r="W27" s="11" t="s">
        <v>468</v>
      </c>
      <c r="X27" s="11" t="s">
        <v>468</v>
      </c>
      <c r="Y27" s="11">
        <v>0</v>
      </c>
      <c r="Z27" s="11" t="s">
        <v>468</v>
      </c>
      <c r="AA27" s="11" t="s">
        <v>468</v>
      </c>
      <c r="AB27" s="11" t="s">
        <v>468</v>
      </c>
      <c r="AC27" s="11" t="s">
        <v>468</v>
      </c>
      <c r="AD27" s="11" t="s">
        <v>468</v>
      </c>
      <c r="AE27" s="11" t="s">
        <v>468</v>
      </c>
      <c r="AF27" s="11">
        <v>0</v>
      </c>
    </row>
    <row r="28" spans="1:32" x14ac:dyDescent="0.25">
      <c r="A28">
        <v>230022</v>
      </c>
      <c r="B28" t="s">
        <v>163</v>
      </c>
      <c r="C28" t="s">
        <v>407</v>
      </c>
      <c r="D28" t="s">
        <v>473</v>
      </c>
      <c r="E28" s="2">
        <v>1883</v>
      </c>
      <c r="F28" t="s">
        <v>326</v>
      </c>
      <c r="G28" s="11" t="s">
        <v>107</v>
      </c>
      <c r="H28" s="11" t="s">
        <v>477</v>
      </c>
      <c r="I28" s="11" t="str">
        <f t="shared" si="8"/>
        <v>No</v>
      </c>
      <c r="J28" s="19" t="str">
        <f t="shared" si="9"/>
        <v>Completed</v>
      </c>
      <c r="K28" s="11" t="str">
        <f t="shared" si="10"/>
        <v>Completed</v>
      </c>
      <c r="L28" s="26" t="str">
        <f t="shared" si="11"/>
        <v>In Progress</v>
      </c>
      <c r="M28" s="10" t="s">
        <v>468</v>
      </c>
      <c r="N28" s="10" t="s">
        <v>468</v>
      </c>
      <c r="O28" s="10" t="s">
        <v>468</v>
      </c>
      <c r="P28" s="10" t="s">
        <v>468</v>
      </c>
      <c r="Q28" s="10" t="s">
        <v>468</v>
      </c>
      <c r="R28" s="10" t="s">
        <v>468</v>
      </c>
      <c r="S28" s="10" t="s">
        <v>468</v>
      </c>
      <c r="T28" s="10" t="s">
        <v>468</v>
      </c>
      <c r="U28" s="19" t="s">
        <v>468</v>
      </c>
      <c r="V28" s="11" t="s">
        <v>468</v>
      </c>
      <c r="W28" s="11" t="s">
        <v>468</v>
      </c>
      <c r="X28" s="11" t="s">
        <v>468</v>
      </c>
      <c r="Y28" s="11">
        <v>0</v>
      </c>
      <c r="Z28" s="11" t="s">
        <v>468</v>
      </c>
      <c r="AA28" s="11" t="s">
        <v>468</v>
      </c>
      <c r="AB28" s="11" t="s">
        <v>468</v>
      </c>
      <c r="AC28" s="11" t="s">
        <v>468</v>
      </c>
      <c r="AD28" s="11" t="s">
        <v>468</v>
      </c>
      <c r="AE28" s="11" t="s">
        <v>468</v>
      </c>
      <c r="AF28" s="11" t="s">
        <v>468</v>
      </c>
    </row>
    <row r="29" spans="1:32" x14ac:dyDescent="0.25">
      <c r="A29">
        <v>231784</v>
      </c>
      <c r="B29" t="s">
        <v>139</v>
      </c>
      <c r="C29" t="s">
        <v>150</v>
      </c>
      <c r="D29" t="s">
        <v>474</v>
      </c>
      <c r="E29" s="2">
        <v>1525</v>
      </c>
      <c r="F29" t="s">
        <v>105</v>
      </c>
      <c r="G29" s="11" t="s">
        <v>471</v>
      </c>
      <c r="H29" s="11" t="s">
        <v>477</v>
      </c>
      <c r="I29" s="11" t="str">
        <f t="shared" si="8"/>
        <v>No</v>
      </c>
      <c r="J29" s="19" t="str">
        <f t="shared" si="9"/>
        <v>Completed</v>
      </c>
      <c r="K29" s="11" t="str">
        <f t="shared" si="10"/>
        <v>In Progress</v>
      </c>
      <c r="L29" s="26" t="str">
        <f t="shared" si="11"/>
        <v>In Progress</v>
      </c>
      <c r="M29" s="10" t="s">
        <v>468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9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</row>
    <row r="30" spans="1:32" x14ac:dyDescent="0.25">
      <c r="A30">
        <v>231785</v>
      </c>
      <c r="B30" t="s">
        <v>290</v>
      </c>
      <c r="C30" t="s">
        <v>409</v>
      </c>
      <c r="D30" t="s">
        <v>474</v>
      </c>
      <c r="E30" s="2">
        <v>1525</v>
      </c>
      <c r="F30" t="s">
        <v>105</v>
      </c>
      <c r="G30" s="11" t="s">
        <v>471</v>
      </c>
      <c r="H30" s="11" t="s">
        <v>477</v>
      </c>
      <c r="I30" s="11" t="str">
        <f t="shared" si="8"/>
        <v>No</v>
      </c>
      <c r="J30" s="19" t="str">
        <f t="shared" si="9"/>
        <v>Completed</v>
      </c>
      <c r="K30" s="11" t="str">
        <f t="shared" si="10"/>
        <v>In Progress</v>
      </c>
      <c r="L30" s="26" t="str">
        <f t="shared" si="11"/>
        <v>In Progress</v>
      </c>
      <c r="M30" s="10" t="s">
        <v>468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9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</row>
    <row r="31" spans="1:32" x14ac:dyDescent="0.25">
      <c r="A31">
        <v>220349</v>
      </c>
      <c r="B31" t="s">
        <v>410</v>
      </c>
      <c r="C31" t="s">
        <v>349</v>
      </c>
      <c r="D31" t="s">
        <v>473</v>
      </c>
      <c r="E31" s="2">
        <v>1692</v>
      </c>
      <c r="F31" t="s">
        <v>316</v>
      </c>
      <c r="G31" s="11" t="s">
        <v>107</v>
      </c>
      <c r="H31" s="11" t="s">
        <v>477</v>
      </c>
      <c r="I31" s="11" t="str">
        <f t="shared" ref="I31:I34" si="12">IF(COUNTIF(J31:L31,"Completed")=3,"Yes","No")</f>
        <v>No</v>
      </c>
      <c r="J31" s="19" t="str">
        <f t="shared" ref="J31:J34" si="13">IF(COUNTIF(M31,"0")=0,"Completed","In Progress")</f>
        <v>Completed</v>
      </c>
      <c r="K31" s="11" t="str">
        <f t="shared" ref="K31:K34" si="14">IF(COUNTIF(N31:T31,"0")=0,"Completed","In Progress")</f>
        <v>Completed</v>
      </c>
      <c r="L31" s="26" t="str">
        <f t="shared" ref="L31:L34" si="15">IF(COUNTIF(U31:AF31,"0")=0,"Completed","In Progress")</f>
        <v>In Progress</v>
      </c>
      <c r="M31" s="10" t="s">
        <v>468</v>
      </c>
      <c r="N31" s="10" t="s">
        <v>468</v>
      </c>
      <c r="O31" s="10" t="s">
        <v>468</v>
      </c>
      <c r="P31" s="10" t="s">
        <v>468</v>
      </c>
      <c r="Q31" s="10" t="s">
        <v>468</v>
      </c>
      <c r="R31" s="10" t="s">
        <v>468</v>
      </c>
      <c r="S31" s="10" t="s">
        <v>468</v>
      </c>
      <c r="T31" s="10" t="s">
        <v>468</v>
      </c>
      <c r="U31" s="19" t="s">
        <v>468</v>
      </c>
      <c r="V31" s="11" t="s">
        <v>468</v>
      </c>
      <c r="W31" s="11" t="s">
        <v>468</v>
      </c>
      <c r="X31" s="11" t="s">
        <v>468</v>
      </c>
      <c r="Y31" s="11">
        <v>0</v>
      </c>
      <c r="Z31" s="11" t="s">
        <v>468</v>
      </c>
      <c r="AA31" s="11" t="s">
        <v>468</v>
      </c>
      <c r="AB31" s="11" t="s">
        <v>468</v>
      </c>
      <c r="AC31" s="11" t="s">
        <v>468</v>
      </c>
      <c r="AD31" s="11" t="s">
        <v>468</v>
      </c>
      <c r="AE31" s="11" t="s">
        <v>468</v>
      </c>
      <c r="AF31" s="11" t="s">
        <v>468</v>
      </c>
    </row>
    <row r="32" spans="1:32" x14ac:dyDescent="0.25">
      <c r="A32">
        <v>220917</v>
      </c>
      <c r="B32" t="s">
        <v>113</v>
      </c>
      <c r="C32" t="s">
        <v>411</v>
      </c>
      <c r="D32" t="s">
        <v>475</v>
      </c>
      <c r="E32" s="2">
        <v>1878</v>
      </c>
      <c r="F32" t="s">
        <v>324</v>
      </c>
      <c r="G32" s="11" t="s">
        <v>107</v>
      </c>
      <c r="H32" s="11" t="s">
        <v>477</v>
      </c>
      <c r="I32" s="11" t="str">
        <f t="shared" si="12"/>
        <v>No</v>
      </c>
      <c r="J32" s="19" t="str">
        <f t="shared" si="13"/>
        <v>Completed</v>
      </c>
      <c r="K32" s="11" t="str">
        <f t="shared" si="14"/>
        <v>Completed</v>
      </c>
      <c r="L32" s="26" t="str">
        <f t="shared" si="15"/>
        <v>In Progress</v>
      </c>
      <c r="M32" s="10" t="s">
        <v>468</v>
      </c>
      <c r="N32" s="10" t="s">
        <v>468</v>
      </c>
      <c r="O32" s="10" t="s">
        <v>468</v>
      </c>
      <c r="P32" s="10" t="s">
        <v>468</v>
      </c>
      <c r="Q32" s="10" t="s">
        <v>468</v>
      </c>
      <c r="R32" s="10" t="s">
        <v>468</v>
      </c>
      <c r="S32" s="10" t="s">
        <v>468</v>
      </c>
      <c r="T32" s="10" t="s">
        <v>468</v>
      </c>
      <c r="U32" s="19" t="s">
        <v>468</v>
      </c>
      <c r="V32" s="11" t="s">
        <v>468</v>
      </c>
      <c r="W32" s="11" t="s">
        <v>468</v>
      </c>
      <c r="X32" s="11" t="s">
        <v>468</v>
      </c>
      <c r="Y32" s="11">
        <v>0</v>
      </c>
      <c r="Z32" s="11" t="s">
        <v>468</v>
      </c>
      <c r="AA32" s="11" t="s">
        <v>468</v>
      </c>
      <c r="AB32" s="11" t="s">
        <v>468</v>
      </c>
      <c r="AC32" s="11" t="s">
        <v>468</v>
      </c>
      <c r="AD32" s="11" t="s">
        <v>468</v>
      </c>
      <c r="AE32" s="11" t="s">
        <v>468</v>
      </c>
      <c r="AF32" s="11">
        <v>0</v>
      </c>
    </row>
    <row r="33" spans="1:32" x14ac:dyDescent="0.25">
      <c r="A33">
        <v>229986</v>
      </c>
      <c r="B33" t="s">
        <v>155</v>
      </c>
      <c r="C33" t="s">
        <v>412</v>
      </c>
      <c r="D33" t="s">
        <v>473</v>
      </c>
      <c r="E33" s="2">
        <v>1883</v>
      </c>
      <c r="F33" t="s">
        <v>326</v>
      </c>
      <c r="G33" s="11" t="s">
        <v>107</v>
      </c>
      <c r="H33" s="11" t="s">
        <v>477</v>
      </c>
      <c r="I33" s="11" t="str">
        <f t="shared" si="12"/>
        <v>No</v>
      </c>
      <c r="J33" s="19" t="str">
        <f t="shared" si="13"/>
        <v>Completed</v>
      </c>
      <c r="K33" s="11" t="str">
        <f t="shared" si="14"/>
        <v>Completed</v>
      </c>
      <c r="L33" s="26" t="str">
        <f t="shared" si="15"/>
        <v>In Progress</v>
      </c>
      <c r="M33" s="10" t="s">
        <v>468</v>
      </c>
      <c r="N33" s="10" t="s">
        <v>468</v>
      </c>
      <c r="O33" s="10" t="s">
        <v>468</v>
      </c>
      <c r="P33" s="10" t="s">
        <v>468</v>
      </c>
      <c r="Q33" s="10" t="s">
        <v>468</v>
      </c>
      <c r="R33" s="10" t="s">
        <v>468</v>
      </c>
      <c r="S33" s="10" t="s">
        <v>468</v>
      </c>
      <c r="T33" s="10" t="s">
        <v>468</v>
      </c>
      <c r="U33" s="19" t="s">
        <v>468</v>
      </c>
      <c r="V33" s="11" t="s">
        <v>468</v>
      </c>
      <c r="W33" s="11" t="s">
        <v>468</v>
      </c>
      <c r="X33" s="11" t="s">
        <v>468</v>
      </c>
      <c r="Y33" s="11">
        <v>0</v>
      </c>
      <c r="Z33" s="11" t="s">
        <v>468</v>
      </c>
      <c r="AA33" s="11" t="s">
        <v>468</v>
      </c>
      <c r="AB33" s="11" t="s">
        <v>468</v>
      </c>
      <c r="AC33" s="11" t="s">
        <v>468</v>
      </c>
      <c r="AD33" s="11" t="s">
        <v>468</v>
      </c>
      <c r="AE33" s="11" t="s">
        <v>468</v>
      </c>
      <c r="AF33" s="11" t="s">
        <v>468</v>
      </c>
    </row>
    <row r="34" spans="1:32" x14ac:dyDescent="0.25">
      <c r="A34">
        <v>228968</v>
      </c>
      <c r="B34" t="s">
        <v>413</v>
      </c>
      <c r="C34" t="s">
        <v>414</v>
      </c>
      <c r="D34" t="s">
        <v>473</v>
      </c>
      <c r="E34" s="2">
        <v>1692</v>
      </c>
      <c r="F34" t="s">
        <v>316</v>
      </c>
      <c r="G34" s="11" t="s">
        <v>107</v>
      </c>
      <c r="H34" s="11" t="s">
        <v>477</v>
      </c>
      <c r="I34" s="11" t="str">
        <f t="shared" si="12"/>
        <v>No</v>
      </c>
      <c r="J34" s="19" t="str">
        <f t="shared" si="13"/>
        <v>Completed</v>
      </c>
      <c r="K34" s="11" t="str">
        <f t="shared" si="14"/>
        <v>Completed</v>
      </c>
      <c r="L34" s="26" t="str">
        <f t="shared" si="15"/>
        <v>In Progress</v>
      </c>
      <c r="M34" s="10" t="s">
        <v>468</v>
      </c>
      <c r="N34" s="10" t="s">
        <v>468</v>
      </c>
      <c r="O34" s="10" t="s">
        <v>468</v>
      </c>
      <c r="P34" s="10" t="s">
        <v>468</v>
      </c>
      <c r="Q34" s="10" t="s">
        <v>468</v>
      </c>
      <c r="R34" s="10" t="s">
        <v>468</v>
      </c>
      <c r="S34" s="10" t="s">
        <v>468</v>
      </c>
      <c r="T34" s="10" t="s">
        <v>468</v>
      </c>
      <c r="U34" s="19">
        <v>0</v>
      </c>
      <c r="V34" s="11">
        <v>0</v>
      </c>
      <c r="W34" s="11">
        <v>0</v>
      </c>
      <c r="X34" s="11">
        <v>0</v>
      </c>
      <c r="Y34" s="11">
        <v>0</v>
      </c>
      <c r="Z34" s="11" t="s">
        <v>468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</row>
    <row r="35" spans="1:32" x14ac:dyDescent="0.25">
      <c r="A35">
        <v>230894</v>
      </c>
      <c r="B35" t="s">
        <v>193</v>
      </c>
      <c r="C35" t="s">
        <v>415</v>
      </c>
      <c r="D35" t="s">
        <v>475</v>
      </c>
      <c r="E35" s="2">
        <v>1877</v>
      </c>
      <c r="F35" t="s">
        <v>321</v>
      </c>
      <c r="G35" s="11" t="s">
        <v>107</v>
      </c>
      <c r="H35" s="11" t="s">
        <v>477</v>
      </c>
      <c r="I35" s="11" t="str">
        <f t="shared" ref="I35:I39" si="16">IF(COUNTIF(J35:L35,"Completed")=3,"Yes","No")</f>
        <v>No</v>
      </c>
      <c r="J35" s="19" t="str">
        <f t="shared" ref="J35:J39" si="17">IF(COUNTIF(M35,"0")=0,"Completed","In Progress")</f>
        <v>Completed</v>
      </c>
      <c r="K35" s="11" t="str">
        <f t="shared" ref="K35:K39" si="18">IF(COUNTIF(N35:T35,"0")=0,"Completed","In Progress")</f>
        <v>Completed</v>
      </c>
      <c r="L35" s="26" t="str">
        <f t="shared" ref="L35:L39" si="19">IF(COUNTIF(U35:AF35,"0")=0,"Completed","In Progress")</f>
        <v>In Progress</v>
      </c>
      <c r="M35" s="10" t="s">
        <v>468</v>
      </c>
      <c r="N35" s="10" t="s">
        <v>468</v>
      </c>
      <c r="O35" s="10" t="s">
        <v>468</v>
      </c>
      <c r="P35" s="10" t="s">
        <v>468</v>
      </c>
      <c r="Q35" s="10" t="s">
        <v>468</v>
      </c>
      <c r="R35" s="10" t="s">
        <v>468</v>
      </c>
      <c r="S35" s="10" t="s">
        <v>468</v>
      </c>
      <c r="T35" s="10" t="s">
        <v>468</v>
      </c>
      <c r="U35" s="19" t="s">
        <v>468</v>
      </c>
      <c r="V35" s="11" t="s">
        <v>468</v>
      </c>
      <c r="W35" s="11" t="s">
        <v>468</v>
      </c>
      <c r="X35" s="11" t="s">
        <v>468</v>
      </c>
      <c r="Y35" s="11">
        <v>0</v>
      </c>
      <c r="Z35" s="11" t="s">
        <v>468</v>
      </c>
      <c r="AA35" s="11" t="s">
        <v>468</v>
      </c>
      <c r="AB35" s="11" t="s">
        <v>468</v>
      </c>
      <c r="AC35" s="11" t="s">
        <v>468</v>
      </c>
      <c r="AD35" s="11" t="s">
        <v>468</v>
      </c>
      <c r="AE35" s="11" t="s">
        <v>468</v>
      </c>
      <c r="AF35" s="11">
        <v>0</v>
      </c>
    </row>
    <row r="36" spans="1:32" x14ac:dyDescent="0.25">
      <c r="A36">
        <v>231474</v>
      </c>
      <c r="B36" t="s">
        <v>257</v>
      </c>
      <c r="C36" t="s">
        <v>189</v>
      </c>
      <c r="D36" t="s">
        <v>474</v>
      </c>
      <c r="E36" s="2">
        <v>1533</v>
      </c>
      <c r="F36" t="s">
        <v>327</v>
      </c>
      <c r="G36" s="11" t="s">
        <v>471</v>
      </c>
      <c r="H36" s="11"/>
      <c r="I36" s="11" t="str">
        <f t="shared" si="16"/>
        <v>No</v>
      </c>
      <c r="J36" s="19" t="str">
        <f t="shared" si="17"/>
        <v>In Progress</v>
      </c>
      <c r="K36" s="11" t="str">
        <f t="shared" si="18"/>
        <v>Completed</v>
      </c>
      <c r="L36" s="26" t="str">
        <f t="shared" si="19"/>
        <v>In Progress</v>
      </c>
      <c r="M36" s="10">
        <v>0</v>
      </c>
      <c r="N36" s="10" t="s">
        <v>468</v>
      </c>
      <c r="O36" s="10" t="s">
        <v>468</v>
      </c>
      <c r="P36" s="10" t="s">
        <v>468</v>
      </c>
      <c r="Q36" s="10" t="s">
        <v>468</v>
      </c>
      <c r="R36" s="10" t="s">
        <v>468</v>
      </c>
      <c r="S36" s="10" t="s">
        <v>468</v>
      </c>
      <c r="T36" s="10" t="s">
        <v>468</v>
      </c>
      <c r="U36" s="19" t="s">
        <v>468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</row>
    <row r="37" spans="1:32" x14ac:dyDescent="0.25">
      <c r="A37">
        <v>230058</v>
      </c>
      <c r="B37" t="s">
        <v>238</v>
      </c>
      <c r="C37" t="s">
        <v>416</v>
      </c>
      <c r="D37" t="s">
        <v>473</v>
      </c>
      <c r="E37" s="2">
        <v>1692</v>
      </c>
      <c r="F37" t="s">
        <v>316</v>
      </c>
      <c r="G37" s="11" t="s">
        <v>471</v>
      </c>
      <c r="H37" s="11" t="s">
        <v>477</v>
      </c>
      <c r="I37" s="11" t="str">
        <f t="shared" si="16"/>
        <v>No</v>
      </c>
      <c r="J37" s="19" t="str">
        <f t="shared" si="17"/>
        <v>Completed</v>
      </c>
      <c r="K37" s="11" t="str">
        <f t="shared" si="18"/>
        <v>In Progress</v>
      </c>
      <c r="L37" s="26" t="str">
        <f t="shared" si="19"/>
        <v>In Progress</v>
      </c>
      <c r="M37" s="10" t="s">
        <v>468</v>
      </c>
      <c r="N37" s="10">
        <v>0</v>
      </c>
      <c r="O37" s="10">
        <v>0</v>
      </c>
      <c r="P37" s="10" t="s">
        <v>468</v>
      </c>
      <c r="Q37" s="10" t="s">
        <v>468</v>
      </c>
      <c r="R37" s="10" t="s">
        <v>468</v>
      </c>
      <c r="S37" s="10" t="s">
        <v>468</v>
      </c>
      <c r="T37" s="10" t="s">
        <v>468</v>
      </c>
      <c r="U37" s="19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</row>
    <row r="38" spans="1:32" x14ac:dyDescent="0.25">
      <c r="A38">
        <v>225027</v>
      </c>
      <c r="B38" t="s">
        <v>290</v>
      </c>
      <c r="C38" t="s">
        <v>417</v>
      </c>
      <c r="D38" t="s">
        <v>476</v>
      </c>
      <c r="E38" s="2">
        <v>1633</v>
      </c>
      <c r="F38" t="s">
        <v>318</v>
      </c>
      <c r="G38" s="11" t="s">
        <v>471</v>
      </c>
      <c r="H38" s="11" t="s">
        <v>477</v>
      </c>
      <c r="I38" s="11" t="str">
        <f t="shared" si="16"/>
        <v>No</v>
      </c>
      <c r="J38" s="19" t="str">
        <f t="shared" si="17"/>
        <v>Completed</v>
      </c>
      <c r="K38" s="11" t="str">
        <f t="shared" si="18"/>
        <v>In Progress</v>
      </c>
      <c r="L38" s="26" t="str">
        <f t="shared" si="19"/>
        <v>In Progress</v>
      </c>
      <c r="M38" s="10" t="s">
        <v>468</v>
      </c>
      <c r="N38" s="10" t="s">
        <v>468</v>
      </c>
      <c r="O38" s="10" t="s">
        <v>468</v>
      </c>
      <c r="P38" s="10" t="s">
        <v>468</v>
      </c>
      <c r="Q38" s="10" t="s">
        <v>468</v>
      </c>
      <c r="R38" s="10" t="s">
        <v>468</v>
      </c>
      <c r="S38" s="10">
        <v>0</v>
      </c>
      <c r="T38" s="10">
        <v>0</v>
      </c>
      <c r="U38" s="19">
        <v>0</v>
      </c>
      <c r="V38" s="11">
        <v>0</v>
      </c>
      <c r="W38" s="11">
        <v>0</v>
      </c>
      <c r="X38" s="11">
        <v>0</v>
      </c>
      <c r="Y38" s="11">
        <v>0</v>
      </c>
      <c r="Z38" s="11" t="s">
        <v>468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2" x14ac:dyDescent="0.25">
      <c r="A39">
        <v>228711</v>
      </c>
      <c r="B39" t="s">
        <v>408</v>
      </c>
      <c r="C39" t="s">
        <v>292</v>
      </c>
      <c r="D39" t="s">
        <v>474</v>
      </c>
      <c r="E39" s="2">
        <v>1525</v>
      </c>
      <c r="F39" t="s">
        <v>105</v>
      </c>
      <c r="G39" s="11" t="s">
        <v>471</v>
      </c>
      <c r="H39" s="11" t="s">
        <v>477</v>
      </c>
      <c r="I39" s="11" t="str">
        <f t="shared" si="16"/>
        <v>No</v>
      </c>
      <c r="J39" s="19" t="str">
        <f t="shared" si="17"/>
        <v>Completed</v>
      </c>
      <c r="K39" s="11" t="str">
        <f t="shared" si="18"/>
        <v>In Progress</v>
      </c>
      <c r="L39" s="26" t="str">
        <f t="shared" si="19"/>
        <v>In Progress</v>
      </c>
      <c r="M39" s="10" t="s">
        <v>468</v>
      </c>
      <c r="N39" s="10" t="s">
        <v>468</v>
      </c>
      <c r="O39" s="10" t="s">
        <v>468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9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2" x14ac:dyDescent="0.25">
      <c r="A40">
        <v>120194</v>
      </c>
      <c r="B40" t="s">
        <v>140</v>
      </c>
      <c r="C40" t="s">
        <v>418</v>
      </c>
      <c r="D40" t="s">
        <v>473</v>
      </c>
      <c r="E40" s="2">
        <v>1708</v>
      </c>
      <c r="F40" t="s">
        <v>319</v>
      </c>
      <c r="G40" s="11" t="s">
        <v>107</v>
      </c>
      <c r="H40" s="11" t="s">
        <v>477</v>
      </c>
      <c r="I40" s="11" t="str">
        <f t="shared" ref="I40:I43" si="20">IF(COUNTIF(J40:L40,"Completed")=3,"Yes","No")</f>
        <v>No</v>
      </c>
      <c r="J40" s="19" t="str">
        <f t="shared" ref="J40:J43" si="21">IF(COUNTIF(M40,"0")=0,"Completed","In Progress")</f>
        <v>Completed</v>
      </c>
      <c r="K40" s="11" t="str">
        <f t="shared" ref="K40:K43" si="22">IF(COUNTIF(N40:T40,"0")=0,"Completed","In Progress")</f>
        <v>Completed</v>
      </c>
      <c r="L40" s="26" t="str">
        <f t="shared" ref="L40:L43" si="23">IF(COUNTIF(U40:AF40,"0")=0,"Completed","In Progress")</f>
        <v>In Progress</v>
      </c>
      <c r="M40" s="10" t="s">
        <v>468</v>
      </c>
      <c r="N40" s="10" t="s">
        <v>468</v>
      </c>
      <c r="O40" s="10" t="s">
        <v>468</v>
      </c>
      <c r="P40" s="10" t="s">
        <v>468</v>
      </c>
      <c r="Q40" s="10" t="s">
        <v>468</v>
      </c>
      <c r="R40" s="10" t="s">
        <v>468</v>
      </c>
      <c r="S40" s="10" t="s">
        <v>468</v>
      </c>
      <c r="T40" s="10" t="s">
        <v>468</v>
      </c>
      <c r="U40" s="19">
        <v>0</v>
      </c>
      <c r="V40" s="11">
        <v>0</v>
      </c>
      <c r="W40" s="11">
        <v>0</v>
      </c>
      <c r="X40" s="11">
        <v>0</v>
      </c>
      <c r="Y40" s="11">
        <v>0</v>
      </c>
      <c r="Z40" s="11" t="s">
        <v>468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</row>
    <row r="41" spans="1:32" x14ac:dyDescent="0.25">
      <c r="A41">
        <v>226735</v>
      </c>
      <c r="B41" t="s">
        <v>128</v>
      </c>
      <c r="C41" t="s">
        <v>419</v>
      </c>
      <c r="D41" t="s">
        <v>473</v>
      </c>
      <c r="E41" s="2">
        <v>1708</v>
      </c>
      <c r="F41" t="s">
        <v>319</v>
      </c>
      <c r="G41" s="11" t="s">
        <v>107</v>
      </c>
      <c r="H41" s="11" t="s">
        <v>477</v>
      </c>
      <c r="I41" s="11" t="str">
        <f t="shared" si="20"/>
        <v>No</v>
      </c>
      <c r="J41" s="19" t="str">
        <f t="shared" si="21"/>
        <v>Completed</v>
      </c>
      <c r="K41" s="11" t="str">
        <f t="shared" si="22"/>
        <v>Completed</v>
      </c>
      <c r="L41" s="26" t="str">
        <f t="shared" si="23"/>
        <v>In Progress</v>
      </c>
      <c r="M41" s="10" t="s">
        <v>468</v>
      </c>
      <c r="N41" s="10" t="s">
        <v>468</v>
      </c>
      <c r="O41" s="10" t="s">
        <v>468</v>
      </c>
      <c r="P41" s="10" t="s">
        <v>468</v>
      </c>
      <c r="Q41" s="10" t="s">
        <v>468</v>
      </c>
      <c r="R41" s="10" t="s">
        <v>468</v>
      </c>
      <c r="S41" s="10" t="s">
        <v>468</v>
      </c>
      <c r="T41" s="10" t="s">
        <v>468</v>
      </c>
      <c r="U41" s="19">
        <v>0</v>
      </c>
      <c r="V41" s="11">
        <v>0</v>
      </c>
      <c r="W41" s="11">
        <v>0</v>
      </c>
      <c r="X41" s="11">
        <v>0</v>
      </c>
      <c r="Y41" s="11">
        <v>0</v>
      </c>
      <c r="Z41" s="11" t="s">
        <v>468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</row>
    <row r="42" spans="1:32" x14ac:dyDescent="0.25">
      <c r="A42">
        <v>227998</v>
      </c>
      <c r="B42" t="s">
        <v>305</v>
      </c>
      <c r="C42" t="s">
        <v>420</v>
      </c>
      <c r="D42" t="s">
        <v>473</v>
      </c>
      <c r="E42" s="2">
        <v>1692</v>
      </c>
      <c r="F42" t="s">
        <v>316</v>
      </c>
      <c r="G42" s="11" t="s">
        <v>107</v>
      </c>
      <c r="H42" s="11" t="s">
        <v>477</v>
      </c>
      <c r="I42" s="11" t="str">
        <f t="shared" si="20"/>
        <v>No</v>
      </c>
      <c r="J42" s="19" t="str">
        <f t="shared" si="21"/>
        <v>Completed</v>
      </c>
      <c r="K42" s="11" t="str">
        <f t="shared" si="22"/>
        <v>Completed</v>
      </c>
      <c r="L42" s="26" t="str">
        <f t="shared" si="23"/>
        <v>In Progress</v>
      </c>
      <c r="M42" s="10" t="s">
        <v>468</v>
      </c>
      <c r="N42" s="10" t="s">
        <v>468</v>
      </c>
      <c r="O42" s="10" t="s">
        <v>468</v>
      </c>
      <c r="P42" s="10" t="s">
        <v>468</v>
      </c>
      <c r="Q42" s="10" t="s">
        <v>468</v>
      </c>
      <c r="R42" s="10" t="s">
        <v>468</v>
      </c>
      <c r="S42" s="10" t="s">
        <v>468</v>
      </c>
      <c r="T42" s="10" t="s">
        <v>468</v>
      </c>
      <c r="U42" s="19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 t="s">
        <v>468</v>
      </c>
      <c r="AE42" s="11" t="s">
        <v>468</v>
      </c>
      <c r="AF42" s="11" t="s">
        <v>468</v>
      </c>
    </row>
    <row r="43" spans="1:32" x14ac:dyDescent="0.25">
      <c r="A43">
        <v>211124</v>
      </c>
      <c r="B43" t="s">
        <v>186</v>
      </c>
      <c r="C43" t="s">
        <v>299</v>
      </c>
      <c r="D43" t="s">
        <v>474</v>
      </c>
      <c r="E43" s="2">
        <v>1533</v>
      </c>
      <c r="F43" t="s">
        <v>327</v>
      </c>
      <c r="G43" s="11" t="s">
        <v>471</v>
      </c>
      <c r="H43" s="11" t="s">
        <v>477</v>
      </c>
      <c r="I43" s="11" t="str">
        <f t="shared" si="20"/>
        <v>No</v>
      </c>
      <c r="J43" s="19" t="str">
        <f t="shared" si="21"/>
        <v>Completed</v>
      </c>
      <c r="K43" s="11" t="str">
        <f t="shared" si="22"/>
        <v>In Progress</v>
      </c>
      <c r="L43" s="26" t="str">
        <f t="shared" si="23"/>
        <v>In Progress</v>
      </c>
      <c r="M43" s="10" t="s">
        <v>468</v>
      </c>
      <c r="N43" s="10" t="s">
        <v>468</v>
      </c>
      <c r="O43" s="10" t="s">
        <v>468</v>
      </c>
      <c r="P43" s="10" t="s">
        <v>468</v>
      </c>
      <c r="Q43" s="10">
        <v>0</v>
      </c>
      <c r="R43" s="10">
        <v>0</v>
      </c>
      <c r="S43" s="10">
        <v>0</v>
      </c>
      <c r="T43" s="10">
        <v>0</v>
      </c>
      <c r="U43" s="19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x14ac:dyDescent="0.25">
      <c r="A44">
        <v>231598</v>
      </c>
      <c r="B44" t="s">
        <v>421</v>
      </c>
      <c r="C44" t="s">
        <v>422</v>
      </c>
      <c r="D44" t="s">
        <v>476</v>
      </c>
      <c r="E44" s="2">
        <v>1651</v>
      </c>
      <c r="F44" t="s">
        <v>328</v>
      </c>
      <c r="G44" s="11" t="s">
        <v>107</v>
      </c>
      <c r="H44" s="11" t="s">
        <v>477</v>
      </c>
      <c r="I44" s="11" t="str">
        <f t="shared" ref="I44:I46" si="24">IF(COUNTIF(J44:L44,"Completed")=3,"Yes","No")</f>
        <v>No</v>
      </c>
      <c r="J44" s="19" t="str">
        <f t="shared" ref="J44:J46" si="25">IF(COUNTIF(M44,"0")=0,"Completed","In Progress")</f>
        <v>Completed</v>
      </c>
      <c r="K44" s="11" t="str">
        <f t="shared" ref="K44:K46" si="26">IF(COUNTIF(N44:T44,"0")=0,"Completed","In Progress")</f>
        <v>Completed</v>
      </c>
      <c r="L44" s="26" t="str">
        <f t="shared" ref="L44:L46" si="27">IF(COUNTIF(U44:AF44,"0")=0,"Completed","In Progress")</f>
        <v>In Progress</v>
      </c>
      <c r="M44" s="10" t="s">
        <v>468</v>
      </c>
      <c r="N44" s="10" t="s">
        <v>468</v>
      </c>
      <c r="O44" s="10" t="s">
        <v>468</v>
      </c>
      <c r="P44" s="10" t="s">
        <v>468</v>
      </c>
      <c r="Q44" s="10" t="s">
        <v>468</v>
      </c>
      <c r="R44" s="10" t="s">
        <v>468</v>
      </c>
      <c r="S44" s="10" t="s">
        <v>468</v>
      </c>
      <c r="T44" s="10" t="s">
        <v>468</v>
      </c>
      <c r="U44" s="19" t="s">
        <v>468</v>
      </c>
      <c r="V44" s="11" t="s">
        <v>468</v>
      </c>
      <c r="W44" s="11" t="s">
        <v>468</v>
      </c>
      <c r="X44" s="11" t="s">
        <v>468</v>
      </c>
      <c r="Y44" s="11">
        <v>0</v>
      </c>
      <c r="Z44" s="11" t="s">
        <v>468</v>
      </c>
      <c r="AA44" s="11" t="s">
        <v>468</v>
      </c>
      <c r="AB44" s="11" t="s">
        <v>468</v>
      </c>
      <c r="AC44" s="11" t="s">
        <v>468</v>
      </c>
      <c r="AD44" s="11" t="s">
        <v>468</v>
      </c>
      <c r="AE44" s="11" t="s">
        <v>468</v>
      </c>
      <c r="AF44" s="11">
        <v>0</v>
      </c>
    </row>
    <row r="45" spans="1:32" x14ac:dyDescent="0.25">
      <c r="A45">
        <v>231305</v>
      </c>
      <c r="B45" t="s">
        <v>130</v>
      </c>
      <c r="C45" t="s">
        <v>210</v>
      </c>
      <c r="D45" t="s">
        <v>473</v>
      </c>
      <c r="E45" s="2">
        <v>1883</v>
      </c>
      <c r="F45" t="s">
        <v>326</v>
      </c>
      <c r="G45" s="11" t="s">
        <v>107</v>
      </c>
      <c r="H45" s="11" t="s">
        <v>477</v>
      </c>
      <c r="I45" s="11" t="str">
        <f t="shared" si="24"/>
        <v>No</v>
      </c>
      <c r="J45" s="19" t="str">
        <f t="shared" si="25"/>
        <v>Completed</v>
      </c>
      <c r="K45" s="11" t="str">
        <f t="shared" si="26"/>
        <v>Completed</v>
      </c>
      <c r="L45" s="26" t="str">
        <f t="shared" si="27"/>
        <v>In Progress</v>
      </c>
      <c r="M45" s="10" t="s">
        <v>468</v>
      </c>
      <c r="N45" s="10" t="s">
        <v>468</v>
      </c>
      <c r="O45" s="10" t="s">
        <v>468</v>
      </c>
      <c r="P45" s="10" t="s">
        <v>468</v>
      </c>
      <c r="Q45" s="10" t="s">
        <v>468</v>
      </c>
      <c r="R45" s="10" t="s">
        <v>468</v>
      </c>
      <c r="S45" s="10" t="s">
        <v>468</v>
      </c>
      <c r="T45" s="10" t="s">
        <v>468</v>
      </c>
      <c r="U45" s="19" t="s">
        <v>468</v>
      </c>
      <c r="V45" s="11" t="s">
        <v>468</v>
      </c>
      <c r="W45" s="11" t="s">
        <v>468</v>
      </c>
      <c r="X45" s="11" t="s">
        <v>468</v>
      </c>
      <c r="Y45" s="11">
        <v>0</v>
      </c>
      <c r="Z45" s="11" t="s">
        <v>468</v>
      </c>
      <c r="AA45" s="11" t="s">
        <v>468</v>
      </c>
      <c r="AB45" s="11" t="s">
        <v>468</v>
      </c>
      <c r="AC45" s="11" t="s">
        <v>468</v>
      </c>
      <c r="AD45" s="11" t="s">
        <v>468</v>
      </c>
      <c r="AE45" s="11" t="s">
        <v>468</v>
      </c>
      <c r="AF45" s="11" t="s">
        <v>468</v>
      </c>
    </row>
    <row r="46" spans="1:32" x14ac:dyDescent="0.25">
      <c r="A46">
        <v>231599</v>
      </c>
      <c r="B46" t="s">
        <v>269</v>
      </c>
      <c r="C46" t="s">
        <v>211</v>
      </c>
      <c r="D46" t="s">
        <v>476</v>
      </c>
      <c r="E46" s="2">
        <v>1651</v>
      </c>
      <c r="F46" t="s">
        <v>328</v>
      </c>
      <c r="G46" s="11" t="s">
        <v>471</v>
      </c>
      <c r="H46" s="11" t="s">
        <v>477</v>
      </c>
      <c r="I46" s="11" t="str">
        <f t="shared" si="24"/>
        <v>No</v>
      </c>
      <c r="J46" s="19" t="str">
        <f t="shared" si="25"/>
        <v>Completed</v>
      </c>
      <c r="K46" s="11" t="str">
        <f t="shared" si="26"/>
        <v>In Progress</v>
      </c>
      <c r="L46" s="26" t="str">
        <f t="shared" si="27"/>
        <v>In Progress</v>
      </c>
      <c r="M46" s="47" t="s">
        <v>478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9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x14ac:dyDescent="0.25">
      <c r="A47">
        <v>112929</v>
      </c>
      <c r="B47" t="s">
        <v>132</v>
      </c>
      <c r="C47" t="s">
        <v>423</v>
      </c>
      <c r="D47" t="s">
        <v>475</v>
      </c>
      <c r="E47" s="2">
        <v>1878</v>
      </c>
      <c r="F47" t="s">
        <v>324</v>
      </c>
      <c r="G47" s="11" t="s">
        <v>107</v>
      </c>
      <c r="H47" s="11" t="s">
        <v>477</v>
      </c>
      <c r="I47" s="11" t="str">
        <f t="shared" ref="I47:I54" si="28">IF(COUNTIF(J47:L47,"Completed")=3,"Yes","No")</f>
        <v>No</v>
      </c>
      <c r="J47" s="19" t="str">
        <f t="shared" ref="J47:J54" si="29">IF(COUNTIF(M47,"0")=0,"Completed","In Progress")</f>
        <v>Completed</v>
      </c>
      <c r="K47" s="11" t="str">
        <f t="shared" ref="K47:K54" si="30">IF(COUNTIF(N47:T47,"0")=0,"Completed","In Progress")</f>
        <v>Completed</v>
      </c>
      <c r="L47" s="26" t="str">
        <f t="shared" ref="L47:L54" si="31">IF(COUNTIF(U47:AF47,"0")=0,"Completed","In Progress")</f>
        <v>In Progress</v>
      </c>
      <c r="M47" s="10" t="s">
        <v>468</v>
      </c>
      <c r="N47" s="10" t="s">
        <v>468</v>
      </c>
      <c r="O47" s="10" t="s">
        <v>468</v>
      </c>
      <c r="P47" s="10" t="s">
        <v>468</v>
      </c>
      <c r="Q47" s="10" t="s">
        <v>468</v>
      </c>
      <c r="R47" s="10" t="s">
        <v>468</v>
      </c>
      <c r="S47" s="10" t="s">
        <v>468</v>
      </c>
      <c r="T47" s="10" t="s">
        <v>468</v>
      </c>
      <c r="U47" s="19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x14ac:dyDescent="0.25">
      <c r="A48">
        <v>202115</v>
      </c>
      <c r="B48" t="s">
        <v>366</v>
      </c>
      <c r="C48" t="s">
        <v>424</v>
      </c>
      <c r="D48" t="s">
        <v>475</v>
      </c>
      <c r="E48" s="2">
        <v>1877</v>
      </c>
      <c r="F48" t="s">
        <v>321</v>
      </c>
      <c r="G48" s="11" t="s">
        <v>107</v>
      </c>
      <c r="H48" s="11" t="s">
        <v>477</v>
      </c>
      <c r="I48" s="11" t="str">
        <f t="shared" si="28"/>
        <v>No</v>
      </c>
      <c r="J48" s="19" t="str">
        <f t="shared" si="29"/>
        <v>Completed</v>
      </c>
      <c r="K48" s="11" t="str">
        <f t="shared" si="30"/>
        <v>Completed</v>
      </c>
      <c r="L48" s="26" t="str">
        <f t="shared" si="31"/>
        <v>In Progress</v>
      </c>
      <c r="M48" s="10" t="s">
        <v>468</v>
      </c>
      <c r="N48" s="10" t="s">
        <v>468</v>
      </c>
      <c r="O48" s="10" t="s">
        <v>468</v>
      </c>
      <c r="P48" s="10" t="s">
        <v>468</v>
      </c>
      <c r="Q48" s="10" t="s">
        <v>468</v>
      </c>
      <c r="R48" s="10" t="s">
        <v>468</v>
      </c>
      <c r="S48" s="10" t="s">
        <v>468</v>
      </c>
      <c r="T48" s="10" t="s">
        <v>468</v>
      </c>
      <c r="U48" s="19" t="s">
        <v>468</v>
      </c>
      <c r="V48" s="11" t="s">
        <v>468</v>
      </c>
      <c r="W48" s="11" t="s">
        <v>468</v>
      </c>
      <c r="X48" s="11" t="s">
        <v>468</v>
      </c>
      <c r="Y48" s="11">
        <v>0</v>
      </c>
      <c r="Z48" s="11" t="s">
        <v>468</v>
      </c>
      <c r="AA48" s="11" t="s">
        <v>468</v>
      </c>
      <c r="AB48" s="11" t="s">
        <v>468</v>
      </c>
      <c r="AC48" s="11" t="s">
        <v>468</v>
      </c>
      <c r="AD48" s="11" t="s">
        <v>468</v>
      </c>
      <c r="AE48" s="11" t="s">
        <v>468</v>
      </c>
      <c r="AF48" s="11">
        <v>0</v>
      </c>
    </row>
    <row r="49" spans="1:32" x14ac:dyDescent="0.25">
      <c r="A49">
        <v>220609</v>
      </c>
      <c r="B49" t="s">
        <v>139</v>
      </c>
      <c r="C49" t="s">
        <v>426</v>
      </c>
      <c r="D49" t="s">
        <v>476</v>
      </c>
      <c r="E49" s="2">
        <v>1651</v>
      </c>
      <c r="F49" t="s">
        <v>328</v>
      </c>
      <c r="G49" s="11" t="s">
        <v>107</v>
      </c>
      <c r="H49" s="11" t="s">
        <v>477</v>
      </c>
      <c r="I49" s="11" t="str">
        <f t="shared" si="28"/>
        <v>No</v>
      </c>
      <c r="J49" s="19" t="str">
        <f t="shared" si="29"/>
        <v>Completed</v>
      </c>
      <c r="K49" s="11" t="str">
        <f t="shared" si="30"/>
        <v>Completed</v>
      </c>
      <c r="L49" s="26" t="str">
        <f t="shared" si="31"/>
        <v>In Progress</v>
      </c>
      <c r="M49" s="10" t="s">
        <v>468</v>
      </c>
      <c r="N49" s="10" t="s">
        <v>468</v>
      </c>
      <c r="O49" s="10" t="s">
        <v>468</v>
      </c>
      <c r="P49" s="10" t="s">
        <v>468</v>
      </c>
      <c r="Q49" s="10" t="s">
        <v>468</v>
      </c>
      <c r="R49" s="10" t="s">
        <v>468</v>
      </c>
      <c r="S49" s="10" t="s">
        <v>468</v>
      </c>
      <c r="T49" s="10" t="s">
        <v>468</v>
      </c>
      <c r="U49" s="19">
        <v>0</v>
      </c>
      <c r="V49" s="11">
        <v>0</v>
      </c>
      <c r="W49" s="11">
        <v>0</v>
      </c>
      <c r="X49" s="11">
        <v>0</v>
      </c>
      <c r="Y49" s="11">
        <v>0</v>
      </c>
      <c r="Z49" s="11" t="s">
        <v>468</v>
      </c>
      <c r="AA49" s="11">
        <v>0</v>
      </c>
      <c r="AB49" s="11" t="s">
        <v>468</v>
      </c>
      <c r="AC49" s="11">
        <v>0</v>
      </c>
      <c r="AD49" s="11">
        <v>0</v>
      </c>
      <c r="AE49" s="11">
        <v>0</v>
      </c>
      <c r="AF49" s="11">
        <v>0</v>
      </c>
    </row>
    <row r="50" spans="1:32" x14ac:dyDescent="0.25">
      <c r="A50">
        <v>211566</v>
      </c>
      <c r="B50" t="s">
        <v>125</v>
      </c>
      <c r="C50" t="s">
        <v>427</v>
      </c>
      <c r="D50" t="s">
        <v>476</v>
      </c>
      <c r="E50" s="2">
        <v>1650</v>
      </c>
      <c r="F50" t="s">
        <v>325</v>
      </c>
      <c r="G50" s="11" t="s">
        <v>107</v>
      </c>
      <c r="H50" s="11" t="s">
        <v>477</v>
      </c>
      <c r="I50" s="11" t="str">
        <f t="shared" si="28"/>
        <v>No</v>
      </c>
      <c r="J50" s="19" t="str">
        <f t="shared" si="29"/>
        <v>Completed</v>
      </c>
      <c r="K50" s="11" t="str">
        <f t="shared" si="30"/>
        <v>Completed</v>
      </c>
      <c r="L50" s="26" t="str">
        <f t="shared" si="31"/>
        <v>In Progress</v>
      </c>
      <c r="M50" s="10" t="s">
        <v>468</v>
      </c>
      <c r="N50" s="10" t="s">
        <v>468</v>
      </c>
      <c r="O50" s="10" t="s">
        <v>468</v>
      </c>
      <c r="P50" s="10" t="s">
        <v>468</v>
      </c>
      <c r="Q50" s="10" t="s">
        <v>468</v>
      </c>
      <c r="R50" s="10" t="s">
        <v>468</v>
      </c>
      <c r="S50" s="10" t="s">
        <v>468</v>
      </c>
      <c r="T50" s="10" t="s">
        <v>468</v>
      </c>
      <c r="U50" s="19">
        <v>0</v>
      </c>
      <c r="V50" s="11">
        <v>0</v>
      </c>
      <c r="W50" s="11">
        <v>0</v>
      </c>
      <c r="X50" s="11">
        <v>0</v>
      </c>
      <c r="Y50" s="11">
        <v>0</v>
      </c>
      <c r="Z50" s="11" t="s">
        <v>468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</row>
    <row r="51" spans="1:32" x14ac:dyDescent="0.25">
      <c r="A51">
        <v>205859</v>
      </c>
      <c r="B51" t="s">
        <v>180</v>
      </c>
      <c r="C51" t="s">
        <v>428</v>
      </c>
      <c r="D51" t="s">
        <v>474</v>
      </c>
      <c r="E51" s="2">
        <v>1533</v>
      </c>
      <c r="F51" t="s">
        <v>327</v>
      </c>
      <c r="G51" s="11" t="s">
        <v>107</v>
      </c>
      <c r="H51" s="11" t="s">
        <v>477</v>
      </c>
      <c r="I51" s="11" t="str">
        <f t="shared" si="28"/>
        <v>No</v>
      </c>
      <c r="J51" s="19" t="str">
        <f t="shared" si="29"/>
        <v>Completed</v>
      </c>
      <c r="K51" s="11" t="str">
        <f t="shared" si="30"/>
        <v>Completed</v>
      </c>
      <c r="L51" s="26" t="str">
        <f t="shared" si="31"/>
        <v>In Progress</v>
      </c>
      <c r="M51" s="10" t="s">
        <v>468</v>
      </c>
      <c r="N51" s="10" t="s">
        <v>468</v>
      </c>
      <c r="O51" s="10" t="s">
        <v>468</v>
      </c>
      <c r="P51" s="10" t="s">
        <v>468</v>
      </c>
      <c r="Q51" s="10" t="s">
        <v>468</v>
      </c>
      <c r="R51" s="10" t="s">
        <v>468</v>
      </c>
      <c r="S51" s="10" t="s">
        <v>468</v>
      </c>
      <c r="T51" s="10" t="s">
        <v>468</v>
      </c>
      <c r="U51" s="19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</row>
    <row r="52" spans="1:32" x14ac:dyDescent="0.25">
      <c r="A52">
        <v>201037</v>
      </c>
      <c r="B52" t="s">
        <v>145</v>
      </c>
      <c r="C52" t="s">
        <v>429</v>
      </c>
      <c r="D52" t="s">
        <v>476</v>
      </c>
      <c r="E52" s="2">
        <v>1651</v>
      </c>
      <c r="F52" t="s">
        <v>328</v>
      </c>
      <c r="G52" s="11" t="s">
        <v>107</v>
      </c>
      <c r="H52" s="11" t="s">
        <v>477</v>
      </c>
      <c r="I52" s="11" t="str">
        <f t="shared" si="28"/>
        <v>No</v>
      </c>
      <c r="J52" s="19" t="str">
        <f t="shared" si="29"/>
        <v>Completed</v>
      </c>
      <c r="K52" s="11" t="str">
        <f t="shared" si="30"/>
        <v>Completed</v>
      </c>
      <c r="L52" s="26" t="str">
        <f t="shared" si="31"/>
        <v>In Progress</v>
      </c>
      <c r="M52" s="10" t="s">
        <v>468</v>
      </c>
      <c r="N52" s="10" t="s">
        <v>468</v>
      </c>
      <c r="O52" s="10" t="s">
        <v>468</v>
      </c>
      <c r="P52" s="10" t="s">
        <v>468</v>
      </c>
      <c r="Q52" s="10" t="s">
        <v>468</v>
      </c>
      <c r="R52" s="10" t="s">
        <v>468</v>
      </c>
      <c r="S52" s="10" t="s">
        <v>468</v>
      </c>
      <c r="T52" s="10" t="s">
        <v>468</v>
      </c>
      <c r="U52" s="19">
        <v>0</v>
      </c>
      <c r="V52" s="11">
        <v>0</v>
      </c>
      <c r="W52" s="11">
        <v>0</v>
      </c>
      <c r="X52" s="11">
        <v>0</v>
      </c>
      <c r="Y52" s="11">
        <v>0</v>
      </c>
      <c r="Z52" s="11" t="s">
        <v>468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</row>
    <row r="53" spans="1:32" x14ac:dyDescent="0.25">
      <c r="A53">
        <v>215023</v>
      </c>
      <c r="B53" t="s">
        <v>102</v>
      </c>
      <c r="C53" t="s">
        <v>430</v>
      </c>
      <c r="D53" t="s">
        <v>476</v>
      </c>
      <c r="E53" s="2">
        <v>1633</v>
      </c>
      <c r="F53" t="s">
        <v>318</v>
      </c>
      <c r="G53" s="11" t="s">
        <v>471</v>
      </c>
      <c r="H53" s="11" t="s">
        <v>477</v>
      </c>
      <c r="I53" s="11" t="str">
        <f t="shared" si="28"/>
        <v>No</v>
      </c>
      <c r="J53" s="19" t="str">
        <f t="shared" si="29"/>
        <v>Completed</v>
      </c>
      <c r="K53" s="11" t="str">
        <f t="shared" si="30"/>
        <v>In Progress</v>
      </c>
      <c r="L53" s="26" t="str">
        <f t="shared" si="31"/>
        <v>In Progress</v>
      </c>
      <c r="M53" s="10" t="s">
        <v>468</v>
      </c>
      <c r="N53" s="10" t="s">
        <v>468</v>
      </c>
      <c r="O53" s="10" t="s">
        <v>468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9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</row>
    <row r="54" spans="1:32" x14ac:dyDescent="0.25">
      <c r="A54">
        <v>201847</v>
      </c>
      <c r="B54" t="s">
        <v>129</v>
      </c>
      <c r="C54" t="s">
        <v>431</v>
      </c>
      <c r="D54" t="s">
        <v>476</v>
      </c>
      <c r="E54" s="2">
        <v>1651</v>
      </c>
      <c r="F54" t="s">
        <v>328</v>
      </c>
      <c r="G54" s="11" t="s">
        <v>107</v>
      </c>
      <c r="H54" s="11" t="s">
        <v>477</v>
      </c>
      <c r="I54" s="11" t="str">
        <f t="shared" si="28"/>
        <v>No</v>
      </c>
      <c r="J54" s="19" t="str">
        <f t="shared" si="29"/>
        <v>Completed</v>
      </c>
      <c r="K54" s="11" t="str">
        <f t="shared" si="30"/>
        <v>Completed</v>
      </c>
      <c r="L54" s="26" t="str">
        <f t="shared" si="31"/>
        <v>In Progress</v>
      </c>
      <c r="M54" s="10" t="s">
        <v>468</v>
      </c>
      <c r="N54" s="10" t="s">
        <v>468</v>
      </c>
      <c r="O54" s="10" t="s">
        <v>468</v>
      </c>
      <c r="P54" s="10" t="s">
        <v>468</v>
      </c>
      <c r="Q54" s="10" t="s">
        <v>468</v>
      </c>
      <c r="R54" s="10" t="s">
        <v>468</v>
      </c>
      <c r="S54" s="10" t="s">
        <v>468</v>
      </c>
      <c r="T54" s="10" t="s">
        <v>468</v>
      </c>
      <c r="U54" s="19">
        <v>0</v>
      </c>
      <c r="V54" s="11">
        <v>0</v>
      </c>
      <c r="W54" s="11">
        <v>0</v>
      </c>
      <c r="X54" s="11">
        <v>0</v>
      </c>
      <c r="Y54" s="11">
        <v>0</v>
      </c>
      <c r="Z54" s="11" t="s">
        <v>468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</row>
    <row r="55" spans="1:32" x14ac:dyDescent="0.25">
      <c r="A55">
        <v>226537</v>
      </c>
      <c r="B55" t="s">
        <v>432</v>
      </c>
      <c r="C55" t="s">
        <v>433</v>
      </c>
      <c r="D55" t="s">
        <v>475</v>
      </c>
      <c r="E55" s="2">
        <v>1877</v>
      </c>
      <c r="F55" t="s">
        <v>321</v>
      </c>
      <c r="G55" s="11" t="s">
        <v>107</v>
      </c>
      <c r="H55" s="11" t="s">
        <v>477</v>
      </c>
      <c r="I55" s="11" t="str">
        <f t="shared" ref="I55:I56" si="32">IF(COUNTIF(J55:L55,"Completed")=3,"Yes","No")</f>
        <v>No</v>
      </c>
      <c r="J55" s="19" t="str">
        <f t="shared" ref="J55:J56" si="33">IF(COUNTIF(M55,"0")=0,"Completed","In Progress")</f>
        <v>Completed</v>
      </c>
      <c r="K55" s="11" t="str">
        <f t="shared" ref="K55:K56" si="34">IF(COUNTIF(N55:T55,"0")=0,"Completed","In Progress")</f>
        <v>Completed</v>
      </c>
      <c r="L55" s="26" t="str">
        <f t="shared" ref="L55:L56" si="35">IF(COUNTIF(U55:AF55,"0")=0,"Completed","In Progress")</f>
        <v>In Progress</v>
      </c>
      <c r="M55" s="10" t="s">
        <v>468</v>
      </c>
      <c r="N55" s="10" t="s">
        <v>468</v>
      </c>
      <c r="O55" s="10" t="s">
        <v>468</v>
      </c>
      <c r="P55" s="10" t="s">
        <v>468</v>
      </c>
      <c r="Q55" s="10" t="s">
        <v>468</v>
      </c>
      <c r="R55" s="10" t="s">
        <v>468</v>
      </c>
      <c r="S55" s="10" t="s">
        <v>468</v>
      </c>
      <c r="T55" s="10" t="s">
        <v>468</v>
      </c>
      <c r="U55" s="19">
        <v>0</v>
      </c>
      <c r="V55" s="11" t="s">
        <v>468</v>
      </c>
      <c r="W55" s="11" t="s">
        <v>468</v>
      </c>
      <c r="X55" s="11" t="s">
        <v>468</v>
      </c>
      <c r="Y55" s="11">
        <v>0</v>
      </c>
      <c r="Z55" s="11" t="s">
        <v>468</v>
      </c>
      <c r="AA55" s="11" t="s">
        <v>468</v>
      </c>
      <c r="AB55" s="11" t="s">
        <v>468</v>
      </c>
      <c r="AC55" s="11" t="s">
        <v>468</v>
      </c>
      <c r="AD55" s="11" t="s">
        <v>468</v>
      </c>
      <c r="AE55" s="11" t="s">
        <v>468</v>
      </c>
      <c r="AF55" s="11">
        <v>0</v>
      </c>
    </row>
    <row r="56" spans="1:32" x14ac:dyDescent="0.25">
      <c r="A56">
        <v>220037</v>
      </c>
      <c r="B56" t="s">
        <v>170</v>
      </c>
      <c r="C56" t="s">
        <v>434</v>
      </c>
      <c r="D56" t="s">
        <v>476</v>
      </c>
      <c r="E56" s="2">
        <v>1650</v>
      </c>
      <c r="F56" t="s">
        <v>325</v>
      </c>
      <c r="G56" s="11" t="s">
        <v>107</v>
      </c>
      <c r="H56" s="11" t="s">
        <v>477</v>
      </c>
      <c r="I56" s="11" t="str">
        <f t="shared" si="32"/>
        <v>No</v>
      </c>
      <c r="J56" s="19" t="str">
        <f t="shared" si="33"/>
        <v>Completed</v>
      </c>
      <c r="K56" s="11" t="str">
        <f t="shared" si="34"/>
        <v>Completed</v>
      </c>
      <c r="L56" s="26" t="str">
        <f t="shared" si="35"/>
        <v>In Progress</v>
      </c>
      <c r="M56" s="10" t="s">
        <v>468</v>
      </c>
      <c r="N56" s="10" t="s">
        <v>468</v>
      </c>
      <c r="O56" s="10" t="s">
        <v>468</v>
      </c>
      <c r="P56" s="10" t="s">
        <v>468</v>
      </c>
      <c r="Q56" s="10" t="s">
        <v>468</v>
      </c>
      <c r="R56" s="10" t="s">
        <v>468</v>
      </c>
      <c r="S56" s="10" t="s">
        <v>468</v>
      </c>
      <c r="T56" s="10" t="s">
        <v>468</v>
      </c>
      <c r="U56" s="19">
        <v>0</v>
      </c>
      <c r="V56" s="11">
        <v>0</v>
      </c>
      <c r="W56" s="11">
        <v>0</v>
      </c>
      <c r="X56" s="11">
        <v>0</v>
      </c>
      <c r="Y56" s="11">
        <v>0</v>
      </c>
      <c r="Z56" s="11" t="s">
        <v>468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</row>
    <row r="57" spans="1:32" x14ac:dyDescent="0.25">
      <c r="A57">
        <v>228530</v>
      </c>
      <c r="B57" t="s">
        <v>241</v>
      </c>
      <c r="C57" t="s">
        <v>435</v>
      </c>
      <c r="D57" t="s">
        <v>476</v>
      </c>
      <c r="E57" s="2">
        <v>1633</v>
      </c>
      <c r="F57" t="s">
        <v>318</v>
      </c>
      <c r="G57" s="11" t="s">
        <v>471</v>
      </c>
      <c r="H57" s="11" t="s">
        <v>477</v>
      </c>
      <c r="I57" s="11" t="str">
        <f t="shared" ref="I57:I65" si="36">IF(COUNTIF(J57:L57,"Completed")=3,"Yes","No")</f>
        <v>No</v>
      </c>
      <c r="J57" s="19" t="str">
        <f t="shared" ref="J57:J65" si="37">IF(COUNTIF(M57,"0")=0,"Completed","In Progress")</f>
        <v>Completed</v>
      </c>
      <c r="K57" s="11" t="str">
        <f t="shared" ref="K57:K65" si="38">IF(COUNTIF(N57:T57,"0")=0,"Completed","In Progress")</f>
        <v>In Progress</v>
      </c>
      <c r="L57" s="26" t="str">
        <f t="shared" ref="L57:L65" si="39">IF(COUNTIF(U57:AF57,"0")=0,"Completed","In Progress")</f>
        <v>In Progress</v>
      </c>
      <c r="M57" s="10" t="s">
        <v>468</v>
      </c>
      <c r="N57" s="10" t="s">
        <v>468</v>
      </c>
      <c r="O57" s="10" t="s">
        <v>468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9">
        <v>0</v>
      </c>
      <c r="V57" s="11">
        <v>0</v>
      </c>
      <c r="W57" s="11">
        <v>0</v>
      </c>
      <c r="X57" s="11">
        <v>0</v>
      </c>
      <c r="Y57" s="11">
        <v>0</v>
      </c>
      <c r="Z57" s="11" t="s">
        <v>468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</row>
    <row r="58" spans="1:32" x14ac:dyDescent="0.25">
      <c r="A58">
        <v>226408</v>
      </c>
      <c r="B58" t="s">
        <v>139</v>
      </c>
      <c r="C58" t="s">
        <v>437</v>
      </c>
      <c r="D58" t="s">
        <v>474</v>
      </c>
      <c r="E58" s="2">
        <v>1533</v>
      </c>
      <c r="F58" t="s">
        <v>327</v>
      </c>
      <c r="G58" s="11" t="s">
        <v>107</v>
      </c>
      <c r="H58" s="11" t="s">
        <v>477</v>
      </c>
      <c r="I58" s="11" t="str">
        <f t="shared" si="36"/>
        <v>No</v>
      </c>
      <c r="J58" s="19" t="str">
        <f t="shared" si="37"/>
        <v>Completed</v>
      </c>
      <c r="K58" s="11" t="str">
        <f t="shared" si="38"/>
        <v>Completed</v>
      </c>
      <c r="L58" s="26" t="str">
        <f t="shared" si="39"/>
        <v>In Progress</v>
      </c>
      <c r="M58" s="10" t="s">
        <v>468</v>
      </c>
      <c r="N58" s="10" t="s">
        <v>468</v>
      </c>
      <c r="O58" s="10" t="s">
        <v>468</v>
      </c>
      <c r="P58" s="10" t="s">
        <v>468</v>
      </c>
      <c r="Q58" s="10" t="s">
        <v>468</v>
      </c>
      <c r="R58" s="10" t="s">
        <v>468</v>
      </c>
      <c r="S58" s="10" t="s">
        <v>468</v>
      </c>
      <c r="T58" s="10" t="s">
        <v>468</v>
      </c>
      <c r="U58" s="19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</row>
    <row r="59" spans="1:32" x14ac:dyDescent="0.25">
      <c r="A59">
        <v>202531</v>
      </c>
      <c r="B59" t="s">
        <v>137</v>
      </c>
      <c r="C59" t="s">
        <v>438</v>
      </c>
      <c r="D59" t="s">
        <v>475</v>
      </c>
      <c r="E59" s="2">
        <v>1878</v>
      </c>
      <c r="F59" t="s">
        <v>324</v>
      </c>
      <c r="G59" s="11" t="s">
        <v>107</v>
      </c>
      <c r="H59" s="11" t="s">
        <v>477</v>
      </c>
      <c r="I59" s="11" t="str">
        <f t="shared" si="36"/>
        <v>No</v>
      </c>
      <c r="J59" s="19" t="str">
        <f t="shared" si="37"/>
        <v>Completed</v>
      </c>
      <c r="K59" s="11" t="str">
        <f t="shared" si="38"/>
        <v>Completed</v>
      </c>
      <c r="L59" s="26" t="str">
        <f t="shared" si="39"/>
        <v>In Progress</v>
      </c>
      <c r="M59" s="10" t="s">
        <v>468</v>
      </c>
      <c r="N59" s="10" t="s">
        <v>468</v>
      </c>
      <c r="O59" s="10" t="s">
        <v>468</v>
      </c>
      <c r="P59" s="10" t="s">
        <v>468</v>
      </c>
      <c r="Q59" s="10" t="s">
        <v>468</v>
      </c>
      <c r="R59" s="10" t="s">
        <v>468</v>
      </c>
      <c r="S59" s="10" t="s">
        <v>468</v>
      </c>
      <c r="T59" s="10" t="s">
        <v>468</v>
      </c>
      <c r="U59" s="19">
        <v>0</v>
      </c>
      <c r="V59" s="11">
        <v>0</v>
      </c>
      <c r="W59" s="11">
        <v>0</v>
      </c>
      <c r="X59" s="11">
        <v>0</v>
      </c>
      <c r="Y59" s="11">
        <v>0</v>
      </c>
      <c r="Z59" s="11" t="s">
        <v>468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</row>
    <row r="60" spans="1:32" x14ac:dyDescent="0.25">
      <c r="A60">
        <v>226117</v>
      </c>
      <c r="B60" t="s">
        <v>196</v>
      </c>
      <c r="C60" t="s">
        <v>440</v>
      </c>
      <c r="D60" t="s">
        <v>474</v>
      </c>
      <c r="E60" s="2">
        <v>1535</v>
      </c>
      <c r="F60" t="s">
        <v>323</v>
      </c>
      <c r="G60" s="11" t="s">
        <v>107</v>
      </c>
      <c r="H60" s="11" t="s">
        <v>477</v>
      </c>
      <c r="I60" s="11" t="str">
        <f t="shared" si="36"/>
        <v>Yes</v>
      </c>
      <c r="J60" s="19" t="str">
        <f t="shared" si="37"/>
        <v>Completed</v>
      </c>
      <c r="K60" s="11" t="str">
        <f t="shared" si="38"/>
        <v>Completed</v>
      </c>
      <c r="L60" s="26" t="str">
        <f t="shared" si="39"/>
        <v>Completed</v>
      </c>
      <c r="M60" s="10" t="s">
        <v>468</v>
      </c>
      <c r="N60" s="10" t="s">
        <v>468</v>
      </c>
      <c r="O60" s="10" t="s">
        <v>468</v>
      </c>
      <c r="P60" s="10" t="s">
        <v>468</v>
      </c>
      <c r="Q60" s="10" t="s">
        <v>468</v>
      </c>
      <c r="R60" s="10" t="s">
        <v>468</v>
      </c>
      <c r="S60" s="10" t="s">
        <v>468</v>
      </c>
      <c r="T60" s="10" t="s">
        <v>468</v>
      </c>
      <c r="U60" s="19" t="s">
        <v>468</v>
      </c>
      <c r="V60" s="11" t="s">
        <v>468</v>
      </c>
      <c r="W60" s="11" t="s">
        <v>468</v>
      </c>
      <c r="X60" s="11" t="s">
        <v>468</v>
      </c>
      <c r="Y60" s="11" t="s">
        <v>468</v>
      </c>
      <c r="Z60" s="11" t="s">
        <v>468</v>
      </c>
      <c r="AA60" s="11" t="s">
        <v>468</v>
      </c>
      <c r="AB60" s="11" t="s">
        <v>468</v>
      </c>
      <c r="AC60" s="11" t="s">
        <v>468</v>
      </c>
      <c r="AD60" s="11" t="s">
        <v>468</v>
      </c>
      <c r="AE60" s="11" t="s">
        <v>468</v>
      </c>
      <c r="AF60" s="11" t="s">
        <v>468</v>
      </c>
    </row>
    <row r="61" spans="1:32" x14ac:dyDescent="0.25">
      <c r="A61">
        <v>226572</v>
      </c>
      <c r="B61" t="s">
        <v>115</v>
      </c>
      <c r="C61" t="s">
        <v>441</v>
      </c>
      <c r="D61" t="s">
        <v>473</v>
      </c>
      <c r="E61" s="2">
        <v>1708</v>
      </c>
      <c r="F61" t="s">
        <v>319</v>
      </c>
      <c r="G61" s="11" t="s">
        <v>471</v>
      </c>
      <c r="H61" s="11" t="s">
        <v>477</v>
      </c>
      <c r="I61" s="11" t="str">
        <f t="shared" si="36"/>
        <v>No</v>
      </c>
      <c r="J61" s="19" t="str">
        <f t="shared" si="37"/>
        <v>Completed</v>
      </c>
      <c r="K61" s="11" t="str">
        <f t="shared" si="38"/>
        <v>In Progress</v>
      </c>
      <c r="L61" s="26" t="str">
        <f t="shared" si="39"/>
        <v>In Progress</v>
      </c>
      <c r="M61" s="10" t="s">
        <v>468</v>
      </c>
      <c r="N61" s="10" t="s">
        <v>468</v>
      </c>
      <c r="O61" s="10" t="s">
        <v>468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9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</row>
    <row r="62" spans="1:32" x14ac:dyDescent="0.25">
      <c r="A62">
        <v>219873</v>
      </c>
      <c r="B62" t="s">
        <v>158</v>
      </c>
      <c r="C62" t="s">
        <v>439</v>
      </c>
      <c r="D62" t="s">
        <v>473</v>
      </c>
      <c r="E62" s="2">
        <v>1708</v>
      </c>
      <c r="F62" t="s">
        <v>319</v>
      </c>
      <c r="G62" s="11" t="s">
        <v>471</v>
      </c>
      <c r="H62" s="11" t="s">
        <v>477</v>
      </c>
      <c r="I62" s="11" t="str">
        <f t="shared" si="36"/>
        <v>No</v>
      </c>
      <c r="J62" s="19" t="str">
        <f t="shared" si="37"/>
        <v>Completed</v>
      </c>
      <c r="K62" s="11" t="str">
        <f t="shared" si="38"/>
        <v>In Progress</v>
      </c>
      <c r="L62" s="26" t="str">
        <f t="shared" si="39"/>
        <v>In Progress</v>
      </c>
      <c r="M62" s="10" t="s">
        <v>468</v>
      </c>
      <c r="N62" s="10" t="s">
        <v>468</v>
      </c>
      <c r="O62" s="10" t="s">
        <v>468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9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</row>
    <row r="63" spans="1:32" x14ac:dyDescent="0.25">
      <c r="A63">
        <v>211160</v>
      </c>
      <c r="B63" t="s">
        <v>355</v>
      </c>
      <c r="C63" t="s">
        <v>214</v>
      </c>
      <c r="D63" t="s">
        <v>473</v>
      </c>
      <c r="E63" s="2">
        <v>1692</v>
      </c>
      <c r="F63" t="s">
        <v>316</v>
      </c>
      <c r="G63" s="11" t="s">
        <v>107</v>
      </c>
      <c r="H63" s="11" t="s">
        <v>477</v>
      </c>
      <c r="I63" s="11" t="str">
        <f t="shared" si="36"/>
        <v>No</v>
      </c>
      <c r="J63" s="19" t="str">
        <f t="shared" si="37"/>
        <v>Completed</v>
      </c>
      <c r="K63" s="11" t="str">
        <f t="shared" si="38"/>
        <v>Completed</v>
      </c>
      <c r="L63" s="26" t="str">
        <f t="shared" si="39"/>
        <v>In Progress</v>
      </c>
      <c r="M63" s="10" t="s">
        <v>468</v>
      </c>
      <c r="N63" s="10" t="s">
        <v>468</v>
      </c>
      <c r="O63" s="10" t="s">
        <v>468</v>
      </c>
      <c r="P63" s="10" t="s">
        <v>468</v>
      </c>
      <c r="Q63" s="10" t="s">
        <v>468</v>
      </c>
      <c r="R63" s="10" t="s">
        <v>468</v>
      </c>
      <c r="S63" s="10" t="s">
        <v>468</v>
      </c>
      <c r="T63" s="10" t="s">
        <v>468</v>
      </c>
      <c r="U63" s="19">
        <v>0</v>
      </c>
      <c r="V63" s="11">
        <v>0</v>
      </c>
      <c r="W63" s="11">
        <v>0</v>
      </c>
      <c r="X63" s="11">
        <v>0</v>
      </c>
      <c r="Y63" s="11">
        <v>0</v>
      </c>
      <c r="Z63" s="11" t="s">
        <v>468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</row>
    <row r="64" spans="1:32" x14ac:dyDescent="0.25">
      <c r="A64">
        <v>218501</v>
      </c>
      <c r="B64" t="s">
        <v>442</v>
      </c>
      <c r="C64" t="s">
        <v>443</v>
      </c>
      <c r="D64" t="s">
        <v>473</v>
      </c>
      <c r="E64" s="2">
        <v>1693</v>
      </c>
      <c r="F64" t="s">
        <v>322</v>
      </c>
      <c r="G64" s="11" t="s">
        <v>107</v>
      </c>
      <c r="H64" s="11" t="s">
        <v>477</v>
      </c>
      <c r="I64" s="11" t="str">
        <f t="shared" si="36"/>
        <v>No</v>
      </c>
      <c r="J64" s="19" t="str">
        <f t="shared" si="37"/>
        <v>Completed</v>
      </c>
      <c r="K64" s="11" t="str">
        <f t="shared" si="38"/>
        <v>Completed</v>
      </c>
      <c r="L64" s="26" t="str">
        <f t="shared" si="39"/>
        <v>In Progress</v>
      </c>
      <c r="M64" s="10" t="s">
        <v>468</v>
      </c>
      <c r="N64" s="10" t="s">
        <v>468</v>
      </c>
      <c r="O64" s="10" t="s">
        <v>468</v>
      </c>
      <c r="P64" s="10" t="s">
        <v>468</v>
      </c>
      <c r="Q64" s="10" t="s">
        <v>468</v>
      </c>
      <c r="R64" s="10" t="s">
        <v>468</v>
      </c>
      <c r="S64" s="10" t="s">
        <v>468</v>
      </c>
      <c r="T64" s="10" t="s">
        <v>468</v>
      </c>
      <c r="U64" s="19">
        <v>0</v>
      </c>
      <c r="V64" s="11">
        <v>0</v>
      </c>
      <c r="W64" s="11">
        <v>0</v>
      </c>
      <c r="X64" s="11">
        <v>0</v>
      </c>
      <c r="Y64" s="11">
        <v>0</v>
      </c>
      <c r="Z64" s="11" t="s">
        <v>468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</row>
    <row r="65" spans="1:32" x14ac:dyDescent="0.25">
      <c r="A65">
        <v>217664</v>
      </c>
      <c r="B65" t="s">
        <v>204</v>
      </c>
      <c r="C65" t="s">
        <v>225</v>
      </c>
      <c r="D65" t="s">
        <v>474</v>
      </c>
      <c r="E65" s="2">
        <v>1525</v>
      </c>
      <c r="F65" t="s">
        <v>105</v>
      </c>
      <c r="G65" s="11" t="s">
        <v>471</v>
      </c>
      <c r="H65" s="11" t="s">
        <v>477</v>
      </c>
      <c r="I65" s="11" t="str">
        <f t="shared" si="36"/>
        <v>Yes</v>
      </c>
      <c r="J65" s="19" t="str">
        <f t="shared" si="37"/>
        <v>Completed</v>
      </c>
      <c r="K65" s="11" t="str">
        <f t="shared" si="38"/>
        <v>Completed</v>
      </c>
      <c r="L65" s="26" t="str">
        <f t="shared" si="39"/>
        <v>Completed</v>
      </c>
      <c r="M65" s="10" t="s">
        <v>468</v>
      </c>
      <c r="N65" s="10" t="s">
        <v>468</v>
      </c>
      <c r="O65" s="10" t="s">
        <v>468</v>
      </c>
      <c r="P65" s="10" t="s">
        <v>468</v>
      </c>
      <c r="Q65" s="10" t="s">
        <v>468</v>
      </c>
      <c r="R65" s="10" t="s">
        <v>468</v>
      </c>
      <c r="S65" s="10" t="s">
        <v>468</v>
      </c>
      <c r="T65" s="10" t="s">
        <v>468</v>
      </c>
      <c r="U65" s="19" t="s">
        <v>468</v>
      </c>
      <c r="V65" s="11" t="s">
        <v>468</v>
      </c>
      <c r="W65" s="11" t="s">
        <v>468</v>
      </c>
      <c r="X65" s="11" t="s">
        <v>468</v>
      </c>
      <c r="Y65" s="11" t="s">
        <v>468</v>
      </c>
      <c r="Z65" s="11" t="s">
        <v>468</v>
      </c>
      <c r="AA65" s="11" t="s">
        <v>468</v>
      </c>
      <c r="AB65" s="11" t="s">
        <v>468</v>
      </c>
      <c r="AC65" s="11" t="s">
        <v>468</v>
      </c>
      <c r="AD65" s="11" t="s">
        <v>468</v>
      </c>
      <c r="AE65" s="11" t="s">
        <v>468</v>
      </c>
      <c r="AF65" s="11" t="s">
        <v>468</v>
      </c>
    </row>
    <row r="66" spans="1:32" x14ac:dyDescent="0.25">
      <c r="A66">
        <v>232515</v>
      </c>
      <c r="B66" t="s">
        <v>137</v>
      </c>
      <c r="C66" t="s">
        <v>444</v>
      </c>
      <c r="D66" t="s">
        <v>476</v>
      </c>
      <c r="E66" s="2">
        <v>1655</v>
      </c>
      <c r="F66" t="s">
        <v>317</v>
      </c>
      <c r="G66" s="11" t="s">
        <v>471</v>
      </c>
      <c r="H66" s="11"/>
      <c r="I66" s="11" t="str">
        <f t="shared" ref="I66:I72" si="40">IF(COUNTIF(J66:L66,"Completed")=3,"Yes","No")</f>
        <v>No</v>
      </c>
      <c r="J66" s="19" t="str">
        <f t="shared" ref="J66:J72" si="41">IF(COUNTIF(M66,"0")=0,"Completed","In Progress")</f>
        <v>In Progress</v>
      </c>
      <c r="K66" s="11" t="str">
        <f t="shared" ref="K66:K72" si="42">IF(COUNTIF(N66:T66,"0")=0,"Completed","In Progress")</f>
        <v>In Progress</v>
      </c>
      <c r="L66" s="26" t="str">
        <f t="shared" ref="L66:L72" si="43">IF(COUNTIF(U66:AF66,"0")=0,"Completed","In Progress")</f>
        <v>In Progress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9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</row>
    <row r="67" spans="1:32" x14ac:dyDescent="0.25">
      <c r="A67">
        <v>232516</v>
      </c>
      <c r="B67" t="s">
        <v>291</v>
      </c>
      <c r="C67" t="s">
        <v>445</v>
      </c>
      <c r="D67" t="s">
        <v>476</v>
      </c>
      <c r="E67" s="2">
        <v>1655</v>
      </c>
      <c r="F67" t="s">
        <v>317</v>
      </c>
      <c r="G67" s="11" t="s">
        <v>471</v>
      </c>
      <c r="H67" s="11"/>
      <c r="I67" s="11" t="str">
        <f t="shared" si="40"/>
        <v>No</v>
      </c>
      <c r="J67" s="19" t="str">
        <f t="shared" si="41"/>
        <v>In Progress</v>
      </c>
      <c r="K67" s="11" t="str">
        <f t="shared" si="42"/>
        <v>In Progress</v>
      </c>
      <c r="L67" s="26" t="str">
        <f t="shared" si="43"/>
        <v>In Progress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9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</row>
    <row r="68" spans="1:32" x14ac:dyDescent="0.25">
      <c r="A68">
        <v>232517</v>
      </c>
      <c r="B68" t="s">
        <v>118</v>
      </c>
      <c r="C68" t="s">
        <v>446</v>
      </c>
      <c r="D68" t="s">
        <v>476</v>
      </c>
      <c r="E68" s="2">
        <v>1655</v>
      </c>
      <c r="F68" t="s">
        <v>317</v>
      </c>
      <c r="G68" s="11" t="s">
        <v>471</v>
      </c>
      <c r="H68" s="11"/>
      <c r="I68" s="11" t="str">
        <f t="shared" si="40"/>
        <v>No</v>
      </c>
      <c r="J68" s="19" t="str">
        <f t="shared" si="41"/>
        <v>In Progress</v>
      </c>
      <c r="K68" s="11" t="str">
        <f t="shared" si="42"/>
        <v>In Progress</v>
      </c>
      <c r="L68" s="26" t="str">
        <f t="shared" si="43"/>
        <v>In Progress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9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</row>
    <row r="69" spans="1:32" x14ac:dyDescent="0.25">
      <c r="A69">
        <v>232529</v>
      </c>
      <c r="B69" t="s">
        <v>192</v>
      </c>
      <c r="C69" t="s">
        <v>447</v>
      </c>
      <c r="D69" t="s">
        <v>476</v>
      </c>
      <c r="E69" s="2">
        <v>1633</v>
      </c>
      <c r="F69" t="s">
        <v>318</v>
      </c>
      <c r="G69" s="11" t="s">
        <v>471</v>
      </c>
      <c r="H69" s="11"/>
      <c r="I69" s="11" t="str">
        <f t="shared" si="40"/>
        <v>No</v>
      </c>
      <c r="J69" s="19" t="str">
        <f t="shared" si="41"/>
        <v>In Progress</v>
      </c>
      <c r="K69" s="11" t="str">
        <f t="shared" si="42"/>
        <v>In Progress</v>
      </c>
      <c r="L69" s="26" t="str">
        <f t="shared" si="43"/>
        <v>In Progress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9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</row>
    <row r="70" spans="1:32" x14ac:dyDescent="0.25">
      <c r="A70">
        <v>232567</v>
      </c>
      <c r="B70" t="s">
        <v>212</v>
      </c>
      <c r="C70" t="s">
        <v>357</v>
      </c>
      <c r="D70" t="s">
        <v>474</v>
      </c>
      <c r="E70" s="2">
        <v>1535</v>
      </c>
      <c r="F70" t="s">
        <v>323</v>
      </c>
      <c r="G70" s="11" t="s">
        <v>471</v>
      </c>
      <c r="H70" s="11" t="s">
        <v>477</v>
      </c>
      <c r="I70" s="11" t="str">
        <f t="shared" si="40"/>
        <v>No</v>
      </c>
      <c r="J70" s="19" t="str">
        <f t="shared" si="41"/>
        <v>Completed</v>
      </c>
      <c r="K70" s="11" t="str">
        <f t="shared" si="42"/>
        <v>In Progress</v>
      </c>
      <c r="L70" s="26" t="str">
        <f t="shared" si="43"/>
        <v>In Progress</v>
      </c>
      <c r="M70" s="10" t="s">
        <v>468</v>
      </c>
      <c r="N70" s="10">
        <v>0</v>
      </c>
      <c r="O70" s="10">
        <v>0</v>
      </c>
      <c r="P70" s="10" t="s">
        <v>468</v>
      </c>
      <c r="Q70" s="10" t="s">
        <v>468</v>
      </c>
      <c r="R70" s="10" t="s">
        <v>468</v>
      </c>
      <c r="S70" s="10" t="s">
        <v>468</v>
      </c>
      <c r="T70" s="10" t="s">
        <v>468</v>
      </c>
      <c r="U70" s="19" t="s">
        <v>468</v>
      </c>
      <c r="V70" s="11">
        <v>0</v>
      </c>
      <c r="W70" s="11">
        <v>0</v>
      </c>
      <c r="X70" s="11">
        <v>0</v>
      </c>
      <c r="Y70" s="11">
        <v>0</v>
      </c>
      <c r="Z70" s="11" t="s">
        <v>468</v>
      </c>
      <c r="AA70" s="11">
        <v>0</v>
      </c>
      <c r="AB70" s="11">
        <v>0</v>
      </c>
      <c r="AC70" s="11">
        <v>0</v>
      </c>
      <c r="AD70" s="11" t="s">
        <v>468</v>
      </c>
      <c r="AE70" s="11">
        <v>0</v>
      </c>
      <c r="AF70" s="11">
        <v>0</v>
      </c>
    </row>
    <row r="71" spans="1:32" x14ac:dyDescent="0.25">
      <c r="A71">
        <v>232568</v>
      </c>
      <c r="B71" t="s">
        <v>121</v>
      </c>
      <c r="C71" t="s">
        <v>206</v>
      </c>
      <c r="D71" t="s">
        <v>474</v>
      </c>
      <c r="E71" s="2">
        <v>1535</v>
      </c>
      <c r="F71" t="s">
        <v>323</v>
      </c>
      <c r="G71" s="11" t="s">
        <v>471</v>
      </c>
      <c r="H71" s="11" t="s">
        <v>477</v>
      </c>
      <c r="I71" s="11" t="str">
        <f t="shared" si="40"/>
        <v>Yes</v>
      </c>
      <c r="J71" s="19" t="str">
        <f t="shared" si="41"/>
        <v>Completed</v>
      </c>
      <c r="K71" s="11" t="str">
        <f t="shared" si="42"/>
        <v>Completed</v>
      </c>
      <c r="L71" s="26" t="str">
        <f t="shared" si="43"/>
        <v>Completed</v>
      </c>
      <c r="M71" s="47" t="s">
        <v>478</v>
      </c>
      <c r="N71" s="10" t="s">
        <v>468</v>
      </c>
      <c r="O71" s="10" t="s">
        <v>468</v>
      </c>
      <c r="P71" s="10" t="s">
        <v>468</v>
      </c>
      <c r="Q71" s="10" t="s">
        <v>468</v>
      </c>
      <c r="R71" s="10" t="s">
        <v>468</v>
      </c>
      <c r="S71" s="10" t="s">
        <v>468</v>
      </c>
      <c r="T71" s="10" t="s">
        <v>468</v>
      </c>
      <c r="U71" s="19" t="s">
        <v>468</v>
      </c>
      <c r="V71" s="11" t="s">
        <v>468</v>
      </c>
      <c r="W71" s="11" t="s">
        <v>468</v>
      </c>
      <c r="X71" s="11" t="s">
        <v>468</v>
      </c>
      <c r="Y71" s="11" t="s">
        <v>468</v>
      </c>
      <c r="Z71" s="11" t="s">
        <v>468</v>
      </c>
      <c r="AA71" s="11" t="s">
        <v>468</v>
      </c>
      <c r="AB71" s="11" t="s">
        <v>468</v>
      </c>
      <c r="AC71" s="11" t="s">
        <v>468</v>
      </c>
      <c r="AD71" s="11" t="s">
        <v>468</v>
      </c>
      <c r="AE71" s="11" t="s">
        <v>468</v>
      </c>
      <c r="AF71" s="11" t="s">
        <v>468</v>
      </c>
    </row>
    <row r="72" spans="1:32" x14ac:dyDescent="0.25">
      <c r="A72">
        <v>232579</v>
      </c>
      <c r="B72" t="s">
        <v>213</v>
      </c>
      <c r="C72" t="s">
        <v>448</v>
      </c>
      <c r="D72" t="s">
        <v>473</v>
      </c>
      <c r="E72" s="2">
        <v>1692</v>
      </c>
      <c r="F72" t="s">
        <v>316</v>
      </c>
      <c r="G72" s="11" t="s">
        <v>471</v>
      </c>
      <c r="H72" s="11"/>
      <c r="I72" s="11" t="str">
        <f t="shared" si="40"/>
        <v>No</v>
      </c>
      <c r="J72" s="19" t="str">
        <f t="shared" si="41"/>
        <v>In Progress</v>
      </c>
      <c r="K72" s="11" t="str">
        <f t="shared" si="42"/>
        <v>In Progress</v>
      </c>
      <c r="L72" s="26" t="str">
        <f t="shared" si="43"/>
        <v>In Progress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9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</row>
    <row r="73" spans="1:32" x14ac:dyDescent="0.25">
      <c r="A73">
        <v>232804</v>
      </c>
      <c r="B73" t="s">
        <v>270</v>
      </c>
      <c r="C73" t="s">
        <v>227</v>
      </c>
      <c r="D73" t="s">
        <v>476</v>
      </c>
      <c r="E73" s="2">
        <v>1633</v>
      </c>
      <c r="F73" t="s">
        <v>318</v>
      </c>
      <c r="G73" s="11" t="s">
        <v>471</v>
      </c>
      <c r="H73" s="11"/>
      <c r="I73" s="11" t="str">
        <f t="shared" ref="I73:I76" si="44">IF(COUNTIF(J73:L73,"Completed")=3,"Yes","No")</f>
        <v>No</v>
      </c>
      <c r="J73" s="19" t="str">
        <f t="shared" ref="J73:J76" si="45">IF(COUNTIF(M73,"0")=0,"Completed","In Progress")</f>
        <v>In Progress</v>
      </c>
      <c r="K73" s="11" t="str">
        <f t="shared" ref="K73:K76" si="46">IF(COUNTIF(N73:T73,"0")=0,"Completed","In Progress")</f>
        <v>In Progress</v>
      </c>
      <c r="L73" s="26" t="str">
        <f t="shared" ref="L73:L76" si="47">IF(COUNTIF(U73:AF73,"0")=0,"Completed","In Progress")</f>
        <v>In Progress</v>
      </c>
      <c r="M73" s="10">
        <v>0</v>
      </c>
      <c r="N73" s="10" t="s">
        <v>468</v>
      </c>
      <c r="O73" s="10" t="s">
        <v>468</v>
      </c>
      <c r="P73" s="10">
        <v>0</v>
      </c>
      <c r="Q73" s="10">
        <v>0</v>
      </c>
      <c r="R73" s="10">
        <v>0</v>
      </c>
      <c r="S73" s="10" t="s">
        <v>468</v>
      </c>
      <c r="T73" s="10" t="s">
        <v>468</v>
      </c>
      <c r="U73" s="19">
        <v>0</v>
      </c>
      <c r="V73" s="11">
        <v>0</v>
      </c>
      <c r="W73" s="11">
        <v>0</v>
      </c>
      <c r="X73" s="11">
        <v>0</v>
      </c>
      <c r="Y73" s="11">
        <v>0</v>
      </c>
      <c r="Z73" s="11" t="s">
        <v>468</v>
      </c>
      <c r="AA73" s="11">
        <v>0</v>
      </c>
      <c r="AB73" s="11">
        <v>0</v>
      </c>
      <c r="AC73" s="11">
        <v>0</v>
      </c>
      <c r="AD73" s="11" t="s">
        <v>468</v>
      </c>
      <c r="AE73" s="11" t="s">
        <v>468</v>
      </c>
      <c r="AF73" s="11">
        <v>0</v>
      </c>
    </row>
    <row r="74" spans="1:32" x14ac:dyDescent="0.25">
      <c r="A74">
        <v>232832</v>
      </c>
      <c r="B74" t="s">
        <v>129</v>
      </c>
      <c r="C74" t="s">
        <v>380</v>
      </c>
      <c r="D74" t="s">
        <v>473</v>
      </c>
      <c r="E74" s="2">
        <v>1694</v>
      </c>
      <c r="F74" t="s">
        <v>320</v>
      </c>
      <c r="G74" s="11" t="s">
        <v>471</v>
      </c>
      <c r="H74" s="11"/>
      <c r="I74" s="11" t="str">
        <f t="shared" si="44"/>
        <v>No</v>
      </c>
      <c r="J74" s="19" t="str">
        <f t="shared" si="45"/>
        <v>In Progress</v>
      </c>
      <c r="K74" s="11" t="str">
        <f t="shared" si="46"/>
        <v>In Progress</v>
      </c>
      <c r="L74" s="26" t="str">
        <f t="shared" si="47"/>
        <v>In Progress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9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</row>
    <row r="75" spans="1:32" x14ac:dyDescent="0.25">
      <c r="A75">
        <v>232834</v>
      </c>
      <c r="B75" t="s">
        <v>122</v>
      </c>
      <c r="C75" t="s">
        <v>449</v>
      </c>
      <c r="D75" t="s">
        <v>473</v>
      </c>
      <c r="E75" s="2">
        <v>1694</v>
      </c>
      <c r="F75" t="s">
        <v>320</v>
      </c>
      <c r="G75" s="11" t="s">
        <v>471</v>
      </c>
      <c r="H75" s="11"/>
      <c r="I75" s="11" t="str">
        <f t="shared" si="44"/>
        <v>No</v>
      </c>
      <c r="J75" s="19" t="str">
        <f t="shared" si="45"/>
        <v>In Progress</v>
      </c>
      <c r="K75" s="11" t="str">
        <f t="shared" si="46"/>
        <v>In Progress</v>
      </c>
      <c r="L75" s="26" t="str">
        <f t="shared" si="47"/>
        <v>In Progress</v>
      </c>
      <c r="M75" s="10">
        <v>0</v>
      </c>
      <c r="N75" s="10">
        <v>0</v>
      </c>
      <c r="O75" s="10" t="s">
        <v>468</v>
      </c>
      <c r="P75" s="10">
        <v>0</v>
      </c>
      <c r="Q75" s="10">
        <v>0</v>
      </c>
      <c r="R75" s="10">
        <v>0</v>
      </c>
      <c r="S75" s="10" t="s">
        <v>468</v>
      </c>
      <c r="T75" s="10">
        <v>0</v>
      </c>
      <c r="U75" s="19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</row>
    <row r="76" spans="1:32" x14ac:dyDescent="0.25">
      <c r="A76">
        <v>232835</v>
      </c>
      <c r="B76" t="s">
        <v>450</v>
      </c>
      <c r="C76" t="s">
        <v>143</v>
      </c>
      <c r="D76" t="s">
        <v>473</v>
      </c>
      <c r="E76" s="2">
        <v>1694</v>
      </c>
      <c r="F76" t="s">
        <v>320</v>
      </c>
      <c r="G76" s="11" t="s">
        <v>471</v>
      </c>
      <c r="H76" s="11"/>
      <c r="I76" s="11" t="str">
        <f t="shared" si="44"/>
        <v>No</v>
      </c>
      <c r="J76" s="19" t="str">
        <f t="shared" si="45"/>
        <v>In Progress</v>
      </c>
      <c r="K76" s="11" t="str">
        <f t="shared" si="46"/>
        <v>In Progress</v>
      </c>
      <c r="L76" s="26" t="str">
        <f t="shared" si="47"/>
        <v>In Progress</v>
      </c>
      <c r="M76" s="10">
        <v>0</v>
      </c>
      <c r="N76" s="10">
        <v>0</v>
      </c>
      <c r="O76" s="10">
        <v>0</v>
      </c>
      <c r="P76" s="10" t="s">
        <v>468</v>
      </c>
      <c r="Q76" s="10" t="s">
        <v>468</v>
      </c>
      <c r="R76" s="10" t="s">
        <v>468</v>
      </c>
      <c r="S76" s="10">
        <v>0</v>
      </c>
      <c r="T76" s="10">
        <v>0</v>
      </c>
      <c r="U76" s="19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</row>
  </sheetData>
  <autoFilter ref="A6:AG76"/>
  <mergeCells count="7">
    <mergeCell ref="U4:AG4"/>
    <mergeCell ref="U5:AG5"/>
    <mergeCell ref="A1:I2"/>
    <mergeCell ref="A3:I5"/>
    <mergeCell ref="J4:L5"/>
    <mergeCell ref="N5:T5"/>
    <mergeCell ref="M4:T4"/>
  </mergeCells>
  <conditionalFormatting sqref="J4 J1:L3 J6:L76">
    <cfRule type="cellIs" dxfId="3" priority="23" operator="equal">
      <formula>"Completed"</formula>
    </cfRule>
  </conditionalFormatting>
  <conditionalFormatting sqref="M7:AF76">
    <cfRule type="cellIs" dxfId="2" priority="8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8"/>
  <sheetViews>
    <sheetView topLeftCell="AE1" zoomScale="90" zoomScaleNormal="90" workbookViewId="0">
      <selection activeCell="F25" sqref="F25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2" bestFit="1" customWidth="1"/>
    <col min="4" max="4" width="7.42578125" bestFit="1" customWidth="1"/>
    <col min="5" max="5" width="8.42578125" bestFit="1" customWidth="1"/>
    <col min="6" max="6" width="47.85546875" bestFit="1" customWidth="1"/>
    <col min="7" max="7" width="26" bestFit="1" customWidth="1"/>
    <col min="8" max="8" width="25.7109375" bestFit="1" customWidth="1"/>
    <col min="9" max="9" width="24.140625" customWidth="1"/>
    <col min="10" max="10" width="16" style="17" bestFit="1" customWidth="1"/>
    <col min="11" max="11" width="12.42578125" style="3" bestFit="1" customWidth="1"/>
    <col min="12" max="12" width="15.7109375" style="3" bestFit="1" customWidth="1"/>
    <col min="13" max="13" width="17.85546875" style="21" customWidth="1"/>
    <col min="14" max="14" width="19.7109375" bestFit="1" customWidth="1"/>
    <col min="15" max="15" width="22.85546875" bestFit="1" customWidth="1"/>
    <col min="16" max="16" width="24.5703125" bestFit="1" customWidth="1"/>
    <col min="17" max="17" width="16" bestFit="1" customWidth="1"/>
    <col min="18" max="18" width="12.85546875" bestFit="1" customWidth="1"/>
    <col min="19" max="19" width="28.28515625" bestFit="1" customWidth="1"/>
    <col min="20" max="22" width="21.42578125" bestFit="1" customWidth="1"/>
    <col min="23" max="23" width="17.140625" bestFit="1" customWidth="1"/>
    <col min="24" max="24" width="17.140625" customWidth="1"/>
    <col min="25" max="25" width="21.85546875" bestFit="1" customWidth="1"/>
    <col min="26" max="26" width="42" style="17" bestFit="1" customWidth="1"/>
    <col min="27" max="27" width="17.42578125" style="3" bestFit="1" customWidth="1"/>
    <col min="28" max="28" width="26.42578125" style="3" bestFit="1" customWidth="1"/>
    <col min="29" max="29" width="47" style="3" bestFit="1" customWidth="1"/>
    <col min="30" max="30" width="56.7109375" style="3" bestFit="1" customWidth="1"/>
    <col min="31" max="31" width="45.5703125" style="3" bestFit="1" customWidth="1"/>
    <col min="32" max="32" width="23.28515625" style="3" bestFit="1" customWidth="1"/>
    <col min="33" max="33" width="24.85546875" style="3" bestFit="1" customWidth="1"/>
    <col min="34" max="34" width="37.85546875" style="28" bestFit="1" customWidth="1"/>
    <col min="35" max="35" width="62.85546875" style="21" bestFit="1" customWidth="1"/>
    <col min="36" max="63" width="9.140625" style="16"/>
  </cols>
  <sheetData>
    <row r="1" spans="1:63" ht="15" customHeight="1" x14ac:dyDescent="0.25">
      <c r="A1" s="52" t="s">
        <v>94</v>
      </c>
      <c r="B1" s="52"/>
      <c r="C1" s="52"/>
      <c r="D1" s="52"/>
      <c r="E1" s="52"/>
      <c r="F1" s="52"/>
      <c r="G1" s="52"/>
      <c r="H1" s="52"/>
      <c r="I1" s="53"/>
      <c r="K1"/>
      <c r="L1"/>
      <c r="M1"/>
      <c r="Z1" s="3"/>
      <c r="AH1" s="16"/>
      <c r="AI1"/>
    </row>
    <row r="2" spans="1:63" ht="21" customHeight="1" x14ac:dyDescent="0.3">
      <c r="A2" s="52"/>
      <c r="B2" s="52"/>
      <c r="C2" s="52"/>
      <c r="D2" s="52"/>
      <c r="E2" s="52"/>
      <c r="F2" s="52"/>
      <c r="G2" s="52"/>
      <c r="H2" s="52"/>
      <c r="I2" s="53"/>
      <c r="J2" s="18"/>
      <c r="K2" s="1"/>
      <c r="L2" s="1"/>
      <c r="M2" s="1"/>
      <c r="R2" s="1"/>
      <c r="S2" s="1"/>
      <c r="T2" s="1"/>
      <c r="U2" s="1"/>
      <c r="Z2" s="3"/>
      <c r="AH2" s="16"/>
      <c r="AI2"/>
    </row>
    <row r="3" spans="1:63" ht="21" customHeight="1" thickBot="1" x14ac:dyDescent="0.3">
      <c r="A3" s="54" t="s">
        <v>482</v>
      </c>
      <c r="B3" s="54"/>
      <c r="C3" s="54"/>
      <c r="D3" s="54"/>
      <c r="E3" s="54"/>
      <c r="F3" s="54"/>
      <c r="G3" s="54"/>
      <c r="H3" s="54"/>
      <c r="I3" s="55"/>
      <c r="K3"/>
      <c r="L3"/>
      <c r="M3"/>
      <c r="Z3" s="3"/>
      <c r="AH3" s="16"/>
      <c r="AI3"/>
    </row>
    <row r="4" spans="1:63" ht="23.25" customHeight="1" thickBot="1" x14ac:dyDescent="0.35">
      <c r="A4" s="54"/>
      <c r="B4" s="54"/>
      <c r="C4" s="54"/>
      <c r="D4" s="54"/>
      <c r="E4" s="54"/>
      <c r="F4" s="54"/>
      <c r="G4" s="54"/>
      <c r="H4" s="54"/>
      <c r="I4" s="55"/>
      <c r="J4" s="60" t="s">
        <v>0</v>
      </c>
      <c r="K4" s="61"/>
      <c r="L4" s="61"/>
      <c r="M4" s="62"/>
      <c r="N4" s="81" t="s">
        <v>34</v>
      </c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78" t="s">
        <v>49</v>
      </c>
      <c r="AA4" s="79"/>
      <c r="AB4" s="79"/>
      <c r="AC4" s="79"/>
      <c r="AD4" s="79"/>
      <c r="AE4" s="79"/>
      <c r="AF4" s="79"/>
      <c r="AG4" s="79"/>
      <c r="AH4" s="79"/>
      <c r="AI4" s="80"/>
    </row>
    <row r="5" spans="1:63" ht="15.75" customHeight="1" thickBot="1" x14ac:dyDescent="0.3">
      <c r="A5" s="56"/>
      <c r="B5" s="56"/>
      <c r="C5" s="56"/>
      <c r="D5" s="56"/>
      <c r="E5" s="56"/>
      <c r="F5" s="56"/>
      <c r="G5" s="56"/>
      <c r="H5" s="56"/>
      <c r="I5" s="57"/>
      <c r="J5" s="63"/>
      <c r="K5" s="64"/>
      <c r="L5" s="64"/>
      <c r="M5" s="65"/>
      <c r="N5" s="70" t="s">
        <v>26</v>
      </c>
      <c r="O5" s="70"/>
      <c r="P5" s="70"/>
      <c r="Q5" s="70"/>
      <c r="R5" s="67" t="s">
        <v>16</v>
      </c>
      <c r="S5" s="67"/>
      <c r="T5" s="67"/>
      <c r="U5" s="67"/>
      <c r="V5" s="67"/>
      <c r="W5" s="68"/>
      <c r="X5" s="31"/>
      <c r="Y5" s="31"/>
      <c r="Z5" s="39" t="s">
        <v>52</v>
      </c>
      <c r="AA5" s="69" t="s">
        <v>38</v>
      </c>
      <c r="AB5" s="70"/>
      <c r="AC5" s="70"/>
      <c r="AD5" s="70"/>
      <c r="AE5" s="70"/>
      <c r="AF5" s="70"/>
      <c r="AG5" s="70"/>
      <c r="AH5" s="70"/>
      <c r="AI5" s="71"/>
    </row>
    <row r="6" spans="1:63" s="4" customFormat="1" ht="27" thickBot="1" x14ac:dyDescent="0.3">
      <c r="A6" s="5" t="s">
        <v>2</v>
      </c>
      <c r="B6" s="6" t="s">
        <v>3</v>
      </c>
      <c r="C6" s="6" t="s">
        <v>4</v>
      </c>
      <c r="D6" s="6" t="s">
        <v>31</v>
      </c>
      <c r="E6" s="6" t="s">
        <v>32</v>
      </c>
      <c r="F6" s="6" t="s">
        <v>5</v>
      </c>
      <c r="G6" s="7" t="s">
        <v>56</v>
      </c>
      <c r="H6" s="7" t="s">
        <v>472</v>
      </c>
      <c r="I6" s="7" t="s">
        <v>57</v>
      </c>
      <c r="J6" s="5" t="s">
        <v>25</v>
      </c>
      <c r="K6" s="6" t="s">
        <v>7</v>
      </c>
      <c r="L6" s="6" t="s">
        <v>54</v>
      </c>
      <c r="M6" s="24" t="s">
        <v>53</v>
      </c>
      <c r="N6" s="9" t="s">
        <v>21</v>
      </c>
      <c r="O6" s="9" t="s">
        <v>33</v>
      </c>
      <c r="P6" s="9" t="s">
        <v>101</v>
      </c>
      <c r="Q6" s="9" t="s">
        <v>25</v>
      </c>
      <c r="R6" s="6" t="s">
        <v>24</v>
      </c>
      <c r="S6" s="6" t="s">
        <v>23</v>
      </c>
      <c r="T6" s="9" t="s">
        <v>95</v>
      </c>
      <c r="U6" s="9" t="s">
        <v>96</v>
      </c>
      <c r="V6" s="9" t="s">
        <v>97</v>
      </c>
      <c r="W6" s="8" t="s">
        <v>30</v>
      </c>
      <c r="X6" s="8" t="s">
        <v>51</v>
      </c>
      <c r="Y6" s="8" t="s">
        <v>98</v>
      </c>
      <c r="Z6" s="23" t="s">
        <v>108</v>
      </c>
      <c r="AA6" s="30" t="s">
        <v>75</v>
      </c>
      <c r="AB6" s="30" t="s">
        <v>58</v>
      </c>
      <c r="AC6" s="6" t="s">
        <v>86</v>
      </c>
      <c r="AD6" s="6" t="s">
        <v>87</v>
      </c>
      <c r="AE6" s="6" t="s">
        <v>88</v>
      </c>
      <c r="AF6" s="6" t="s">
        <v>99</v>
      </c>
      <c r="AG6" s="6" t="s">
        <v>100</v>
      </c>
      <c r="AH6" s="38" t="s">
        <v>90</v>
      </c>
      <c r="AI6" s="34" t="s">
        <v>335</v>
      </c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</row>
    <row r="7" spans="1:63" x14ac:dyDescent="0.25">
      <c r="A7">
        <v>220832</v>
      </c>
      <c r="B7" t="s">
        <v>104</v>
      </c>
      <c r="C7" t="s">
        <v>451</v>
      </c>
      <c r="D7" t="s">
        <v>476</v>
      </c>
      <c r="E7" s="2">
        <v>1651</v>
      </c>
      <c r="F7" t="s">
        <v>328</v>
      </c>
      <c r="G7" s="11" t="s">
        <v>107</v>
      </c>
      <c r="H7" s="11" t="s">
        <v>477</v>
      </c>
      <c r="I7" s="11" t="str">
        <f t="shared" ref="I7:I10" si="0">IF(COUNTIF(J7:M7,"Completed")=4,"Yes","No")</f>
        <v>No</v>
      </c>
      <c r="J7" s="19" t="str">
        <f t="shared" ref="J7:J10" si="1">IF(COUNTIF(Q7,"0")=0,"Completed","In Progress")</f>
        <v>Completed</v>
      </c>
      <c r="K7" s="11" t="str">
        <f t="shared" ref="K7:K10" si="2">IF(COUNTIF(R7:Y7,"0")=0,"Completed","In Progress")</f>
        <v>Completed</v>
      </c>
      <c r="L7" s="11" t="str">
        <f t="shared" ref="L7:L10" si="3">IF(COUNTIF(Z7,"0")=0,"Completed","In Progress")</f>
        <v>Completed</v>
      </c>
      <c r="M7" s="26" t="str">
        <f t="shared" ref="M7:M10" si="4">IF(COUNTIF(AA7:AH7,"0")=0,"Completed","In Progress")</f>
        <v>In Progress</v>
      </c>
      <c r="N7" s="10" t="s">
        <v>468</v>
      </c>
      <c r="O7" s="10" t="s">
        <v>468</v>
      </c>
      <c r="P7" s="10" t="s">
        <v>468</v>
      </c>
      <c r="Q7" s="10" t="s">
        <v>468</v>
      </c>
      <c r="R7" s="10" t="s">
        <v>468</v>
      </c>
      <c r="S7" s="10" t="s">
        <v>468</v>
      </c>
      <c r="T7" s="10" t="s">
        <v>468</v>
      </c>
      <c r="U7" s="10" t="s">
        <v>468</v>
      </c>
      <c r="V7" s="10" t="s">
        <v>468</v>
      </c>
      <c r="W7" s="10" t="s">
        <v>468</v>
      </c>
      <c r="X7" s="10" t="s">
        <v>468</v>
      </c>
      <c r="Y7" s="10" t="s">
        <v>468</v>
      </c>
      <c r="Z7" s="19" t="s">
        <v>468</v>
      </c>
      <c r="AA7" s="11">
        <v>0</v>
      </c>
      <c r="AB7" s="11" t="s">
        <v>468</v>
      </c>
      <c r="AC7" s="11" t="s">
        <v>468</v>
      </c>
      <c r="AD7" s="11" t="s">
        <v>468</v>
      </c>
      <c r="AE7" s="11" t="s">
        <v>468</v>
      </c>
      <c r="AF7" s="11" t="s">
        <v>468</v>
      </c>
      <c r="AG7" s="11">
        <v>0</v>
      </c>
      <c r="AH7" s="11">
        <v>0</v>
      </c>
    </row>
    <row r="8" spans="1:63" x14ac:dyDescent="0.25">
      <c r="A8">
        <v>231332</v>
      </c>
      <c r="B8" t="s">
        <v>130</v>
      </c>
      <c r="C8" t="s">
        <v>377</v>
      </c>
      <c r="D8" t="s">
        <v>476</v>
      </c>
      <c r="E8" s="2">
        <v>1655</v>
      </c>
      <c r="F8" t="s">
        <v>317</v>
      </c>
      <c r="G8" s="11" t="s">
        <v>107</v>
      </c>
      <c r="H8" s="11" t="s">
        <v>477</v>
      </c>
      <c r="I8" s="11" t="str">
        <f t="shared" si="0"/>
        <v>No</v>
      </c>
      <c r="J8" s="19" t="str">
        <f t="shared" si="1"/>
        <v>Completed</v>
      </c>
      <c r="K8" s="11" t="str">
        <f t="shared" si="2"/>
        <v>In Progress</v>
      </c>
      <c r="L8" s="11" t="str">
        <f t="shared" si="3"/>
        <v>Completed</v>
      </c>
      <c r="M8" s="26" t="str">
        <f t="shared" si="4"/>
        <v>In Progress</v>
      </c>
      <c r="N8" s="10" t="s">
        <v>468</v>
      </c>
      <c r="O8" s="10" t="s">
        <v>468</v>
      </c>
      <c r="P8" s="10" t="s">
        <v>468</v>
      </c>
      <c r="Q8" s="10" t="s">
        <v>468</v>
      </c>
      <c r="R8" s="10" t="s">
        <v>468</v>
      </c>
      <c r="S8" s="10" t="s">
        <v>468</v>
      </c>
      <c r="T8" s="10">
        <v>0</v>
      </c>
      <c r="U8" s="10">
        <v>0</v>
      </c>
      <c r="V8" s="10">
        <v>0</v>
      </c>
      <c r="W8" s="10" t="s">
        <v>468</v>
      </c>
      <c r="X8" s="10" t="s">
        <v>468</v>
      </c>
      <c r="Y8" s="10">
        <v>0</v>
      </c>
      <c r="Z8" s="19" t="s">
        <v>468</v>
      </c>
      <c r="AA8" s="11" t="s">
        <v>468</v>
      </c>
      <c r="AB8" s="11" t="s">
        <v>468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</row>
    <row r="9" spans="1:63" x14ac:dyDescent="0.25">
      <c r="A9">
        <v>210260</v>
      </c>
      <c r="B9" t="s">
        <v>197</v>
      </c>
      <c r="C9" t="s">
        <v>297</v>
      </c>
      <c r="D9" t="s">
        <v>476</v>
      </c>
      <c r="E9" s="2">
        <v>1650</v>
      </c>
      <c r="F9" t="s">
        <v>325</v>
      </c>
      <c r="G9" s="11" t="s">
        <v>107</v>
      </c>
      <c r="H9" s="11" t="s">
        <v>477</v>
      </c>
      <c r="I9" s="11" t="str">
        <f t="shared" si="0"/>
        <v>No</v>
      </c>
      <c r="J9" s="19" t="str">
        <f t="shared" si="1"/>
        <v>Completed</v>
      </c>
      <c r="K9" s="11" t="str">
        <f t="shared" si="2"/>
        <v>Completed</v>
      </c>
      <c r="L9" s="11" t="str">
        <f t="shared" si="3"/>
        <v>Completed</v>
      </c>
      <c r="M9" s="26" t="str">
        <f t="shared" si="4"/>
        <v>In Progress</v>
      </c>
      <c r="N9" s="10" t="s">
        <v>468</v>
      </c>
      <c r="O9" s="10" t="s">
        <v>468</v>
      </c>
      <c r="P9" s="10" t="s">
        <v>468</v>
      </c>
      <c r="Q9" s="10" t="s">
        <v>468</v>
      </c>
      <c r="R9" s="10" t="s">
        <v>468</v>
      </c>
      <c r="S9" s="10" t="s">
        <v>468</v>
      </c>
      <c r="T9" s="10" t="s">
        <v>468</v>
      </c>
      <c r="U9" s="10" t="s">
        <v>468</v>
      </c>
      <c r="V9" s="10" t="s">
        <v>468</v>
      </c>
      <c r="W9" s="10" t="s">
        <v>468</v>
      </c>
      <c r="X9" s="10" t="s">
        <v>468</v>
      </c>
      <c r="Y9" s="10" t="s">
        <v>468</v>
      </c>
      <c r="Z9" s="41" t="s">
        <v>478</v>
      </c>
      <c r="AA9" s="11" t="s">
        <v>468</v>
      </c>
      <c r="AB9" s="11" t="s">
        <v>468</v>
      </c>
      <c r="AC9" s="11" t="s">
        <v>468</v>
      </c>
      <c r="AD9" s="11" t="s">
        <v>468</v>
      </c>
      <c r="AE9" s="11" t="s">
        <v>468</v>
      </c>
      <c r="AF9" s="11">
        <v>0</v>
      </c>
      <c r="AG9" s="11" t="s">
        <v>468</v>
      </c>
      <c r="AH9" s="11" t="s">
        <v>468</v>
      </c>
    </row>
    <row r="10" spans="1:63" x14ac:dyDescent="0.25">
      <c r="A10">
        <v>225021</v>
      </c>
      <c r="B10" t="s">
        <v>290</v>
      </c>
      <c r="C10" t="s">
        <v>289</v>
      </c>
      <c r="D10" t="s">
        <v>473</v>
      </c>
      <c r="E10" s="2">
        <v>1708</v>
      </c>
      <c r="F10" t="s">
        <v>319</v>
      </c>
      <c r="G10" s="11" t="s">
        <v>107</v>
      </c>
      <c r="H10" s="11" t="s">
        <v>477</v>
      </c>
      <c r="I10" s="11" t="str">
        <f t="shared" si="0"/>
        <v>Yes</v>
      </c>
      <c r="J10" s="19" t="str">
        <f t="shared" si="1"/>
        <v>Completed</v>
      </c>
      <c r="K10" s="11" t="str">
        <f t="shared" si="2"/>
        <v>Completed</v>
      </c>
      <c r="L10" s="11" t="str">
        <f t="shared" si="3"/>
        <v>Completed</v>
      </c>
      <c r="M10" s="26" t="str">
        <f t="shared" si="4"/>
        <v>Completed</v>
      </c>
      <c r="N10" s="10" t="s">
        <v>468</v>
      </c>
      <c r="O10" s="10" t="s">
        <v>468</v>
      </c>
      <c r="P10" s="10" t="s">
        <v>468</v>
      </c>
      <c r="Q10" s="10" t="s">
        <v>468</v>
      </c>
      <c r="R10" s="10" t="s">
        <v>468</v>
      </c>
      <c r="S10" s="10" t="s">
        <v>468</v>
      </c>
      <c r="T10" s="10" t="s">
        <v>468</v>
      </c>
      <c r="U10" s="10" t="s">
        <v>468</v>
      </c>
      <c r="V10" s="10" t="s">
        <v>468</v>
      </c>
      <c r="W10" s="10" t="s">
        <v>468</v>
      </c>
      <c r="X10" s="10" t="s">
        <v>468</v>
      </c>
      <c r="Y10" s="10" t="s">
        <v>468</v>
      </c>
      <c r="Z10" s="19" t="s">
        <v>468</v>
      </c>
      <c r="AA10" s="11" t="s">
        <v>468</v>
      </c>
      <c r="AB10" s="11" t="s">
        <v>468</v>
      </c>
      <c r="AC10" s="11" t="s">
        <v>468</v>
      </c>
      <c r="AD10" s="11" t="s">
        <v>468</v>
      </c>
      <c r="AE10" s="11" t="s">
        <v>468</v>
      </c>
      <c r="AF10" s="11" t="s">
        <v>468</v>
      </c>
      <c r="AG10" s="11" t="s">
        <v>468</v>
      </c>
      <c r="AH10" s="11" t="s">
        <v>468</v>
      </c>
    </row>
    <row r="11" spans="1:63" x14ac:dyDescent="0.25">
      <c r="A11">
        <v>205407</v>
      </c>
      <c r="B11" t="s">
        <v>208</v>
      </c>
      <c r="C11" t="s">
        <v>452</v>
      </c>
      <c r="D11" t="s">
        <v>476</v>
      </c>
      <c r="E11" s="2">
        <v>1650</v>
      </c>
      <c r="F11" t="s">
        <v>325</v>
      </c>
      <c r="G11" s="11" t="s">
        <v>107</v>
      </c>
      <c r="H11" s="11" t="s">
        <v>477</v>
      </c>
      <c r="I11" s="11" t="str">
        <f t="shared" ref="I11:I16" si="5">IF(COUNTIF(J11:M11,"Completed")=4,"Yes","No")</f>
        <v>No</v>
      </c>
      <c r="J11" s="19" t="str">
        <f t="shared" ref="J11:J16" si="6">IF(COUNTIF(Q11,"0")=0,"Completed","In Progress")</f>
        <v>Completed</v>
      </c>
      <c r="K11" s="11" t="str">
        <f t="shared" ref="K11:K16" si="7">IF(COUNTIF(R11:Y11,"0")=0,"Completed","In Progress")</f>
        <v>Completed</v>
      </c>
      <c r="L11" s="11" t="str">
        <f t="shared" ref="L11:L16" si="8">IF(COUNTIF(Z11,"0")=0,"Completed","In Progress")</f>
        <v>Completed</v>
      </c>
      <c r="M11" s="26" t="str">
        <f t="shared" ref="M11:M16" si="9">IF(COUNTIF(AA11:AH11,"0")=0,"Completed","In Progress")</f>
        <v>In Progress</v>
      </c>
      <c r="N11" s="10" t="s">
        <v>468</v>
      </c>
      <c r="O11" s="10" t="s">
        <v>468</v>
      </c>
      <c r="P11" s="10" t="s">
        <v>468</v>
      </c>
      <c r="Q11" s="10" t="s">
        <v>468</v>
      </c>
      <c r="R11" s="10" t="s">
        <v>468</v>
      </c>
      <c r="S11" s="10" t="s">
        <v>468</v>
      </c>
      <c r="T11" s="10" t="s">
        <v>468</v>
      </c>
      <c r="U11" s="10" t="s">
        <v>468</v>
      </c>
      <c r="V11" s="10" t="s">
        <v>468</v>
      </c>
      <c r="W11" s="10" t="s">
        <v>468</v>
      </c>
      <c r="X11" s="10" t="s">
        <v>468</v>
      </c>
      <c r="Y11" s="10" t="s">
        <v>468</v>
      </c>
      <c r="Z11" s="41" t="s">
        <v>478</v>
      </c>
      <c r="AA11" s="11">
        <v>0</v>
      </c>
      <c r="AB11" s="11" t="s">
        <v>468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</row>
    <row r="12" spans="1:63" x14ac:dyDescent="0.25">
      <c r="A12">
        <v>204799</v>
      </c>
      <c r="B12" t="s">
        <v>155</v>
      </c>
      <c r="C12" t="s">
        <v>453</v>
      </c>
      <c r="D12" t="s">
        <v>473</v>
      </c>
      <c r="E12" s="2">
        <v>1693</v>
      </c>
      <c r="F12" t="s">
        <v>322</v>
      </c>
      <c r="G12" s="11" t="s">
        <v>107</v>
      </c>
      <c r="H12" s="11" t="s">
        <v>477</v>
      </c>
      <c r="I12" s="11" t="str">
        <f t="shared" si="5"/>
        <v>Yes</v>
      </c>
      <c r="J12" s="19" t="str">
        <f t="shared" si="6"/>
        <v>Completed</v>
      </c>
      <c r="K12" s="11" t="str">
        <f t="shared" si="7"/>
        <v>Completed</v>
      </c>
      <c r="L12" s="11" t="str">
        <f t="shared" si="8"/>
        <v>Completed</v>
      </c>
      <c r="M12" s="26" t="str">
        <f t="shared" si="9"/>
        <v>Completed</v>
      </c>
      <c r="N12" s="10" t="s">
        <v>468</v>
      </c>
      <c r="O12" s="10" t="s">
        <v>468</v>
      </c>
      <c r="P12" s="10" t="s">
        <v>468</v>
      </c>
      <c r="Q12" s="10" t="s">
        <v>468</v>
      </c>
      <c r="R12" s="10" t="s">
        <v>468</v>
      </c>
      <c r="S12" s="10" t="s">
        <v>468</v>
      </c>
      <c r="T12" s="10" t="s">
        <v>468</v>
      </c>
      <c r="U12" s="10" t="s">
        <v>468</v>
      </c>
      <c r="V12" s="10" t="s">
        <v>468</v>
      </c>
      <c r="W12" s="10" t="s">
        <v>468</v>
      </c>
      <c r="X12" s="10" t="s">
        <v>468</v>
      </c>
      <c r="Y12" s="10" t="s">
        <v>468</v>
      </c>
      <c r="Z12" s="19" t="s">
        <v>468</v>
      </c>
      <c r="AA12" s="11" t="s">
        <v>468</v>
      </c>
      <c r="AB12" s="11" t="s">
        <v>468</v>
      </c>
      <c r="AC12" s="11" t="s">
        <v>468</v>
      </c>
      <c r="AD12" s="11" t="s">
        <v>468</v>
      </c>
      <c r="AE12" s="11" t="s">
        <v>468</v>
      </c>
      <c r="AF12" s="11" t="s">
        <v>468</v>
      </c>
      <c r="AG12" s="11" t="s">
        <v>468</v>
      </c>
      <c r="AH12" s="11" t="s">
        <v>468</v>
      </c>
    </row>
    <row r="13" spans="1:63" x14ac:dyDescent="0.25">
      <c r="A13">
        <v>227890</v>
      </c>
      <c r="B13" t="s">
        <v>115</v>
      </c>
      <c r="C13" t="s">
        <v>454</v>
      </c>
      <c r="D13" t="s">
        <v>473</v>
      </c>
      <c r="E13" s="2">
        <v>1694</v>
      </c>
      <c r="F13" t="s">
        <v>320</v>
      </c>
      <c r="G13" s="11" t="s">
        <v>107</v>
      </c>
      <c r="H13" s="11" t="s">
        <v>477</v>
      </c>
      <c r="I13" s="11" t="str">
        <f t="shared" si="5"/>
        <v>No</v>
      </c>
      <c r="J13" s="19" t="str">
        <f t="shared" si="6"/>
        <v>Completed</v>
      </c>
      <c r="K13" s="11" t="str">
        <f t="shared" si="7"/>
        <v>Completed</v>
      </c>
      <c r="L13" s="11" t="str">
        <f t="shared" si="8"/>
        <v>Completed</v>
      </c>
      <c r="M13" s="26" t="str">
        <f t="shared" si="9"/>
        <v>In Progress</v>
      </c>
      <c r="N13" s="10" t="s">
        <v>468</v>
      </c>
      <c r="O13" s="10" t="s">
        <v>468</v>
      </c>
      <c r="P13" s="10" t="s">
        <v>468</v>
      </c>
      <c r="Q13" s="10" t="s">
        <v>468</v>
      </c>
      <c r="R13" s="10" t="s">
        <v>468</v>
      </c>
      <c r="S13" s="10" t="s">
        <v>468</v>
      </c>
      <c r="T13" s="10" t="s">
        <v>468</v>
      </c>
      <c r="U13" s="10" t="s">
        <v>468</v>
      </c>
      <c r="V13" s="10" t="s">
        <v>468</v>
      </c>
      <c r="W13" s="10" t="s">
        <v>468</v>
      </c>
      <c r="X13" s="10" t="s">
        <v>468</v>
      </c>
      <c r="Y13" s="10" t="s">
        <v>468</v>
      </c>
      <c r="Z13" s="41" t="s">
        <v>478</v>
      </c>
      <c r="AA13" s="11" t="s">
        <v>468</v>
      </c>
      <c r="AB13" s="11" t="s">
        <v>468</v>
      </c>
      <c r="AC13" s="11" t="s">
        <v>468</v>
      </c>
      <c r="AD13" s="11" t="s">
        <v>468</v>
      </c>
      <c r="AE13" s="11">
        <v>0</v>
      </c>
      <c r="AF13" s="11">
        <v>0</v>
      </c>
      <c r="AG13" s="11" t="s">
        <v>468</v>
      </c>
      <c r="AH13" s="11">
        <v>0</v>
      </c>
    </row>
    <row r="14" spans="1:63" x14ac:dyDescent="0.25">
      <c r="A14">
        <v>217205</v>
      </c>
      <c r="B14" t="s">
        <v>169</v>
      </c>
      <c r="C14" t="s">
        <v>455</v>
      </c>
      <c r="D14" t="s">
        <v>473</v>
      </c>
      <c r="E14" s="2">
        <v>1708</v>
      </c>
      <c r="F14" t="s">
        <v>319</v>
      </c>
      <c r="G14" s="11" t="s">
        <v>107</v>
      </c>
      <c r="H14" s="11" t="s">
        <v>477</v>
      </c>
      <c r="I14" s="11" t="str">
        <f t="shared" si="5"/>
        <v>Yes</v>
      </c>
      <c r="J14" s="19" t="str">
        <f t="shared" si="6"/>
        <v>Completed</v>
      </c>
      <c r="K14" s="11" t="str">
        <f t="shared" si="7"/>
        <v>Completed</v>
      </c>
      <c r="L14" s="11" t="str">
        <f t="shared" si="8"/>
        <v>Completed</v>
      </c>
      <c r="M14" s="26" t="str">
        <f t="shared" si="9"/>
        <v>Completed</v>
      </c>
      <c r="N14" s="10" t="s">
        <v>468</v>
      </c>
      <c r="O14" s="10" t="s">
        <v>468</v>
      </c>
      <c r="P14" s="10" t="s">
        <v>468</v>
      </c>
      <c r="Q14" s="10" t="s">
        <v>468</v>
      </c>
      <c r="R14" s="10" t="s">
        <v>468</v>
      </c>
      <c r="S14" s="10" t="s">
        <v>468</v>
      </c>
      <c r="T14" s="10" t="s">
        <v>468</v>
      </c>
      <c r="U14" s="10" t="s">
        <v>468</v>
      </c>
      <c r="V14" s="10" t="s">
        <v>468</v>
      </c>
      <c r="W14" s="10" t="s">
        <v>468</v>
      </c>
      <c r="X14" s="10" t="s">
        <v>468</v>
      </c>
      <c r="Y14" s="10" t="s">
        <v>468</v>
      </c>
      <c r="Z14" s="19" t="s">
        <v>468</v>
      </c>
      <c r="AA14" s="11" t="s">
        <v>468</v>
      </c>
      <c r="AB14" s="11" t="s">
        <v>468</v>
      </c>
      <c r="AC14" s="11" t="s">
        <v>468</v>
      </c>
      <c r="AD14" s="11" t="s">
        <v>468</v>
      </c>
      <c r="AE14" s="11" t="s">
        <v>468</v>
      </c>
      <c r="AF14" s="11" t="s">
        <v>468</v>
      </c>
      <c r="AG14" s="11" t="s">
        <v>468</v>
      </c>
      <c r="AH14" s="11" t="s">
        <v>468</v>
      </c>
    </row>
    <row r="15" spans="1:63" x14ac:dyDescent="0.25">
      <c r="A15">
        <v>112989</v>
      </c>
      <c r="B15" t="s">
        <v>192</v>
      </c>
      <c r="C15" t="s">
        <v>456</v>
      </c>
      <c r="D15" t="s">
        <v>476</v>
      </c>
      <c r="E15" s="2">
        <v>1651</v>
      </c>
      <c r="F15" t="s">
        <v>328</v>
      </c>
      <c r="G15" s="11" t="s">
        <v>107</v>
      </c>
      <c r="H15" s="11" t="s">
        <v>477</v>
      </c>
      <c r="I15" s="11" t="str">
        <f t="shared" si="5"/>
        <v>No</v>
      </c>
      <c r="J15" s="19" t="str">
        <f t="shared" si="6"/>
        <v>Completed</v>
      </c>
      <c r="K15" s="11" t="str">
        <f t="shared" si="7"/>
        <v>Completed</v>
      </c>
      <c r="L15" s="11" t="str">
        <f t="shared" si="8"/>
        <v>Completed</v>
      </c>
      <c r="M15" s="26" t="str">
        <f t="shared" si="9"/>
        <v>In Progress</v>
      </c>
      <c r="N15" s="10" t="s">
        <v>468</v>
      </c>
      <c r="O15" s="10" t="s">
        <v>468</v>
      </c>
      <c r="P15" s="10" t="s">
        <v>468</v>
      </c>
      <c r="Q15" s="10" t="s">
        <v>468</v>
      </c>
      <c r="R15" s="10" t="s">
        <v>468</v>
      </c>
      <c r="S15" s="10" t="s">
        <v>468</v>
      </c>
      <c r="T15" s="10" t="s">
        <v>468</v>
      </c>
      <c r="U15" s="10" t="s">
        <v>468</v>
      </c>
      <c r="V15" s="10" t="s">
        <v>468</v>
      </c>
      <c r="W15" s="10" t="s">
        <v>468</v>
      </c>
      <c r="X15" s="10" t="s">
        <v>468</v>
      </c>
      <c r="Y15" s="10" t="s">
        <v>468</v>
      </c>
      <c r="Z15" s="19" t="s">
        <v>468</v>
      </c>
      <c r="AA15" s="11">
        <v>0</v>
      </c>
      <c r="AB15" s="11" t="s">
        <v>468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</row>
    <row r="16" spans="1:63" x14ac:dyDescent="0.25">
      <c r="A16">
        <v>223890</v>
      </c>
      <c r="B16" t="s">
        <v>457</v>
      </c>
      <c r="C16" t="s">
        <v>458</v>
      </c>
      <c r="D16" t="s">
        <v>476</v>
      </c>
      <c r="E16" s="2">
        <v>1655</v>
      </c>
      <c r="F16" t="s">
        <v>317</v>
      </c>
      <c r="G16" s="11" t="s">
        <v>471</v>
      </c>
      <c r="H16" s="11" t="s">
        <v>477</v>
      </c>
      <c r="I16" s="11" t="str">
        <f t="shared" si="5"/>
        <v>Yes</v>
      </c>
      <c r="J16" s="19" t="str">
        <f t="shared" si="6"/>
        <v>Completed</v>
      </c>
      <c r="K16" s="11" t="str">
        <f t="shared" si="7"/>
        <v>Completed</v>
      </c>
      <c r="L16" s="11" t="str">
        <f t="shared" si="8"/>
        <v>Completed</v>
      </c>
      <c r="M16" s="26" t="str">
        <f t="shared" si="9"/>
        <v>Completed</v>
      </c>
      <c r="N16" s="10" t="s">
        <v>468</v>
      </c>
      <c r="O16" s="10" t="s">
        <v>468</v>
      </c>
      <c r="P16" s="10" t="s">
        <v>468</v>
      </c>
      <c r="Q16" s="10" t="s">
        <v>468</v>
      </c>
      <c r="R16" s="10" t="s">
        <v>468</v>
      </c>
      <c r="S16" s="10" t="s">
        <v>468</v>
      </c>
      <c r="T16" s="10" t="s">
        <v>468</v>
      </c>
      <c r="U16" s="10" t="s">
        <v>468</v>
      </c>
      <c r="V16" s="10" t="s">
        <v>468</v>
      </c>
      <c r="W16" s="10" t="s">
        <v>468</v>
      </c>
      <c r="X16" s="10" t="s">
        <v>468</v>
      </c>
      <c r="Y16" s="10" t="s">
        <v>468</v>
      </c>
      <c r="Z16" s="19" t="s">
        <v>468</v>
      </c>
      <c r="AA16" s="11" t="s">
        <v>468</v>
      </c>
      <c r="AB16" s="11" t="s">
        <v>468</v>
      </c>
      <c r="AC16" s="11" t="s">
        <v>468</v>
      </c>
      <c r="AD16" s="11" t="s">
        <v>468</v>
      </c>
      <c r="AE16" s="11" t="s">
        <v>468</v>
      </c>
      <c r="AF16" s="11" t="s">
        <v>468</v>
      </c>
      <c r="AG16" s="11" t="s">
        <v>468</v>
      </c>
      <c r="AH16" s="11" t="s">
        <v>468</v>
      </c>
    </row>
    <row r="17" spans="1:34" x14ac:dyDescent="0.25">
      <c r="A17">
        <v>222346</v>
      </c>
      <c r="B17" t="s">
        <v>146</v>
      </c>
      <c r="C17" t="s">
        <v>459</v>
      </c>
      <c r="D17" t="s">
        <v>473</v>
      </c>
      <c r="E17" s="2">
        <v>1693</v>
      </c>
      <c r="F17" t="s">
        <v>322</v>
      </c>
      <c r="G17" s="11" t="s">
        <v>107</v>
      </c>
      <c r="H17" s="11" t="s">
        <v>477</v>
      </c>
      <c r="I17" s="11" t="str">
        <f t="shared" ref="I17:I19" si="10">IF(COUNTIF(J17:M17,"Completed")=4,"Yes","No")</f>
        <v>Yes</v>
      </c>
      <c r="J17" s="19" t="str">
        <f t="shared" ref="J17:J19" si="11">IF(COUNTIF(Q17,"0")=0,"Completed","In Progress")</f>
        <v>Completed</v>
      </c>
      <c r="K17" s="11" t="str">
        <f t="shared" ref="K17:K19" si="12">IF(COUNTIF(R17:Y17,"0")=0,"Completed","In Progress")</f>
        <v>Completed</v>
      </c>
      <c r="L17" s="11" t="str">
        <f t="shared" ref="L17:L19" si="13">IF(COUNTIF(Z17,"0")=0,"Completed","In Progress")</f>
        <v>Completed</v>
      </c>
      <c r="M17" s="26" t="str">
        <f t="shared" ref="M17:M19" si="14">IF(COUNTIF(AA17:AH17,"0")=0,"Completed","In Progress")</f>
        <v>Completed</v>
      </c>
      <c r="N17" s="10" t="s">
        <v>468</v>
      </c>
      <c r="O17" s="10" t="s">
        <v>468</v>
      </c>
      <c r="P17" s="10" t="s">
        <v>468</v>
      </c>
      <c r="Q17" s="10" t="s">
        <v>468</v>
      </c>
      <c r="R17" s="10" t="s">
        <v>468</v>
      </c>
      <c r="S17" s="10" t="s">
        <v>468</v>
      </c>
      <c r="T17" s="10" t="s">
        <v>468</v>
      </c>
      <c r="U17" s="10" t="s">
        <v>468</v>
      </c>
      <c r="V17" s="10" t="s">
        <v>468</v>
      </c>
      <c r="W17" s="10" t="s">
        <v>468</v>
      </c>
      <c r="X17" s="10" t="s">
        <v>468</v>
      </c>
      <c r="Y17" s="10" t="s">
        <v>468</v>
      </c>
      <c r="Z17" s="19" t="s">
        <v>468</v>
      </c>
      <c r="AA17" s="11" t="s">
        <v>468</v>
      </c>
      <c r="AB17" s="11" t="s">
        <v>468</v>
      </c>
      <c r="AC17" s="11" t="s">
        <v>468</v>
      </c>
      <c r="AD17" s="11" t="s">
        <v>468</v>
      </c>
      <c r="AE17" s="11" t="s">
        <v>468</v>
      </c>
      <c r="AF17" s="11" t="s">
        <v>468</v>
      </c>
      <c r="AG17" s="11" t="s">
        <v>468</v>
      </c>
      <c r="AH17" s="11" t="s">
        <v>468</v>
      </c>
    </row>
    <row r="18" spans="1:34" x14ac:dyDescent="0.25">
      <c r="A18">
        <v>228991</v>
      </c>
      <c r="B18" t="s">
        <v>337</v>
      </c>
      <c r="C18" t="s">
        <v>460</v>
      </c>
      <c r="D18" t="s">
        <v>476</v>
      </c>
      <c r="E18" s="2">
        <v>1633</v>
      </c>
      <c r="F18" t="s">
        <v>318</v>
      </c>
      <c r="G18" s="11" t="s">
        <v>107</v>
      </c>
      <c r="H18" s="11" t="s">
        <v>477</v>
      </c>
      <c r="I18" s="11" t="str">
        <f t="shared" si="10"/>
        <v>Yes</v>
      </c>
      <c r="J18" s="19" t="str">
        <f t="shared" si="11"/>
        <v>Completed</v>
      </c>
      <c r="K18" s="11" t="str">
        <f t="shared" si="12"/>
        <v>Completed</v>
      </c>
      <c r="L18" s="11" t="str">
        <f t="shared" si="13"/>
        <v>Completed</v>
      </c>
      <c r="M18" s="26" t="str">
        <f t="shared" si="14"/>
        <v>Completed</v>
      </c>
      <c r="N18" s="10" t="s">
        <v>468</v>
      </c>
      <c r="O18" s="10" t="s">
        <v>468</v>
      </c>
      <c r="P18" s="10" t="s">
        <v>468</v>
      </c>
      <c r="Q18" s="10" t="s">
        <v>468</v>
      </c>
      <c r="R18" s="10" t="s">
        <v>468</v>
      </c>
      <c r="S18" s="10" t="s">
        <v>468</v>
      </c>
      <c r="T18" s="10" t="s">
        <v>468</v>
      </c>
      <c r="U18" s="10" t="s">
        <v>468</v>
      </c>
      <c r="V18" s="10" t="s">
        <v>468</v>
      </c>
      <c r="W18" s="10" t="s">
        <v>468</v>
      </c>
      <c r="X18" s="10" t="s">
        <v>468</v>
      </c>
      <c r="Y18" s="10" t="s">
        <v>468</v>
      </c>
      <c r="Z18" s="19" t="s">
        <v>468</v>
      </c>
      <c r="AA18" s="11" t="s">
        <v>468</v>
      </c>
      <c r="AB18" s="11" t="s">
        <v>468</v>
      </c>
      <c r="AC18" s="11" t="s">
        <v>468</v>
      </c>
      <c r="AD18" s="11" t="s">
        <v>468</v>
      </c>
      <c r="AE18" s="11" t="s">
        <v>468</v>
      </c>
      <c r="AF18" s="11" t="s">
        <v>468</v>
      </c>
      <c r="AG18" s="11" t="s">
        <v>468</v>
      </c>
      <c r="AH18" s="11" t="s">
        <v>468</v>
      </c>
    </row>
    <row r="19" spans="1:34" x14ac:dyDescent="0.25">
      <c r="A19">
        <v>226756</v>
      </c>
      <c r="B19" t="s">
        <v>195</v>
      </c>
      <c r="C19" t="s">
        <v>461</v>
      </c>
      <c r="D19" t="s">
        <v>473</v>
      </c>
      <c r="E19" s="2">
        <v>1883</v>
      </c>
      <c r="F19" t="s">
        <v>326</v>
      </c>
      <c r="G19" s="11" t="s">
        <v>107</v>
      </c>
      <c r="H19" s="11" t="s">
        <v>477</v>
      </c>
      <c r="I19" s="11" t="str">
        <f t="shared" si="10"/>
        <v>Yes</v>
      </c>
      <c r="J19" s="19" t="str">
        <f t="shared" si="11"/>
        <v>Completed</v>
      </c>
      <c r="K19" s="11" t="str">
        <f t="shared" si="12"/>
        <v>Completed</v>
      </c>
      <c r="L19" s="11" t="str">
        <f t="shared" si="13"/>
        <v>Completed</v>
      </c>
      <c r="M19" s="26" t="str">
        <f t="shared" si="14"/>
        <v>Completed</v>
      </c>
      <c r="N19" s="10" t="s">
        <v>468</v>
      </c>
      <c r="O19" s="10" t="s">
        <v>468</v>
      </c>
      <c r="P19" s="10" t="s">
        <v>468</v>
      </c>
      <c r="Q19" s="10" t="s">
        <v>468</v>
      </c>
      <c r="R19" s="10" t="s">
        <v>468</v>
      </c>
      <c r="S19" s="10" t="s">
        <v>468</v>
      </c>
      <c r="T19" s="10" t="s">
        <v>468</v>
      </c>
      <c r="U19" s="10" t="s">
        <v>468</v>
      </c>
      <c r="V19" s="10" t="s">
        <v>468</v>
      </c>
      <c r="W19" s="10" t="s">
        <v>468</v>
      </c>
      <c r="X19" s="10" t="s">
        <v>468</v>
      </c>
      <c r="Y19" s="10" t="s">
        <v>468</v>
      </c>
      <c r="Z19" s="19" t="s">
        <v>468</v>
      </c>
      <c r="AA19" s="11" t="s">
        <v>468</v>
      </c>
      <c r="AB19" s="11" t="s">
        <v>468</v>
      </c>
      <c r="AC19" s="11" t="s">
        <v>468</v>
      </c>
      <c r="AD19" s="11" t="s">
        <v>468</v>
      </c>
      <c r="AE19" s="11" t="s">
        <v>468</v>
      </c>
      <c r="AF19" s="11" t="s">
        <v>468</v>
      </c>
      <c r="AG19" s="11" t="s">
        <v>468</v>
      </c>
      <c r="AH19" s="11" t="s">
        <v>468</v>
      </c>
    </row>
    <row r="20" spans="1:34" x14ac:dyDescent="0.25">
      <c r="A20">
        <v>230611</v>
      </c>
      <c r="B20" t="s">
        <v>273</v>
      </c>
      <c r="C20" t="s">
        <v>224</v>
      </c>
      <c r="D20" t="s">
        <v>473</v>
      </c>
      <c r="E20" s="2">
        <v>1883</v>
      </c>
      <c r="F20" t="s">
        <v>326</v>
      </c>
      <c r="G20" s="11" t="s">
        <v>107</v>
      </c>
      <c r="H20" s="11" t="s">
        <v>477</v>
      </c>
      <c r="I20" s="11" t="str">
        <f t="shared" ref="I20:I23" si="15">IF(COUNTIF(J20:M20,"Completed")=4,"Yes","No")</f>
        <v>No</v>
      </c>
      <c r="J20" s="19" t="str">
        <f t="shared" ref="J20:J23" si="16">IF(COUNTIF(Q20,"0")=0,"Completed","In Progress")</f>
        <v>Completed</v>
      </c>
      <c r="K20" s="11" t="str">
        <f t="shared" ref="K20:K23" si="17">IF(COUNTIF(R20:Y20,"0")=0,"Completed","In Progress")</f>
        <v>Completed</v>
      </c>
      <c r="L20" s="11" t="str">
        <f t="shared" ref="L20:L23" si="18">IF(COUNTIF(Z20,"0")=0,"Completed","In Progress")</f>
        <v>Completed</v>
      </c>
      <c r="M20" s="26" t="str">
        <f t="shared" ref="M20:M23" si="19">IF(COUNTIF(AA20:AH20,"0")=0,"Completed","In Progress")</f>
        <v>In Progress</v>
      </c>
      <c r="N20" s="10" t="s">
        <v>468</v>
      </c>
      <c r="O20" s="10" t="s">
        <v>468</v>
      </c>
      <c r="P20" s="10" t="s">
        <v>468</v>
      </c>
      <c r="Q20" s="10" t="s">
        <v>468</v>
      </c>
      <c r="R20" s="10" t="s">
        <v>468</v>
      </c>
      <c r="S20" s="10" t="s">
        <v>468</v>
      </c>
      <c r="T20" s="10" t="s">
        <v>468</v>
      </c>
      <c r="U20" s="10" t="s">
        <v>468</v>
      </c>
      <c r="V20" s="10" t="s">
        <v>468</v>
      </c>
      <c r="W20" s="10" t="s">
        <v>468</v>
      </c>
      <c r="X20" s="10" t="s">
        <v>468</v>
      </c>
      <c r="Y20" s="10" t="s">
        <v>468</v>
      </c>
      <c r="Z20" s="19" t="s">
        <v>468</v>
      </c>
      <c r="AA20" s="11" t="s">
        <v>468</v>
      </c>
      <c r="AB20" s="11" t="s">
        <v>468</v>
      </c>
      <c r="AC20" s="11" t="s">
        <v>468</v>
      </c>
      <c r="AD20" s="11" t="s">
        <v>468</v>
      </c>
      <c r="AE20" s="11" t="s">
        <v>468</v>
      </c>
      <c r="AF20" s="11" t="s">
        <v>468</v>
      </c>
      <c r="AG20" s="11" t="s">
        <v>468</v>
      </c>
      <c r="AH20" s="11">
        <v>0</v>
      </c>
    </row>
    <row r="21" spans="1:34" x14ac:dyDescent="0.25">
      <c r="A21">
        <v>203120</v>
      </c>
      <c r="B21" t="s">
        <v>180</v>
      </c>
      <c r="C21" t="s">
        <v>425</v>
      </c>
      <c r="D21" t="s">
        <v>476</v>
      </c>
      <c r="E21" s="2">
        <v>1633</v>
      </c>
      <c r="F21" t="s">
        <v>318</v>
      </c>
      <c r="G21" s="11" t="s">
        <v>107</v>
      </c>
      <c r="I21" s="11" t="str">
        <f t="shared" si="15"/>
        <v>No</v>
      </c>
      <c r="J21" s="19" t="str">
        <f t="shared" si="16"/>
        <v>Completed</v>
      </c>
      <c r="K21" s="11" t="str">
        <f t="shared" si="17"/>
        <v>In Progress</v>
      </c>
      <c r="L21" s="11" t="str">
        <f t="shared" si="18"/>
        <v>Completed</v>
      </c>
      <c r="M21" s="26" t="str">
        <f t="shared" si="19"/>
        <v>In Progress</v>
      </c>
      <c r="N21" s="10" t="s">
        <v>468</v>
      </c>
      <c r="O21" s="10" t="s">
        <v>468</v>
      </c>
      <c r="P21" s="10">
        <v>0</v>
      </c>
      <c r="Q21" s="10" t="s">
        <v>468</v>
      </c>
      <c r="R21" s="10" t="s">
        <v>468</v>
      </c>
      <c r="S21" s="10" t="s">
        <v>468</v>
      </c>
      <c r="T21" s="10">
        <v>0</v>
      </c>
      <c r="U21" s="10">
        <v>0</v>
      </c>
      <c r="V21" s="10">
        <v>0</v>
      </c>
      <c r="W21" s="10" t="s">
        <v>468</v>
      </c>
      <c r="X21" s="10" t="s">
        <v>468</v>
      </c>
      <c r="Y21" s="10" t="s">
        <v>468</v>
      </c>
      <c r="Z21" s="19" t="s">
        <v>468</v>
      </c>
      <c r="AA21" s="11">
        <v>0</v>
      </c>
      <c r="AB21" s="11" t="s">
        <v>468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</row>
    <row r="22" spans="1:34" x14ac:dyDescent="0.25">
      <c r="A22">
        <v>220015</v>
      </c>
      <c r="B22" t="s">
        <v>181</v>
      </c>
      <c r="C22" t="s">
        <v>221</v>
      </c>
      <c r="D22" t="s">
        <v>473</v>
      </c>
      <c r="E22" s="2">
        <v>1692</v>
      </c>
      <c r="F22" t="s">
        <v>316</v>
      </c>
      <c r="G22" s="11" t="s">
        <v>107</v>
      </c>
      <c r="H22" s="11" t="s">
        <v>477</v>
      </c>
      <c r="I22" s="11" t="str">
        <f t="shared" si="15"/>
        <v>Yes</v>
      </c>
      <c r="J22" s="19" t="str">
        <f t="shared" si="16"/>
        <v>Completed</v>
      </c>
      <c r="K22" s="11" t="str">
        <f t="shared" si="17"/>
        <v>Completed</v>
      </c>
      <c r="L22" s="11" t="str">
        <f t="shared" si="18"/>
        <v>Completed</v>
      </c>
      <c r="M22" s="26" t="str">
        <f t="shared" si="19"/>
        <v>Completed</v>
      </c>
      <c r="N22" s="10" t="s">
        <v>468</v>
      </c>
      <c r="O22" s="10" t="s">
        <v>468</v>
      </c>
      <c r="P22" s="10" t="s">
        <v>468</v>
      </c>
      <c r="Q22" s="10" t="s">
        <v>468</v>
      </c>
      <c r="R22" s="10" t="s">
        <v>468</v>
      </c>
      <c r="S22" s="10" t="s">
        <v>468</v>
      </c>
      <c r="T22" s="10" t="s">
        <v>468</v>
      </c>
      <c r="U22" s="10" t="s">
        <v>468</v>
      </c>
      <c r="V22" s="10" t="s">
        <v>468</v>
      </c>
      <c r="W22" s="10" t="s">
        <v>468</v>
      </c>
      <c r="X22" s="10" t="s">
        <v>468</v>
      </c>
      <c r="Y22" s="10" t="s">
        <v>468</v>
      </c>
      <c r="Z22" s="19" t="s">
        <v>468</v>
      </c>
      <c r="AA22" s="11" t="s">
        <v>468</v>
      </c>
      <c r="AB22" s="11" t="s">
        <v>468</v>
      </c>
      <c r="AC22" s="11" t="s">
        <v>468</v>
      </c>
      <c r="AD22" s="11" t="s">
        <v>468</v>
      </c>
      <c r="AE22" s="11" t="s">
        <v>468</v>
      </c>
      <c r="AF22" s="11" t="s">
        <v>468</v>
      </c>
      <c r="AG22" s="11" t="s">
        <v>468</v>
      </c>
      <c r="AH22" s="11" t="s">
        <v>468</v>
      </c>
    </row>
    <row r="23" spans="1:34" x14ac:dyDescent="0.25">
      <c r="A23">
        <v>215858</v>
      </c>
      <c r="B23" t="s">
        <v>155</v>
      </c>
      <c r="C23" t="s">
        <v>462</v>
      </c>
      <c r="D23" t="s">
        <v>474</v>
      </c>
      <c r="E23" s="2">
        <v>1533</v>
      </c>
      <c r="F23" t="s">
        <v>327</v>
      </c>
      <c r="G23" s="11" t="s">
        <v>107</v>
      </c>
      <c r="H23" s="11" t="s">
        <v>477</v>
      </c>
      <c r="I23" s="11" t="str">
        <f t="shared" si="15"/>
        <v>No</v>
      </c>
      <c r="J23" s="19" t="str">
        <f t="shared" si="16"/>
        <v>Completed</v>
      </c>
      <c r="K23" s="11" t="str">
        <f t="shared" si="17"/>
        <v>Completed</v>
      </c>
      <c r="L23" s="11" t="str">
        <f t="shared" si="18"/>
        <v>Completed</v>
      </c>
      <c r="M23" s="26" t="str">
        <f t="shared" si="19"/>
        <v>In Progress</v>
      </c>
      <c r="N23" s="10" t="s">
        <v>468</v>
      </c>
      <c r="O23" s="10" t="s">
        <v>468</v>
      </c>
      <c r="P23" s="10" t="s">
        <v>468</v>
      </c>
      <c r="Q23" s="10" t="s">
        <v>468</v>
      </c>
      <c r="R23" s="10" t="s">
        <v>468</v>
      </c>
      <c r="S23" s="10" t="s">
        <v>468</v>
      </c>
      <c r="T23" s="10" t="s">
        <v>468</v>
      </c>
      <c r="U23" s="10" t="s">
        <v>468</v>
      </c>
      <c r="V23" s="10" t="s">
        <v>468</v>
      </c>
      <c r="W23" s="10" t="s">
        <v>468</v>
      </c>
      <c r="X23" s="10" t="s">
        <v>468</v>
      </c>
      <c r="Y23" s="10" t="s">
        <v>468</v>
      </c>
      <c r="Z23" s="19" t="s">
        <v>468</v>
      </c>
      <c r="AA23" s="11">
        <v>0</v>
      </c>
      <c r="AB23" s="11" t="s">
        <v>468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</row>
    <row r="24" spans="1:34" x14ac:dyDescent="0.25">
      <c r="A24">
        <v>222274</v>
      </c>
      <c r="B24" t="s">
        <v>204</v>
      </c>
      <c r="C24" t="s">
        <v>347</v>
      </c>
      <c r="D24" t="s">
        <v>474</v>
      </c>
      <c r="E24" s="2">
        <v>1535</v>
      </c>
      <c r="F24" t="s">
        <v>323</v>
      </c>
      <c r="G24" s="11" t="s">
        <v>107</v>
      </c>
      <c r="H24" s="11" t="s">
        <v>477</v>
      </c>
      <c r="I24" s="11" t="str">
        <f t="shared" ref="I24:I27" si="20">IF(COUNTIF(J24:M24,"Completed")=4,"Yes","No")</f>
        <v>Yes</v>
      </c>
      <c r="J24" s="19" t="str">
        <f t="shared" ref="J24:J27" si="21">IF(COUNTIF(Q24,"0")=0,"Completed","In Progress")</f>
        <v>Completed</v>
      </c>
      <c r="K24" s="11" t="str">
        <f t="shared" ref="K24:K27" si="22">IF(COUNTIF(R24:Y24,"0")=0,"Completed","In Progress")</f>
        <v>Completed</v>
      </c>
      <c r="L24" s="11" t="str">
        <f t="shared" ref="L24:L27" si="23">IF(COUNTIF(Z24,"0")=0,"Completed","In Progress")</f>
        <v>Completed</v>
      </c>
      <c r="M24" s="26" t="str">
        <f t="shared" ref="M24:M27" si="24">IF(COUNTIF(AA24:AH24,"0")=0,"Completed","In Progress")</f>
        <v>Completed</v>
      </c>
      <c r="N24" s="10" t="s">
        <v>468</v>
      </c>
      <c r="O24" s="10" t="s">
        <v>468</v>
      </c>
      <c r="P24" s="10" t="s">
        <v>468</v>
      </c>
      <c r="Q24" s="10" t="s">
        <v>468</v>
      </c>
      <c r="R24" s="10" t="s">
        <v>468</v>
      </c>
      <c r="S24" s="10" t="s">
        <v>468</v>
      </c>
      <c r="T24" s="10" t="s">
        <v>468</v>
      </c>
      <c r="U24" s="10" t="s">
        <v>468</v>
      </c>
      <c r="V24" s="10" t="s">
        <v>468</v>
      </c>
      <c r="W24" s="10" t="s">
        <v>468</v>
      </c>
      <c r="X24" s="10" t="s">
        <v>468</v>
      </c>
      <c r="Y24" s="10" t="s">
        <v>468</v>
      </c>
      <c r="Z24" s="19" t="s">
        <v>468</v>
      </c>
      <c r="AA24" s="11" t="s">
        <v>468</v>
      </c>
      <c r="AB24" s="11" t="s">
        <v>468</v>
      </c>
      <c r="AC24" s="11" t="s">
        <v>468</v>
      </c>
      <c r="AD24" s="11" t="s">
        <v>468</v>
      </c>
      <c r="AE24" s="11" t="s">
        <v>468</v>
      </c>
      <c r="AF24" s="11" t="s">
        <v>468</v>
      </c>
      <c r="AG24" s="11" t="s">
        <v>468</v>
      </c>
      <c r="AH24" s="11" t="s">
        <v>468</v>
      </c>
    </row>
    <row r="25" spans="1:34" x14ac:dyDescent="0.25">
      <c r="A25">
        <v>218798</v>
      </c>
      <c r="B25" t="s">
        <v>463</v>
      </c>
      <c r="C25" t="s">
        <v>464</v>
      </c>
      <c r="D25" t="s">
        <v>475</v>
      </c>
      <c r="E25" s="2">
        <v>1877</v>
      </c>
      <c r="F25" t="s">
        <v>321</v>
      </c>
      <c r="G25" s="11" t="s">
        <v>107</v>
      </c>
      <c r="H25" s="11" t="s">
        <v>477</v>
      </c>
      <c r="I25" s="11" t="str">
        <f t="shared" si="20"/>
        <v>No</v>
      </c>
      <c r="J25" s="19" t="str">
        <f t="shared" si="21"/>
        <v>Completed</v>
      </c>
      <c r="K25" s="11" t="str">
        <f t="shared" si="22"/>
        <v>Completed</v>
      </c>
      <c r="L25" s="11" t="str">
        <f t="shared" si="23"/>
        <v>Completed</v>
      </c>
      <c r="M25" s="26" t="str">
        <f t="shared" si="24"/>
        <v>In Progress</v>
      </c>
      <c r="N25" s="10" t="s">
        <v>468</v>
      </c>
      <c r="O25" s="10" t="s">
        <v>468</v>
      </c>
      <c r="P25" s="10" t="s">
        <v>468</v>
      </c>
      <c r="Q25" s="10" t="s">
        <v>468</v>
      </c>
      <c r="R25" s="10" t="s">
        <v>468</v>
      </c>
      <c r="S25" s="10" t="s">
        <v>468</v>
      </c>
      <c r="T25" s="10" t="s">
        <v>468</v>
      </c>
      <c r="U25" s="10" t="s">
        <v>468</v>
      </c>
      <c r="V25" s="10" t="s">
        <v>468</v>
      </c>
      <c r="W25" s="10" t="s">
        <v>468</v>
      </c>
      <c r="X25" s="10" t="s">
        <v>468</v>
      </c>
      <c r="Y25" s="10" t="s">
        <v>468</v>
      </c>
      <c r="Z25" s="19" t="s">
        <v>468</v>
      </c>
      <c r="AA25" s="11" t="s">
        <v>468</v>
      </c>
      <c r="AB25" s="11" t="s">
        <v>468</v>
      </c>
      <c r="AC25" s="11" t="s">
        <v>468</v>
      </c>
      <c r="AD25" s="11" t="s">
        <v>468</v>
      </c>
      <c r="AE25" s="11">
        <v>0</v>
      </c>
      <c r="AF25" s="11">
        <v>0</v>
      </c>
      <c r="AG25" s="11">
        <v>0</v>
      </c>
      <c r="AH25" s="11">
        <v>0</v>
      </c>
    </row>
    <row r="26" spans="1:34" x14ac:dyDescent="0.25">
      <c r="A26">
        <v>112577</v>
      </c>
      <c r="B26" t="s">
        <v>192</v>
      </c>
      <c r="C26" t="s">
        <v>465</v>
      </c>
      <c r="D26" t="s">
        <v>474</v>
      </c>
      <c r="E26" s="2">
        <v>1533</v>
      </c>
      <c r="F26" t="s">
        <v>327</v>
      </c>
      <c r="G26" s="11" t="s">
        <v>107</v>
      </c>
      <c r="H26" s="11" t="s">
        <v>477</v>
      </c>
      <c r="I26" s="11" t="str">
        <f t="shared" si="20"/>
        <v>No</v>
      </c>
      <c r="J26" s="19" t="str">
        <f t="shared" si="21"/>
        <v>Completed</v>
      </c>
      <c r="K26" s="11" t="str">
        <f t="shared" si="22"/>
        <v>Completed</v>
      </c>
      <c r="L26" s="11" t="str">
        <f t="shared" si="23"/>
        <v>Completed</v>
      </c>
      <c r="M26" s="26" t="str">
        <f t="shared" si="24"/>
        <v>In Progress</v>
      </c>
      <c r="N26" s="10" t="s">
        <v>468</v>
      </c>
      <c r="O26" s="10" t="s">
        <v>468</v>
      </c>
      <c r="P26" s="10" t="s">
        <v>468</v>
      </c>
      <c r="Q26" s="10" t="s">
        <v>468</v>
      </c>
      <c r="R26" s="10" t="s">
        <v>468</v>
      </c>
      <c r="S26" s="10" t="s">
        <v>468</v>
      </c>
      <c r="T26" s="10" t="s">
        <v>468</v>
      </c>
      <c r="U26" s="10" t="s">
        <v>468</v>
      </c>
      <c r="V26" s="10" t="s">
        <v>468</v>
      </c>
      <c r="W26" s="10" t="s">
        <v>468</v>
      </c>
      <c r="X26" s="10" t="s">
        <v>468</v>
      </c>
      <c r="Y26" s="10" t="s">
        <v>468</v>
      </c>
      <c r="Z26" s="41" t="s">
        <v>478</v>
      </c>
      <c r="AA26" s="11">
        <v>0</v>
      </c>
      <c r="AB26" s="11" t="s">
        <v>468</v>
      </c>
      <c r="AC26" s="11" t="s">
        <v>468</v>
      </c>
      <c r="AD26" s="11" t="s">
        <v>468</v>
      </c>
      <c r="AE26" s="11" t="s">
        <v>468</v>
      </c>
      <c r="AF26" s="11">
        <v>0</v>
      </c>
      <c r="AG26" s="11">
        <v>0</v>
      </c>
      <c r="AH26" s="11">
        <v>0</v>
      </c>
    </row>
    <row r="27" spans="1:34" x14ac:dyDescent="0.25">
      <c r="A27">
        <v>221850</v>
      </c>
      <c r="B27" t="s">
        <v>436</v>
      </c>
      <c r="C27" t="s">
        <v>112</v>
      </c>
      <c r="D27" t="s">
        <v>473</v>
      </c>
      <c r="E27" s="2">
        <v>1694</v>
      </c>
      <c r="F27" t="s">
        <v>320</v>
      </c>
      <c r="G27" s="11" t="s">
        <v>107</v>
      </c>
      <c r="H27" s="11" t="s">
        <v>477</v>
      </c>
      <c r="I27" s="11" t="str">
        <f t="shared" si="20"/>
        <v>Yes</v>
      </c>
      <c r="J27" s="19" t="str">
        <f t="shared" si="21"/>
        <v>Completed</v>
      </c>
      <c r="K27" s="11" t="str">
        <f t="shared" si="22"/>
        <v>Completed</v>
      </c>
      <c r="L27" s="11" t="str">
        <f t="shared" si="23"/>
        <v>Completed</v>
      </c>
      <c r="M27" s="26" t="str">
        <f t="shared" si="24"/>
        <v>Completed</v>
      </c>
      <c r="N27" s="10" t="s">
        <v>468</v>
      </c>
      <c r="O27" s="10" t="s">
        <v>468</v>
      </c>
      <c r="P27" s="10" t="s">
        <v>468</v>
      </c>
      <c r="Q27" s="10" t="s">
        <v>468</v>
      </c>
      <c r="R27" s="10" t="s">
        <v>468</v>
      </c>
      <c r="S27" s="10" t="s">
        <v>468</v>
      </c>
      <c r="T27" s="10" t="s">
        <v>468</v>
      </c>
      <c r="U27" s="10" t="s">
        <v>468</v>
      </c>
      <c r="V27" s="10" t="s">
        <v>468</v>
      </c>
      <c r="W27" s="10" t="s">
        <v>468</v>
      </c>
      <c r="X27" s="10" t="s">
        <v>468</v>
      </c>
      <c r="Y27" s="10" t="s">
        <v>468</v>
      </c>
      <c r="Z27" s="19" t="s">
        <v>468</v>
      </c>
      <c r="AA27" s="11" t="s">
        <v>468</v>
      </c>
      <c r="AB27" s="11" t="s">
        <v>468</v>
      </c>
      <c r="AC27" s="11" t="s">
        <v>468</v>
      </c>
      <c r="AD27" s="11" t="s">
        <v>468</v>
      </c>
      <c r="AE27" s="11" t="s">
        <v>468</v>
      </c>
      <c r="AF27" s="11" t="s">
        <v>468</v>
      </c>
      <c r="AG27" s="11" t="s">
        <v>468</v>
      </c>
      <c r="AH27" s="11" t="s">
        <v>468</v>
      </c>
    </row>
    <row r="28" spans="1:34" x14ac:dyDescent="0.25">
      <c r="A28">
        <v>212349</v>
      </c>
      <c r="B28" t="s">
        <v>130</v>
      </c>
      <c r="C28" t="s">
        <v>171</v>
      </c>
      <c r="D28" t="s">
        <v>474</v>
      </c>
      <c r="E28" s="2">
        <v>1535</v>
      </c>
      <c r="F28" t="s">
        <v>323</v>
      </c>
      <c r="G28" s="11" t="s">
        <v>107</v>
      </c>
      <c r="H28" s="11" t="s">
        <v>477</v>
      </c>
      <c r="I28" s="11" t="str">
        <f t="shared" ref="I28" si="25">IF(COUNTIF(J28:M28,"Completed")=4,"Yes","No")</f>
        <v>Yes</v>
      </c>
      <c r="J28" s="19" t="str">
        <f t="shared" ref="J28" si="26">IF(COUNTIF(Q28,"0")=0,"Completed","In Progress")</f>
        <v>Completed</v>
      </c>
      <c r="K28" s="11" t="str">
        <f t="shared" ref="K28" si="27">IF(COUNTIF(R28:Y28,"0")=0,"Completed","In Progress")</f>
        <v>Completed</v>
      </c>
      <c r="L28" s="11" t="str">
        <f t="shared" ref="L28" si="28">IF(COUNTIF(Z28,"0")=0,"Completed","In Progress")</f>
        <v>Completed</v>
      </c>
      <c r="M28" s="26" t="str">
        <f t="shared" ref="M28" si="29">IF(COUNTIF(AA28:AH28,"0")=0,"Completed","In Progress")</f>
        <v>Completed</v>
      </c>
      <c r="N28" s="10" t="s">
        <v>468</v>
      </c>
      <c r="O28" s="10" t="s">
        <v>468</v>
      </c>
      <c r="P28" s="10" t="s">
        <v>468</v>
      </c>
      <c r="Q28" s="10" t="s">
        <v>468</v>
      </c>
      <c r="R28" s="10" t="s">
        <v>468</v>
      </c>
      <c r="S28" s="10" t="s">
        <v>468</v>
      </c>
      <c r="T28" s="10" t="s">
        <v>468</v>
      </c>
      <c r="U28" s="10" t="s">
        <v>468</v>
      </c>
      <c r="V28" s="10" t="s">
        <v>468</v>
      </c>
      <c r="W28" s="10" t="s">
        <v>468</v>
      </c>
      <c r="X28" s="10" t="s">
        <v>468</v>
      </c>
      <c r="Y28" s="10" t="s">
        <v>468</v>
      </c>
      <c r="Z28" s="19" t="s">
        <v>468</v>
      </c>
      <c r="AA28" s="11" t="s">
        <v>468</v>
      </c>
      <c r="AB28" s="11" t="s">
        <v>468</v>
      </c>
      <c r="AC28" s="11" t="s">
        <v>468</v>
      </c>
      <c r="AD28" s="11" t="s">
        <v>468</v>
      </c>
      <c r="AE28" s="11" t="s">
        <v>468</v>
      </c>
      <c r="AF28" s="11" t="s">
        <v>468</v>
      </c>
      <c r="AG28" s="11" t="s">
        <v>468</v>
      </c>
      <c r="AH28" s="11" t="s">
        <v>468</v>
      </c>
    </row>
  </sheetData>
  <autoFilter ref="A6:AI28"/>
  <mergeCells count="8">
    <mergeCell ref="Z4:AI4"/>
    <mergeCell ref="AA5:AI5"/>
    <mergeCell ref="J4:M5"/>
    <mergeCell ref="A1:I2"/>
    <mergeCell ref="A3:I5"/>
    <mergeCell ref="R5:W5"/>
    <mergeCell ref="N5:Q5"/>
    <mergeCell ref="N4:Y4"/>
  </mergeCells>
  <conditionalFormatting sqref="J4 J1:M3 J6:M28">
    <cfRule type="cellIs" dxfId="1" priority="21" operator="equal">
      <formula>"Completed"</formula>
    </cfRule>
  </conditionalFormatting>
  <conditionalFormatting sqref="N7:AH28">
    <cfRule type="cellIs" dxfId="0" priority="10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 Report</vt:lpstr>
      <vt:lpstr>SA Report</vt:lpstr>
      <vt:lpstr>T Report</vt:lpstr>
      <vt:lpstr>MT Report</vt:lpstr>
    </vt:vector>
  </TitlesOfParts>
  <Company>ALLIANCE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Walton, Laura</dc:creator>
  <cp:lastModifiedBy>Damian Rumble</cp:lastModifiedBy>
  <dcterms:created xsi:type="dcterms:W3CDTF">2015-08-18T16:14:27Z</dcterms:created>
  <dcterms:modified xsi:type="dcterms:W3CDTF">2017-01-10T16:03:54Z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1754873884</vt:i4>
  </property>
  <property fmtid="{D5CDD505-2E9C-101B-9397-08002B2CF9AE}" pid="3" name="_NewReviewCycle">
    <vt:lpwstr/>
  </property>
  <property fmtid="{D5CDD505-2E9C-101B-9397-08002B2CF9AE}" pid="4" name="_EmailSubject">
    <vt:lpwstr>West Way Accreditation Reports</vt:lpwstr>
  </property>
  <property fmtid="{D5CDD505-2E9C-101B-9397-08002B2CF9AE}" pid="5" name="_AuthorEmail">
    <vt:lpwstr>Laura.Walton@nissan.co.uk</vt:lpwstr>
  </property>
  <property fmtid="{D5CDD505-2E9C-101B-9397-08002B2CF9AE}" pid="6" name="_AuthorEmailDisplayName">
    <vt:lpwstr>Walton, Laura</vt:lpwstr>
  </property>
  <property fmtid="{D5CDD505-2E9C-101B-9397-08002B2CF9AE}" pid="7" name="_ReviewingToolsShownOnce">
    <vt:lpwstr/>
  </property>
</Properties>
</file>