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RUMBLED/Documents/aviva_code/data/"/>
    </mc:Choice>
  </mc:AlternateContent>
  <xr:revisionPtr revIDLastSave="0" documentId="8_{1F8A1764-5769-9D44-8D8B-C2E5AB5EEF49}" xr6:coauthVersionLast="33" xr6:coauthVersionMax="33" xr10:uidLastSave="{00000000-0000-0000-0000-000000000000}"/>
  <bookViews>
    <workbookView xWindow="3320" yWindow="54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34" i="1" l="1"/>
  <c r="M33" i="1"/>
</calcChain>
</file>

<file path=xl/sharedStrings.xml><?xml version="1.0" encoding="utf-8"?>
<sst xmlns="http://schemas.openxmlformats.org/spreadsheetml/2006/main" count="312" uniqueCount="170">
  <si>
    <t>Dataset</t>
  </si>
  <si>
    <t>Source</t>
  </si>
  <si>
    <t>Use</t>
  </si>
  <si>
    <t>Format</t>
  </si>
  <si>
    <t>API (Available)</t>
  </si>
  <si>
    <t>Description</t>
  </si>
  <si>
    <t>Alias</t>
  </si>
  <si>
    <t>Imd Index 2015</t>
  </si>
  <si>
    <t>IMD</t>
  </si>
  <si>
    <t>Street Search</t>
  </si>
  <si>
    <t>STT</t>
  </si>
  <si>
    <t>Long term Health</t>
  </si>
  <si>
    <t>LTH</t>
  </si>
  <si>
    <t>Ethnicity 2011 Subtotal</t>
  </si>
  <si>
    <t>ETS</t>
  </si>
  <si>
    <t>Ethnicity 2011 More Granular</t>
  </si>
  <si>
    <t>ETG</t>
  </si>
  <si>
    <t>Postcode Sector Init</t>
  </si>
  <si>
    <t>PSI</t>
  </si>
  <si>
    <t>ONS</t>
  </si>
  <si>
    <t>VEH</t>
  </si>
  <si>
    <t>Occupation</t>
  </si>
  <si>
    <t>OCC</t>
  </si>
  <si>
    <t>Accommodation type</t>
  </si>
  <si>
    <t>ACC</t>
  </si>
  <si>
    <t>Nomis Quick Stats</t>
  </si>
  <si>
    <t>QUK</t>
  </si>
  <si>
    <t>Nomis Bulk</t>
  </si>
  <si>
    <t>NOM</t>
  </si>
  <si>
    <t>Land Registry Paid Price Transaction</t>
  </si>
  <si>
    <t>PP</t>
  </si>
  <si>
    <t>ONS Deaths 2001-2016</t>
  </si>
  <si>
    <t>OD</t>
  </si>
  <si>
    <t>Nomis age 2011</t>
  </si>
  <si>
    <t>NOMA</t>
  </si>
  <si>
    <t>PersonWeek 97.9% of Postcodes</t>
  </si>
  <si>
    <t xml:space="preserve"> </t>
  </si>
  <si>
    <t>Postcode level electricity estimates</t>
  </si>
  <si>
    <t>ELE</t>
  </si>
  <si>
    <t>Postcode level gas estimates</t>
  </si>
  <si>
    <t>GAS</t>
  </si>
  <si>
    <t>Ofcom Postcode fixed Broadband</t>
  </si>
  <si>
    <t>OFFB</t>
  </si>
  <si>
    <t xml:space="preserve">HM Land Registry </t>
  </si>
  <si>
    <t>Nomis Labour Market Statistics</t>
  </si>
  <si>
    <t>Declarations Required</t>
  </si>
  <si>
    <t>Updates</t>
  </si>
  <si>
    <t>car_van_availability</t>
  </si>
  <si>
    <t>Department for Communities and Local Government</t>
  </si>
  <si>
    <t>Data.Police.UK</t>
  </si>
  <si>
    <t>Claimant Count</t>
  </si>
  <si>
    <t>ONS, Royal Mail, Gridlink, LPS, Ordnance Survey</t>
  </si>
  <si>
    <t>csv</t>
  </si>
  <si>
    <t>Office of National Statistics</t>
  </si>
  <si>
    <t>Department for Business, Energy and Industrial Strategy</t>
  </si>
  <si>
    <t>Ofcom</t>
  </si>
  <si>
    <t>ONSPD_2018(Feb)</t>
  </si>
  <si>
    <t>Internal</t>
  </si>
  <si>
    <t>Births</t>
  </si>
  <si>
    <t>BIR</t>
  </si>
  <si>
    <t>Aviva</t>
  </si>
  <si>
    <t>Owner Occupation, % of household units-</t>
  </si>
  <si>
    <t>OWNER</t>
  </si>
  <si>
    <t>Degree Education 2011</t>
  </si>
  <si>
    <t xml:space="preserve">Nomis Labour Market Statistics </t>
  </si>
  <si>
    <t>EDU</t>
  </si>
  <si>
    <t>HOUSEHOLD</t>
  </si>
  <si>
    <t>Industry of employment</t>
  </si>
  <si>
    <t>INDUSTRY</t>
  </si>
  <si>
    <t>Economic (Employment and Unemployment)</t>
  </si>
  <si>
    <t>ECON</t>
  </si>
  <si>
    <t>Commuting Method</t>
  </si>
  <si>
    <t>COMMUTE</t>
  </si>
  <si>
    <t>COMMUTE_DIST</t>
  </si>
  <si>
    <t>Commute Distance to Work</t>
  </si>
  <si>
    <t>Link</t>
  </si>
  <si>
    <t>Appro_use_flag</t>
  </si>
  <si>
    <t>https://www.gov.uk/government/statistics/english-indices-of-deprivation-2015</t>
  </si>
  <si>
    <t>Road_accidents</t>
  </si>
  <si>
    <t>Road_casualties</t>
  </si>
  <si>
    <t>https://data.gov.uk/dataset/cb7ae6f0-4be6-4935-9277-47e5ce24a11f/road-safety-data</t>
  </si>
  <si>
    <t>License</t>
  </si>
  <si>
    <t>http://www.nationalarchives.gov.uk/doc/open-government-licence/version/3/</t>
  </si>
  <si>
    <t>https://data.police.uk/data/</t>
  </si>
  <si>
    <t>https://data.police.uk/about/</t>
  </si>
  <si>
    <t>https://www.ons.gov.uk/help/termsandconditions</t>
  </si>
  <si>
    <t>https://www.nomisweb.co.uk/query/construct/submit.asp?forward=yes&amp;menuopt=201&amp;subcomp=#</t>
  </si>
  <si>
    <t>https://www.nomisweb.co.uk/census/2011/ks201uk</t>
  </si>
  <si>
    <t>https://www.nomisweb.co.uk/census/2011/ks101ew</t>
  </si>
  <si>
    <t>https://www.ons.gov.uk/methodology/geography/licences</t>
  </si>
  <si>
    <t>https://www.ons.gov.uk/methodology/geography/geographicalproducts/postcodeproducts</t>
  </si>
  <si>
    <t>https://www.nomisweb.co.uk/census/2011/qs416ew</t>
  </si>
  <si>
    <t>https://www.nomisweb.co.uk/census/2011/qs606uk</t>
  </si>
  <si>
    <t>https://www.nomisweb.co.uk/census/2011/qs402ew</t>
  </si>
  <si>
    <t>https://www.nomisweb.co.uk/census/2011/bulk/r4</t>
  </si>
  <si>
    <t>https://www.gov.uk/government/statistical-data-sets/price-paid-data-downloads#using-or-publishing-our-price-paid-data</t>
  </si>
  <si>
    <t>Contains Address data processed against Ordnance Survey's AddressBase Premium product (we have a corporate license). Roayl Mail and Ornance Survey, permits your use of Address Data for person and/or non-commercial use. 
To display for the purpose of providing residential property price information services.
Will need to contact the Royal Mail for other purposes.</t>
  </si>
  <si>
    <t>https://www.ons.gov.uk/peoplepopulationandcommunity/birthsdeathsandmarriages/deaths/datasets/deathsregisteredinenglandandwalesseriesdrreferencetables</t>
  </si>
  <si>
    <t>https://www.nomisweb.co.uk/census/2011/qs103ew</t>
  </si>
  <si>
    <t>https://www.gov.uk/government/statistics/postcode-level-electricity-estimates-2015-experimental</t>
  </si>
  <si>
    <t>https://www.gov.uk/government/publications/regional-energy-data-guidance-note</t>
  </si>
  <si>
    <t>https://www.gov.uk/government/statistics/postcode-level-gas-estimates-2015-experimental</t>
  </si>
  <si>
    <t>https://www.ofcom.org.uk/research-and-data/multi-sector-research/infrastructure-research/connected-nations-2017/data-downloads</t>
  </si>
  <si>
    <t>https://www.ofcom.org.uk/research-and-data/multi-sector-research/infrastructure-research/connected-nations-2017/data-downloads/terms-of-use</t>
  </si>
  <si>
    <t>https://www.nomisweb.co.uk/query/construct/summary.asp?mode=construct&amp;version=0&amp;dataset=206</t>
  </si>
  <si>
    <t>https://www.nomisweb.co.uk/articles/1122.aspx</t>
  </si>
  <si>
    <t>https://www.nomisweb.co.uk/census/2011/qs405ew</t>
  </si>
  <si>
    <t>https://www.nomisweb.co.uk/census/2011/qs501ew</t>
  </si>
  <si>
    <t>https://www.nomisweb.co.uk/census/2011/qs111ew</t>
  </si>
  <si>
    <t>https://www.nomisweb.co.uk/census/2011/WP703EW</t>
  </si>
  <si>
    <t>https://www.nomisweb.co.uk/census/2011/QS702EW</t>
  </si>
  <si>
    <t>https://www.nomisweb.co.uk/census/2011/QS601EW</t>
  </si>
  <si>
    <t>https://www.nomisweb.co.uk/census/2011/WP605EW</t>
  </si>
  <si>
    <t>Households with dependent children, % of households</t>
  </si>
  <si>
    <t>Department for Transport</t>
  </si>
  <si>
    <t>bulk/r4</t>
  </si>
  <si>
    <t>HDFS_flag</t>
  </si>
  <si>
    <t/>
  </si>
  <si>
    <t>KS201UK</t>
  </si>
  <si>
    <t>KS101EW</t>
  </si>
  <si>
    <t>Rate limit</t>
  </si>
  <si>
    <t>15 req/s</t>
  </si>
  <si>
    <t>no api key: 25,000 cells per req
api key: no cell limit</t>
  </si>
  <si>
    <t>no api key, no call limit posted</t>
  </si>
  <si>
    <t>Business Register and Employment Survey</t>
  </si>
  <si>
    <t>linked data resource (doesn't appear to have a limit)</t>
  </si>
  <si>
    <t>api key : no cell limit</t>
  </si>
  <si>
    <t>Website</t>
  </si>
  <si>
    <t>Food Standards Agency Ratings</t>
  </si>
  <si>
    <t>https://data.cdrc.ac.uk/dataset/english-indices-of-deprivation-2010-and-2015-data-pack</t>
  </si>
  <si>
    <t>https://www.gov.uk/government/statistical-data-sets/price-paid-data-downloads</t>
  </si>
  <si>
    <t>https://www.nomisweb.co.uk/api/v01/help?uid=0xd57c2bd58aa382ddb5cae1383cbe476f36609e57</t>
  </si>
  <si>
    <t>https://www.ofcom.org.uk/research-and-data/telecoms-research/broadband-research</t>
  </si>
  <si>
    <t>https://www.ons.gov.uk/peoplepopulationandcommunity/birthsdeathsandmarriages/deaths</t>
  </si>
  <si>
    <t>http://geoportal.statistics.gov.uk/datasets/ons-postcode-directory-may-2019</t>
  </si>
  <si>
    <t>https://ratings.food.gov.uk/open-data/en-GB</t>
  </si>
  <si>
    <t>https://www.ons.gov.uk/employmentandlabourmarket/peopleinwork/employmentandemployeetypes/bulletins/businessregisterandemploymentsurveybresprovisionalresults/provisionalresults2017revisedresults2016/relateddata</t>
  </si>
  <si>
    <t>Benefits and Claimant Data</t>
  </si>
  <si>
    <t>https://stat-xplore.dwp.gov.uk/webapi</t>
  </si>
  <si>
    <t xml:space="preserve">https://epc.opendatacommunities.org/domestic/search </t>
  </si>
  <si>
    <t xml:space="preserve">UK Energy Certificates </t>
  </si>
  <si>
    <t>TBC</t>
  </si>
  <si>
    <t>Police Street Crime data</t>
  </si>
  <si>
    <t>Gas Consumption at postcode level for 2015</t>
  </si>
  <si>
    <t>Electricity Consumption at postcode level 2015</t>
  </si>
  <si>
    <t>Deprivation Index 2015 for the UK</t>
  </si>
  <si>
    <t>QS416EW - 2011 Census, no of cars and vans per household</t>
  </si>
  <si>
    <t>QS402EW - 2011 Census, lsoa accomodation type breakdown</t>
  </si>
  <si>
    <t>QS606UK - 2011 Census, lsoa occupational breakdown</t>
  </si>
  <si>
    <t>NA</t>
  </si>
  <si>
    <t>PersonWeek table in Cyclops</t>
  </si>
  <si>
    <t>Census 2011, birth counts as lsoa level</t>
  </si>
  <si>
    <t xml:space="preserve">Census 2011, Benefit Claimants at lsoa </t>
  </si>
  <si>
    <t>QS405EW, Census 2011 home ownership %</t>
  </si>
  <si>
    <t>QS501EW, Census 2011 level of education acquired</t>
  </si>
  <si>
    <t>QS111EW, Census 2011 number of households with dependent children at LSOA</t>
  </si>
  <si>
    <t>WP605EW, Census 2011 occupational breakdown at lsoa</t>
  </si>
  <si>
    <t>QS601EW, Census 2011 employment rate and unemployment rate</t>
  </si>
  <si>
    <t xml:space="preserve">WP703EW, Census 2011 </t>
  </si>
  <si>
    <t>QS702EW, Census 2011</t>
  </si>
  <si>
    <t>Broadband infrastructure, speed and usage at postcode level</t>
  </si>
  <si>
    <t>Death Registry counts at LSOA</t>
  </si>
  <si>
    <t>Postcode directory updated quarterly</t>
  </si>
  <si>
    <t>Food Establishment Inspection per establishment</t>
  </si>
  <si>
    <t>Business employment survey covering 80,000 businesses across the UK</t>
  </si>
  <si>
    <t>Census 2011 - summary statistics</t>
  </si>
  <si>
    <t xml:space="preserve">Energy performance certificates for domestic and non domestic properties </t>
  </si>
  <si>
    <t>Benefits and Claimant Data covering Job Seekers Allowance, Universal credit etc..</t>
  </si>
  <si>
    <t>https://epc.opendatacommunities.org/docs/copyright</t>
  </si>
  <si>
    <t>https://stat-xplore.dwp.gov.uk/webapi/public/terms.html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</si>
</sst>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0" fillId="0" borderId="0" xfId="0" quotePrefix="1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quotePrefix="1" applyFill="1"/>
    <xf numFmtId="0" fontId="3" fillId="0" borderId="0" xfId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2">
    <cellStyle name="Hyperlink" xfId="1" builtinId="8"/>
    <cellStyle name="Normal" xfId="0" builtinId="0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673C07-2741-48F8-A9E0-6345AA26F030}" name="Table1" displayName="Table1" ref="B1:O32" totalsRowShown="0" headerRowDxfId="2">
  <autoFilter ref="B1:O32" xr:uid="{EFF0016C-739C-4774-9C19-A09027CE9ED7}">
    <filterColumn colId="10">
      <filters blank="1">
        <filter val="TRUE"/>
      </filters>
    </filterColumn>
  </autoFilter>
  <sortState ref="B2:O28">
    <sortCondition ref="E1:E28"/>
  </sortState>
  <tableColumns count="14">
    <tableColumn id="1" xr3:uid="{241AE058-BAA8-4331-A16D-9D6011E8D24A}" name="Appro_use_flag"/>
    <tableColumn id="2" xr3:uid="{1B0E228B-5595-4D4A-929D-1BCDD6448B24}" name="Dataset"/>
    <tableColumn id="3" xr3:uid="{96EE53AF-BB92-45F4-A799-7E68EE03F6F5}" name="Alias"/>
    <tableColumn id="4" xr3:uid="{2E84F521-D96F-4CCD-9C28-1AF6ECBC97C2}" name="Source" dataDxfId="1"/>
    <tableColumn id="5" xr3:uid="{684121EC-E789-4FFE-A528-D96DD2F49FF0}" name="Link"/>
    <tableColumn id="6" xr3:uid="{B20B4DCC-9DD2-451A-91FB-3CA42B27C659}" name="License" dataDxfId="0"/>
    <tableColumn id="13" xr3:uid="{01DDCF33-1AEE-46B8-838E-88CA610E71AE}" name="Rate limit"/>
    <tableColumn id="14" xr3:uid="{112EDAB6-DF6A-473D-BC94-60D8901F5352}" name="Website"/>
    <tableColumn id="7" xr3:uid="{19301CE7-1F6F-46FB-8D45-4A8DC99459CA}" name="Use"/>
    <tableColumn id="8" xr3:uid="{9A41BB06-8897-4A7A-9966-A0D23168FEB2}" name="Format"/>
    <tableColumn id="9" xr3:uid="{9B46B53E-F10A-48D4-91B4-183CF306D39F}" name="API (Available)"/>
    <tableColumn id="10" xr3:uid="{EC5D096B-0067-4AF6-92FB-D9C43F48DA5A}" name="Description"/>
    <tableColumn id="11" xr3:uid="{7B5420E6-FB89-4707-AA01-8F7368E96DE4}" name="Declarations Required"/>
    <tableColumn id="12" xr3:uid="{5FF4D7B7-8025-472C-A1A3-F8D08E98C52A}" name="Upda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misweb.co.uk/api/v01/help?uid=0xd57c2bd58aa382ddb5cae1383cbe476f36609e57" TargetMode="External"/><Relationship Id="rId13" Type="http://schemas.openxmlformats.org/officeDocument/2006/relationships/hyperlink" Target="https://www.nomisweb.co.uk/api/v01/help?uid=0xd57c2bd58aa382ddb5cae1383cbe476f36609e57" TargetMode="External"/><Relationship Id="rId18" Type="http://schemas.openxmlformats.org/officeDocument/2006/relationships/hyperlink" Target="https://www.nomisweb.co.uk/api/v01/help?uid=0xd57c2bd58aa382ddb5cae1383cbe476f36609e57" TargetMode="External"/><Relationship Id="rId26" Type="http://schemas.openxmlformats.org/officeDocument/2006/relationships/hyperlink" Target="https://www.ons.gov.uk/help/termsandconditions" TargetMode="External"/><Relationship Id="rId3" Type="http://schemas.openxmlformats.org/officeDocument/2006/relationships/hyperlink" Target="https://www.nomisweb.co.uk/api/v01/help?uid=0xd57c2bd58aa382ddb5cae1383cbe476f36609e57" TargetMode="External"/><Relationship Id="rId21" Type="http://schemas.openxmlformats.org/officeDocument/2006/relationships/hyperlink" Target="https://ratings.food.gov.uk/open-data/en-GB" TargetMode="External"/><Relationship Id="rId7" Type="http://schemas.openxmlformats.org/officeDocument/2006/relationships/hyperlink" Target="https://www.nomisweb.co.uk/api/v01/help?uid=0xd57c2bd58aa382ddb5cae1383cbe476f36609e57" TargetMode="External"/><Relationship Id="rId12" Type="http://schemas.openxmlformats.org/officeDocument/2006/relationships/hyperlink" Target="https://www.nomisweb.co.uk/api/v01/help?uid=0xd57c2bd58aa382ddb5cae1383cbe476f36609e57" TargetMode="External"/><Relationship Id="rId17" Type="http://schemas.openxmlformats.org/officeDocument/2006/relationships/hyperlink" Target="https://www.nomisweb.co.uk/api/v01/help?uid=0xd57c2bd58aa382ddb5cae1383cbe476f36609e57" TargetMode="External"/><Relationship Id="rId25" Type="http://schemas.openxmlformats.org/officeDocument/2006/relationships/hyperlink" Target="http://www.nationalarchives.gov.uk/doc/open-government-licence/version/3/" TargetMode="External"/><Relationship Id="rId2" Type="http://schemas.openxmlformats.org/officeDocument/2006/relationships/hyperlink" Target="https://www.gov.uk/government/statistical-data-sets/price-paid-data-downloads" TargetMode="External"/><Relationship Id="rId16" Type="http://schemas.openxmlformats.org/officeDocument/2006/relationships/hyperlink" Target="https://www.nomisweb.co.uk/api/v01/help?uid=0xd57c2bd58aa382ddb5cae1383cbe476f36609e57" TargetMode="External"/><Relationship Id="rId20" Type="http://schemas.openxmlformats.org/officeDocument/2006/relationships/hyperlink" Target="https://www.ons.gov.uk/peoplepopulationandcommunity/birthsdeathsandmarriages/deaths" TargetMode="External"/><Relationship Id="rId1" Type="http://schemas.openxmlformats.org/officeDocument/2006/relationships/hyperlink" Target="https://www.gov.uk/government/statistics/postcode-level-gas-estimates-2015-experimental" TargetMode="External"/><Relationship Id="rId6" Type="http://schemas.openxmlformats.org/officeDocument/2006/relationships/hyperlink" Target="https://www.nomisweb.co.uk/api/v01/help?uid=0xd57c2bd58aa382ddb5cae1383cbe476f36609e57" TargetMode="External"/><Relationship Id="rId11" Type="http://schemas.openxmlformats.org/officeDocument/2006/relationships/hyperlink" Target="https://www.nomisweb.co.uk/api/v01/help?uid=0xd57c2bd58aa382ddb5cae1383cbe476f36609e57" TargetMode="External"/><Relationship Id="rId24" Type="http://schemas.openxmlformats.org/officeDocument/2006/relationships/hyperlink" Target="https://stat-xplore.dwp.gov.uk/webapi/public/terms.html" TargetMode="External"/><Relationship Id="rId5" Type="http://schemas.openxmlformats.org/officeDocument/2006/relationships/hyperlink" Target="https://www.nomisweb.co.uk/api/v01/help?uid=0xd57c2bd58aa382ddb5cae1383cbe476f36609e57" TargetMode="External"/><Relationship Id="rId15" Type="http://schemas.openxmlformats.org/officeDocument/2006/relationships/hyperlink" Target="https://www.nomisweb.co.uk/api/v01/help?uid=0xd57c2bd58aa382ddb5cae1383cbe476f36609e57" TargetMode="External"/><Relationship Id="rId23" Type="http://schemas.openxmlformats.org/officeDocument/2006/relationships/hyperlink" Target="https://stat-xplore.dwp.gov.uk/webapi" TargetMode="External"/><Relationship Id="rId10" Type="http://schemas.openxmlformats.org/officeDocument/2006/relationships/hyperlink" Target="https://www.nomisweb.co.uk/api/v01/help?uid=0xd57c2bd58aa382ddb5cae1383cbe476f36609e57" TargetMode="External"/><Relationship Id="rId19" Type="http://schemas.openxmlformats.org/officeDocument/2006/relationships/hyperlink" Target="https://www.ofcom.org.uk/research-and-data/telecoms-research/broadband-research" TargetMode="External"/><Relationship Id="rId4" Type="http://schemas.openxmlformats.org/officeDocument/2006/relationships/hyperlink" Target="https://www.nomisweb.co.uk/api/v01/help?uid=0xd57c2bd58aa382ddb5cae1383cbe476f36609e57" TargetMode="External"/><Relationship Id="rId9" Type="http://schemas.openxmlformats.org/officeDocument/2006/relationships/hyperlink" Target="https://www.nomisweb.co.uk/api/v01/help?uid=0xd57c2bd58aa382ddb5cae1383cbe476f36609e57" TargetMode="External"/><Relationship Id="rId14" Type="http://schemas.openxmlformats.org/officeDocument/2006/relationships/hyperlink" Target="https://www.nomisweb.co.uk/api/v01/help?uid=0xd57c2bd58aa382ddb5cae1383cbe476f36609e57" TargetMode="External"/><Relationship Id="rId22" Type="http://schemas.openxmlformats.org/officeDocument/2006/relationships/hyperlink" Target="https://www.ons.gov.uk/employmentandlabourmarket/peopleinwork/employmentandemployeetypes/bulletins/businessregisterandemploymentsurveybresprovisionalresults/provisionalresults2017revisedresults2016/relateddata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Normal="100" workbookViewId="0">
      <selection activeCell="C15" sqref="C15"/>
    </sheetView>
  </sheetViews>
  <sheetFormatPr baseColWidth="10" defaultColWidth="8.83203125" defaultRowHeight="15" x14ac:dyDescent="0.2"/>
  <cols>
    <col min="1" max="1" width="9.6640625" bestFit="1" customWidth="1"/>
    <col min="2" max="2" width="16.33203125" style="13" customWidth="1"/>
    <col min="3" max="3" width="50.33203125" customWidth="1"/>
    <col min="4" max="4" width="9.33203125" hidden="1" customWidth="1"/>
    <col min="5" max="5" width="27.5" hidden="1" customWidth="1"/>
    <col min="6" max="6" width="53.83203125" hidden="1" customWidth="1"/>
    <col min="7" max="7" width="49.6640625" style="6" customWidth="1"/>
    <col min="8" max="9" width="29.5" customWidth="1"/>
    <col min="10" max="10" width="16.1640625" hidden="1" customWidth="1"/>
    <col min="11" max="11" width="15.5" customWidth="1"/>
    <col min="12" max="12" width="19.5" customWidth="1"/>
    <col min="13" max="13" width="21.6640625" customWidth="1"/>
    <col min="14" max="14" width="10" hidden="1" customWidth="1"/>
    <col min="15" max="15" width="0" hidden="1" customWidth="1"/>
  </cols>
  <sheetData>
    <row r="1" spans="1:15" s="2" customFormat="1" ht="15" customHeight="1" x14ac:dyDescent="0.2">
      <c r="A1" s="2" t="s">
        <v>116</v>
      </c>
      <c r="B1" s="14" t="s">
        <v>76</v>
      </c>
      <c r="C1" s="2" t="s">
        <v>0</v>
      </c>
      <c r="D1" s="2" t="s">
        <v>6</v>
      </c>
      <c r="E1" s="2" t="s">
        <v>1</v>
      </c>
      <c r="F1" s="2" t="s">
        <v>75</v>
      </c>
      <c r="G1" s="5" t="s">
        <v>81</v>
      </c>
      <c r="H1" s="5" t="s">
        <v>120</v>
      </c>
      <c r="I1" s="5" t="s">
        <v>127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45</v>
      </c>
      <c r="O1" s="2" t="s">
        <v>46</v>
      </c>
    </row>
    <row r="2" spans="1:15" ht="15" customHeight="1" x14ac:dyDescent="0.2">
      <c r="A2" t="b">
        <v>1</v>
      </c>
      <c r="B2" s="13" t="b">
        <v>1</v>
      </c>
      <c r="C2" s="1" t="s">
        <v>35</v>
      </c>
      <c r="D2" s="1" t="s">
        <v>36</v>
      </c>
      <c r="E2" t="s">
        <v>60</v>
      </c>
      <c r="G2" t="s">
        <v>149</v>
      </c>
      <c r="H2" t="s">
        <v>149</v>
      </c>
      <c r="I2" t="s">
        <v>149</v>
      </c>
      <c r="K2" t="s">
        <v>57</v>
      </c>
      <c r="L2" t="b">
        <v>0</v>
      </c>
      <c r="M2" t="s">
        <v>150</v>
      </c>
    </row>
    <row r="3" spans="1:15" ht="15" customHeight="1" x14ac:dyDescent="0.2">
      <c r="A3" t="b">
        <v>1</v>
      </c>
      <c r="B3" s="13" t="b">
        <v>1</v>
      </c>
      <c r="C3" s="1" t="s">
        <v>9</v>
      </c>
      <c r="D3" s="1" t="s">
        <v>10</v>
      </c>
      <c r="E3" t="s">
        <v>49</v>
      </c>
      <c r="F3" t="s">
        <v>83</v>
      </c>
      <c r="G3" t="s">
        <v>84</v>
      </c>
      <c r="H3" t="s">
        <v>121</v>
      </c>
      <c r="I3" t="s">
        <v>83</v>
      </c>
      <c r="J3" s="7" t="s">
        <v>117</v>
      </c>
      <c r="K3" t="s">
        <v>52</v>
      </c>
      <c r="L3" t="b">
        <v>1</v>
      </c>
      <c r="M3" t="s">
        <v>142</v>
      </c>
    </row>
    <row r="4" spans="1:15" ht="15" customHeight="1" x14ac:dyDescent="0.2">
      <c r="A4" t="b">
        <v>1</v>
      </c>
      <c r="B4" s="13" t="b">
        <v>1</v>
      </c>
      <c r="C4" s="1" t="s">
        <v>37</v>
      </c>
      <c r="D4" s="1" t="s">
        <v>38</v>
      </c>
      <c r="E4" t="s">
        <v>54</v>
      </c>
      <c r="F4" t="s">
        <v>99</v>
      </c>
      <c r="G4" t="s">
        <v>100</v>
      </c>
      <c r="H4" t="s">
        <v>149</v>
      </c>
      <c r="I4" t="s">
        <v>99</v>
      </c>
      <c r="J4" s="7" t="s">
        <v>117</v>
      </c>
      <c r="K4" t="s">
        <v>52</v>
      </c>
      <c r="L4" t="b">
        <v>0</v>
      </c>
      <c r="M4" t="s">
        <v>144</v>
      </c>
    </row>
    <row r="5" spans="1:15" ht="15" customHeight="1" x14ac:dyDescent="0.2">
      <c r="A5" t="b">
        <v>1</v>
      </c>
      <c r="B5" s="13" t="b">
        <v>1</v>
      </c>
      <c r="C5" s="1" t="s">
        <v>39</v>
      </c>
      <c r="D5" s="1" t="s">
        <v>40</v>
      </c>
      <c r="E5" t="s">
        <v>54</v>
      </c>
      <c r="F5" t="s">
        <v>101</v>
      </c>
      <c r="G5" t="s">
        <v>100</v>
      </c>
      <c r="H5" t="s">
        <v>149</v>
      </c>
      <c r="I5" s="12" t="s">
        <v>101</v>
      </c>
      <c r="J5" s="7" t="s">
        <v>117</v>
      </c>
      <c r="K5" t="s">
        <v>52</v>
      </c>
      <c r="L5" t="b">
        <v>0</v>
      </c>
      <c r="M5" t="s">
        <v>143</v>
      </c>
    </row>
    <row r="6" spans="1:15" ht="15" customHeight="1" x14ac:dyDescent="0.2">
      <c r="A6" t="b">
        <v>1</v>
      </c>
      <c r="B6" s="13" t="b">
        <v>1</v>
      </c>
      <c r="C6" s="1" t="s">
        <v>7</v>
      </c>
      <c r="D6" s="1" t="s">
        <v>8</v>
      </c>
      <c r="E6" t="s">
        <v>48</v>
      </c>
      <c r="F6" t="s">
        <v>77</v>
      </c>
      <c r="G6"/>
      <c r="H6" t="s">
        <v>125</v>
      </c>
      <c r="I6" t="s">
        <v>129</v>
      </c>
      <c r="J6" s="7" t="s">
        <v>117</v>
      </c>
      <c r="K6" t="s">
        <v>52</v>
      </c>
      <c r="L6" t="b">
        <v>1</v>
      </c>
      <c r="M6" t="s">
        <v>145</v>
      </c>
    </row>
    <row r="7" spans="1:15" ht="15" hidden="1" customHeight="1" x14ac:dyDescent="0.2">
      <c r="B7" t="b">
        <v>1</v>
      </c>
      <c r="C7" s="1" t="s">
        <v>79</v>
      </c>
      <c r="E7" t="s">
        <v>114</v>
      </c>
      <c r="F7" t="s">
        <v>80</v>
      </c>
      <c r="G7" t="s">
        <v>82</v>
      </c>
      <c r="J7" s="7" t="s">
        <v>117</v>
      </c>
      <c r="L7" t="b">
        <v>0</v>
      </c>
    </row>
    <row r="8" spans="1:15" ht="15" hidden="1" customHeight="1" x14ac:dyDescent="0.2">
      <c r="B8" t="b">
        <v>1</v>
      </c>
      <c r="C8" s="1" t="s">
        <v>78</v>
      </c>
      <c r="E8" t="s">
        <v>114</v>
      </c>
      <c r="F8" t="s">
        <v>80</v>
      </c>
      <c r="G8" t="s">
        <v>82</v>
      </c>
      <c r="J8" s="7" t="s">
        <v>117</v>
      </c>
      <c r="L8" t="b">
        <v>0</v>
      </c>
    </row>
    <row r="9" spans="1:15" ht="15" customHeight="1" x14ac:dyDescent="0.2">
      <c r="A9" t="b">
        <v>1</v>
      </c>
      <c r="B9" s="13" t="b">
        <v>1</v>
      </c>
      <c r="C9" s="1" t="s">
        <v>29</v>
      </c>
      <c r="D9" s="1" t="s">
        <v>30</v>
      </c>
      <c r="E9" t="s">
        <v>43</v>
      </c>
      <c r="F9" t="s">
        <v>95</v>
      </c>
      <c r="G9" t="s">
        <v>95</v>
      </c>
      <c r="I9" s="12" t="s">
        <v>130</v>
      </c>
      <c r="J9" s="7" t="s">
        <v>117</v>
      </c>
      <c r="K9" t="s">
        <v>52</v>
      </c>
      <c r="L9" t="b">
        <v>0</v>
      </c>
      <c r="M9" s="3" t="s">
        <v>96</v>
      </c>
    </row>
    <row r="10" spans="1:15" ht="15" customHeight="1" x14ac:dyDescent="0.2">
      <c r="A10" t="b">
        <v>1</v>
      </c>
      <c r="B10" s="13" t="b">
        <v>1</v>
      </c>
      <c r="C10" s="1" t="s">
        <v>17</v>
      </c>
      <c r="D10" s="1" t="s">
        <v>18</v>
      </c>
      <c r="E10" t="s">
        <v>44</v>
      </c>
      <c r="F10" t="s">
        <v>88</v>
      </c>
      <c r="G10" t="s">
        <v>85</v>
      </c>
      <c r="H10" s="3" t="s">
        <v>122</v>
      </c>
      <c r="I10" s="12" t="s">
        <v>131</v>
      </c>
      <c r="J10" s="7" t="s">
        <v>117</v>
      </c>
      <c r="K10" t="s">
        <v>52</v>
      </c>
      <c r="L10" t="b">
        <v>1</v>
      </c>
      <c r="M10" t="s">
        <v>119</v>
      </c>
    </row>
    <row r="11" spans="1:15" ht="15" customHeight="1" x14ac:dyDescent="0.2">
      <c r="A11" t="b">
        <v>1</v>
      </c>
      <c r="B11" s="13" t="b">
        <v>1</v>
      </c>
      <c r="C11" s="1" t="s">
        <v>47</v>
      </c>
      <c r="D11" s="1" t="s">
        <v>20</v>
      </c>
      <c r="E11" t="s">
        <v>44</v>
      </c>
      <c r="F11" t="s">
        <v>91</v>
      </c>
      <c r="G11" t="s">
        <v>85</v>
      </c>
      <c r="H11" s="3" t="s">
        <v>122</v>
      </c>
      <c r="I11" s="12" t="s">
        <v>131</v>
      </c>
      <c r="J11" s="7" t="s">
        <v>117</v>
      </c>
      <c r="K11" t="s">
        <v>52</v>
      </c>
      <c r="L11" t="b">
        <v>1</v>
      </c>
      <c r="M11" t="s">
        <v>146</v>
      </c>
    </row>
    <row r="12" spans="1:15" ht="15" customHeight="1" x14ac:dyDescent="0.2">
      <c r="A12" t="b">
        <v>1</v>
      </c>
      <c r="B12" s="13" t="b">
        <v>1</v>
      </c>
      <c r="C12" s="1" t="s">
        <v>21</v>
      </c>
      <c r="D12" s="1" t="s">
        <v>22</v>
      </c>
      <c r="E12" t="s">
        <v>44</v>
      </c>
      <c r="F12" t="s">
        <v>92</v>
      </c>
      <c r="G12" t="s">
        <v>85</v>
      </c>
      <c r="H12" s="3" t="s">
        <v>122</v>
      </c>
      <c r="I12" s="12" t="s">
        <v>131</v>
      </c>
      <c r="J12" s="7" t="s">
        <v>117</v>
      </c>
      <c r="K12" t="s">
        <v>52</v>
      </c>
      <c r="L12" t="b">
        <v>1</v>
      </c>
      <c r="M12" t="s">
        <v>148</v>
      </c>
    </row>
    <row r="13" spans="1:15" ht="15" customHeight="1" x14ac:dyDescent="0.2">
      <c r="A13" t="b">
        <v>1</v>
      </c>
      <c r="B13" s="13" t="b">
        <v>1</v>
      </c>
      <c r="C13" s="1" t="s">
        <v>23</v>
      </c>
      <c r="D13" s="1" t="s">
        <v>24</v>
      </c>
      <c r="E13" t="s">
        <v>44</v>
      </c>
      <c r="F13" t="s">
        <v>93</v>
      </c>
      <c r="G13" t="s">
        <v>85</v>
      </c>
      <c r="H13" s="3" t="s">
        <v>122</v>
      </c>
      <c r="I13" s="12" t="s">
        <v>131</v>
      </c>
      <c r="J13" s="7" t="s">
        <v>117</v>
      </c>
      <c r="K13" t="s">
        <v>52</v>
      </c>
      <c r="L13" t="b">
        <v>1</v>
      </c>
      <c r="M13" t="s">
        <v>147</v>
      </c>
    </row>
    <row r="14" spans="1:15" ht="15" customHeight="1" x14ac:dyDescent="0.2">
      <c r="A14" t="b">
        <v>1</v>
      </c>
      <c r="B14" s="13" t="b">
        <v>1</v>
      </c>
      <c r="C14" s="1" t="s">
        <v>25</v>
      </c>
      <c r="D14" s="1" t="s">
        <v>26</v>
      </c>
      <c r="E14" t="s">
        <v>44</v>
      </c>
      <c r="G14" t="s">
        <v>85</v>
      </c>
      <c r="H14" s="3" t="s">
        <v>122</v>
      </c>
      <c r="I14" s="12" t="s">
        <v>131</v>
      </c>
      <c r="J14" s="7" t="s">
        <v>117</v>
      </c>
      <c r="K14" t="s">
        <v>52</v>
      </c>
      <c r="L14" t="b">
        <v>1</v>
      </c>
      <c r="M14" t="s">
        <v>165</v>
      </c>
    </row>
    <row r="15" spans="1:15" ht="15" customHeight="1" x14ac:dyDescent="0.2">
      <c r="A15" t="b">
        <v>1</v>
      </c>
      <c r="B15" s="13" t="b">
        <v>1</v>
      </c>
      <c r="C15" s="1" t="s">
        <v>27</v>
      </c>
      <c r="D15" s="1" t="s">
        <v>28</v>
      </c>
      <c r="E15" t="s">
        <v>44</v>
      </c>
      <c r="F15" t="s">
        <v>94</v>
      </c>
      <c r="G15" t="s">
        <v>85</v>
      </c>
      <c r="H15" s="3" t="s">
        <v>122</v>
      </c>
      <c r="I15" s="12" t="s">
        <v>131</v>
      </c>
      <c r="J15" s="7" t="s">
        <v>117</v>
      </c>
      <c r="K15" t="s">
        <v>52</v>
      </c>
      <c r="L15" t="b">
        <v>1</v>
      </c>
      <c r="M15" t="s">
        <v>115</v>
      </c>
    </row>
    <row r="16" spans="1:15" ht="15" customHeight="1" x14ac:dyDescent="0.2">
      <c r="A16" t="b">
        <v>1</v>
      </c>
      <c r="B16" s="13" t="b">
        <v>1</v>
      </c>
      <c r="C16" s="1" t="s">
        <v>33</v>
      </c>
      <c r="D16" s="1" t="s">
        <v>34</v>
      </c>
      <c r="E16" t="s">
        <v>44</v>
      </c>
      <c r="F16" t="s">
        <v>98</v>
      </c>
      <c r="G16" t="s">
        <v>85</v>
      </c>
      <c r="H16" s="3" t="s">
        <v>122</v>
      </c>
      <c r="I16" s="12" t="s">
        <v>131</v>
      </c>
      <c r="J16" s="7" t="s">
        <v>117</v>
      </c>
      <c r="K16" t="s">
        <v>52</v>
      </c>
      <c r="L16" t="b">
        <v>1</v>
      </c>
      <c r="M16" t="str">
        <f>UPPER("qs103ew")</f>
        <v>QS103EW</v>
      </c>
    </row>
    <row r="17" spans="1:13" ht="15" customHeight="1" x14ac:dyDescent="0.2">
      <c r="A17" t="b">
        <v>1</v>
      </c>
      <c r="B17" s="13" t="b">
        <v>1</v>
      </c>
      <c r="C17" s="1" t="s">
        <v>58</v>
      </c>
      <c r="D17" s="1" t="s">
        <v>59</v>
      </c>
      <c r="E17" t="s">
        <v>44</v>
      </c>
      <c r="F17" t="s">
        <v>104</v>
      </c>
      <c r="G17" t="s">
        <v>85</v>
      </c>
      <c r="H17" s="3" t="s">
        <v>122</v>
      </c>
      <c r="I17" s="12" t="s">
        <v>131</v>
      </c>
      <c r="J17" s="7" t="s">
        <v>117</v>
      </c>
      <c r="K17" t="s">
        <v>52</v>
      </c>
      <c r="L17" t="b">
        <v>1</v>
      </c>
      <c r="M17" t="s">
        <v>151</v>
      </c>
    </row>
    <row r="18" spans="1:13" ht="15" customHeight="1" x14ac:dyDescent="0.2">
      <c r="A18" t="b">
        <v>0</v>
      </c>
      <c r="B18" s="13" t="b">
        <v>1</v>
      </c>
      <c r="C18" s="1" t="s">
        <v>50</v>
      </c>
      <c r="E18" t="s">
        <v>44</v>
      </c>
      <c r="F18" t="s">
        <v>105</v>
      </c>
      <c r="G18" t="s">
        <v>85</v>
      </c>
      <c r="H18" s="3" t="s">
        <v>122</v>
      </c>
      <c r="I18" s="12" t="s">
        <v>131</v>
      </c>
      <c r="J18" s="7" t="s">
        <v>117</v>
      </c>
      <c r="K18" t="s">
        <v>52</v>
      </c>
      <c r="L18" t="b">
        <v>1</v>
      </c>
      <c r="M18" t="s">
        <v>152</v>
      </c>
    </row>
    <row r="19" spans="1:13" ht="15" customHeight="1" x14ac:dyDescent="0.2">
      <c r="A19" t="b">
        <v>1</v>
      </c>
      <c r="B19" s="13" t="b">
        <v>1</v>
      </c>
      <c r="C19" s="4" t="s">
        <v>61</v>
      </c>
      <c r="D19" t="s">
        <v>62</v>
      </c>
      <c r="E19" t="s">
        <v>64</v>
      </c>
      <c r="F19" t="s">
        <v>106</v>
      </c>
      <c r="G19" t="s">
        <v>85</v>
      </c>
      <c r="H19" s="3" t="s">
        <v>122</v>
      </c>
      <c r="I19" s="12" t="s">
        <v>131</v>
      </c>
      <c r="J19" s="7" t="s">
        <v>117</v>
      </c>
      <c r="K19" t="s">
        <v>52</v>
      </c>
      <c r="L19" t="b">
        <v>1</v>
      </c>
      <c r="M19" t="s">
        <v>153</v>
      </c>
    </row>
    <row r="20" spans="1:13" ht="15" customHeight="1" x14ac:dyDescent="0.2">
      <c r="A20" t="b">
        <v>1</v>
      </c>
      <c r="B20" s="13" t="b">
        <v>1</v>
      </c>
      <c r="C20" s="4" t="s">
        <v>63</v>
      </c>
      <c r="D20" t="s">
        <v>65</v>
      </c>
      <c r="E20" t="s">
        <v>64</v>
      </c>
      <c r="F20" t="s">
        <v>107</v>
      </c>
      <c r="G20" t="s">
        <v>85</v>
      </c>
      <c r="H20" s="3" t="s">
        <v>122</v>
      </c>
      <c r="I20" s="12" t="s">
        <v>131</v>
      </c>
      <c r="J20" s="7" t="s">
        <v>117</v>
      </c>
      <c r="K20" t="s">
        <v>52</v>
      </c>
      <c r="L20" t="b">
        <v>1</v>
      </c>
      <c r="M20" t="s">
        <v>154</v>
      </c>
    </row>
    <row r="21" spans="1:13" ht="15" customHeight="1" x14ac:dyDescent="0.2">
      <c r="A21" t="b">
        <v>1</v>
      </c>
      <c r="B21" s="13" t="b">
        <v>1</v>
      </c>
      <c r="C21" t="s">
        <v>113</v>
      </c>
      <c r="D21" t="s">
        <v>66</v>
      </c>
      <c r="E21" t="s">
        <v>64</v>
      </c>
      <c r="F21" t="s">
        <v>108</v>
      </c>
      <c r="G21" t="s">
        <v>85</v>
      </c>
      <c r="H21" s="3" t="s">
        <v>122</v>
      </c>
      <c r="I21" s="12" t="s">
        <v>131</v>
      </c>
      <c r="J21" s="7" t="s">
        <v>117</v>
      </c>
      <c r="K21" t="s">
        <v>52</v>
      </c>
      <c r="L21" t="b">
        <v>1</v>
      </c>
      <c r="M21" t="s">
        <v>155</v>
      </c>
    </row>
    <row r="22" spans="1:13" ht="15" customHeight="1" x14ac:dyDescent="0.2">
      <c r="A22" t="b">
        <v>1</v>
      </c>
      <c r="B22" s="13" t="b">
        <v>1</v>
      </c>
      <c r="C22" t="s">
        <v>67</v>
      </c>
      <c r="D22" t="s">
        <v>68</v>
      </c>
      <c r="E22" t="s">
        <v>64</v>
      </c>
      <c r="F22" t="s">
        <v>112</v>
      </c>
      <c r="G22" t="s">
        <v>85</v>
      </c>
      <c r="H22" s="3" t="s">
        <v>122</v>
      </c>
      <c r="I22" s="12" t="s">
        <v>131</v>
      </c>
      <c r="J22" s="7" t="s">
        <v>117</v>
      </c>
      <c r="K22" t="s">
        <v>52</v>
      </c>
      <c r="L22" t="b">
        <v>1</v>
      </c>
      <c r="M22" t="s">
        <v>156</v>
      </c>
    </row>
    <row r="23" spans="1:13" ht="15" customHeight="1" x14ac:dyDescent="0.2">
      <c r="A23" t="b">
        <v>1</v>
      </c>
      <c r="B23" s="13" t="b">
        <v>1</v>
      </c>
      <c r="C23" t="s">
        <v>69</v>
      </c>
      <c r="D23" t="s">
        <v>70</v>
      </c>
      <c r="E23" t="s">
        <v>64</v>
      </c>
      <c r="F23" t="s">
        <v>111</v>
      </c>
      <c r="G23" t="s">
        <v>85</v>
      </c>
      <c r="H23" s="3" t="s">
        <v>122</v>
      </c>
      <c r="I23" s="12" t="s">
        <v>131</v>
      </c>
      <c r="J23" s="7" t="s">
        <v>117</v>
      </c>
      <c r="K23" t="s">
        <v>52</v>
      </c>
      <c r="L23" t="b">
        <v>1</v>
      </c>
      <c r="M23" t="s">
        <v>157</v>
      </c>
    </row>
    <row r="24" spans="1:13" ht="15" customHeight="1" x14ac:dyDescent="0.2">
      <c r="A24" t="b">
        <v>1</v>
      </c>
      <c r="B24" s="13" t="b">
        <v>1</v>
      </c>
      <c r="C24" t="s">
        <v>71</v>
      </c>
      <c r="D24" t="s">
        <v>72</v>
      </c>
      <c r="E24" t="s">
        <v>64</v>
      </c>
      <c r="F24" t="s">
        <v>109</v>
      </c>
      <c r="G24" t="s">
        <v>85</v>
      </c>
      <c r="H24" s="3" t="s">
        <v>122</v>
      </c>
      <c r="I24" s="12" t="s">
        <v>131</v>
      </c>
      <c r="J24" s="7" t="s">
        <v>117</v>
      </c>
      <c r="K24" t="s">
        <v>52</v>
      </c>
      <c r="L24" t="b">
        <v>1</v>
      </c>
      <c r="M24" t="s">
        <v>158</v>
      </c>
    </row>
    <row r="25" spans="1:13" ht="15" customHeight="1" x14ac:dyDescent="0.2">
      <c r="A25" t="b">
        <v>1</v>
      </c>
      <c r="B25" s="13" t="b">
        <v>1</v>
      </c>
      <c r="C25" t="s">
        <v>74</v>
      </c>
      <c r="D25" t="s">
        <v>73</v>
      </c>
      <c r="E25" t="s">
        <v>64</v>
      </c>
      <c r="F25" t="s">
        <v>110</v>
      </c>
      <c r="G25" t="s">
        <v>85</v>
      </c>
      <c r="H25" s="3" t="s">
        <v>122</v>
      </c>
      <c r="I25" s="12" t="s">
        <v>131</v>
      </c>
      <c r="J25" s="7" t="s">
        <v>117</v>
      </c>
      <c r="K25" t="s">
        <v>52</v>
      </c>
      <c r="L25" t="b">
        <v>1</v>
      </c>
      <c r="M25" t="s">
        <v>159</v>
      </c>
    </row>
    <row r="26" spans="1:13" ht="15" customHeight="1" x14ac:dyDescent="0.2">
      <c r="A26" t="b">
        <v>1</v>
      </c>
      <c r="B26" s="13" t="b">
        <v>1</v>
      </c>
      <c r="C26" s="1" t="s">
        <v>41</v>
      </c>
      <c r="D26" s="1" t="s">
        <v>42</v>
      </c>
      <c r="E26" t="s">
        <v>55</v>
      </c>
      <c r="F26" t="s">
        <v>102</v>
      </c>
      <c r="G26" t="s">
        <v>103</v>
      </c>
      <c r="I26" s="12" t="s">
        <v>132</v>
      </c>
      <c r="J26" s="7" t="s">
        <v>117</v>
      </c>
      <c r="K26" t="s">
        <v>52</v>
      </c>
      <c r="L26" t="b">
        <v>0</v>
      </c>
      <c r="M26" t="s">
        <v>160</v>
      </c>
    </row>
    <row r="27" spans="1:13" ht="15" customHeight="1" x14ac:dyDescent="0.2">
      <c r="A27" t="b">
        <v>1</v>
      </c>
      <c r="B27" s="13" t="b">
        <v>1</v>
      </c>
      <c r="C27" s="1" t="s">
        <v>31</v>
      </c>
      <c r="D27" s="1" t="s">
        <v>32</v>
      </c>
      <c r="E27" t="s">
        <v>53</v>
      </c>
      <c r="F27" t="s">
        <v>97</v>
      </c>
      <c r="G27" t="s">
        <v>85</v>
      </c>
      <c r="H27" t="s">
        <v>149</v>
      </c>
      <c r="I27" s="12" t="s">
        <v>133</v>
      </c>
      <c r="J27" s="7" t="s">
        <v>117</v>
      </c>
      <c r="K27" t="s">
        <v>52</v>
      </c>
      <c r="L27" t="b">
        <v>0</v>
      </c>
      <c r="M27" t="s">
        <v>161</v>
      </c>
    </row>
    <row r="28" spans="1:13" ht="15" customHeight="1" x14ac:dyDescent="0.2">
      <c r="A28" t="b">
        <v>1</v>
      </c>
      <c r="B28" s="13" t="b">
        <v>1</v>
      </c>
      <c r="C28" s="1" t="s">
        <v>56</v>
      </c>
      <c r="D28" s="1" t="s">
        <v>19</v>
      </c>
      <c r="E28" t="s">
        <v>51</v>
      </c>
      <c r="F28" t="s">
        <v>90</v>
      </c>
      <c r="G28" t="s">
        <v>89</v>
      </c>
      <c r="H28" t="s">
        <v>149</v>
      </c>
      <c r="I28" t="s">
        <v>134</v>
      </c>
      <c r="J28" s="7" t="s">
        <v>117</v>
      </c>
      <c r="K28" t="s">
        <v>52</v>
      </c>
      <c r="L28" t="b">
        <v>1</v>
      </c>
      <c r="M28" t="s">
        <v>162</v>
      </c>
    </row>
    <row r="29" spans="1:13" x14ac:dyDescent="0.2">
      <c r="A29" t="b">
        <v>1</v>
      </c>
      <c r="B29" s="13" t="b">
        <v>1</v>
      </c>
      <c r="C29" t="s">
        <v>128</v>
      </c>
      <c r="E29" s="8"/>
      <c r="G29" s="12" t="s">
        <v>82</v>
      </c>
      <c r="H29" t="s">
        <v>123</v>
      </c>
      <c r="I29" s="12" t="s">
        <v>135</v>
      </c>
      <c r="L29" t="b">
        <v>1</v>
      </c>
      <c r="M29" t="s">
        <v>163</v>
      </c>
    </row>
    <row r="30" spans="1:13" x14ac:dyDescent="0.2">
      <c r="A30" t="b">
        <v>0</v>
      </c>
      <c r="B30" s="13" t="s">
        <v>141</v>
      </c>
      <c r="C30" t="s">
        <v>124</v>
      </c>
      <c r="E30" s="8"/>
      <c r="G30" s="12" t="s">
        <v>85</v>
      </c>
      <c r="H30" t="s">
        <v>126</v>
      </c>
      <c r="I30" s="12" t="s">
        <v>136</v>
      </c>
      <c r="K30" t="s">
        <v>52</v>
      </c>
      <c r="L30" t="b">
        <v>1</v>
      </c>
      <c r="M30" t="s">
        <v>164</v>
      </c>
    </row>
    <row r="31" spans="1:13" x14ac:dyDescent="0.2">
      <c r="A31" t="b">
        <v>0</v>
      </c>
      <c r="B31" s="13" t="b">
        <v>1</v>
      </c>
      <c r="C31" t="s">
        <v>137</v>
      </c>
      <c r="E31" s="8"/>
      <c r="G31" s="12" t="s">
        <v>169</v>
      </c>
      <c r="H31" t="s">
        <v>149</v>
      </c>
      <c r="I31" s="12" t="s">
        <v>138</v>
      </c>
      <c r="L31" t="b">
        <v>0</v>
      </c>
      <c r="M31" t="s">
        <v>167</v>
      </c>
    </row>
    <row r="32" spans="1:13" x14ac:dyDescent="0.2">
      <c r="A32" t="b">
        <v>0</v>
      </c>
      <c r="B32" s="13" t="b">
        <v>1</v>
      </c>
      <c r="C32" t="s">
        <v>140</v>
      </c>
      <c r="E32" s="8"/>
      <c r="G32" s="8" t="s">
        <v>168</v>
      </c>
      <c r="H32" t="s">
        <v>149</v>
      </c>
      <c r="I32" t="s">
        <v>139</v>
      </c>
      <c r="K32" t="s">
        <v>52</v>
      </c>
      <c r="L32" t="b">
        <v>0</v>
      </c>
      <c r="M32" t="s">
        <v>166</v>
      </c>
    </row>
    <row r="33" spans="1:13" s="9" customFormat="1" ht="15" customHeight="1" x14ac:dyDescent="0.2">
      <c r="A33" s="9" t="b">
        <v>1</v>
      </c>
      <c r="B33" s="15" t="b">
        <v>0</v>
      </c>
      <c r="C33" s="10" t="s">
        <v>11</v>
      </c>
      <c r="D33" s="10" t="s">
        <v>12</v>
      </c>
      <c r="E33" s="9" t="s">
        <v>44</v>
      </c>
      <c r="F33" s="9" t="s">
        <v>86</v>
      </c>
      <c r="G33" s="9" t="s">
        <v>85</v>
      </c>
      <c r="J33" s="11" t="s">
        <v>117</v>
      </c>
      <c r="K33" s="9" t="s">
        <v>52</v>
      </c>
      <c r="L33" s="9" t="b">
        <v>1</v>
      </c>
      <c r="M33" s="9" t="str">
        <f>UPPER("WP101EW")</f>
        <v>WP101EW</v>
      </c>
    </row>
    <row r="34" spans="1:13" s="9" customFormat="1" ht="15" customHeight="1" x14ac:dyDescent="0.2">
      <c r="A34" s="9" t="b">
        <v>1</v>
      </c>
      <c r="B34" s="15" t="b">
        <v>0</v>
      </c>
      <c r="C34" s="10" t="s">
        <v>13</v>
      </c>
      <c r="D34" s="10" t="s">
        <v>14</v>
      </c>
      <c r="E34" s="9" t="s">
        <v>44</v>
      </c>
      <c r="F34" s="9" t="s">
        <v>87</v>
      </c>
      <c r="G34" s="9" t="s">
        <v>85</v>
      </c>
      <c r="J34" s="11" t="s">
        <v>117</v>
      </c>
      <c r="K34" s="9" t="s">
        <v>52</v>
      </c>
      <c r="L34" s="9" t="b">
        <v>1</v>
      </c>
      <c r="M34" s="9" t="str">
        <f>UPPER("ks201uk")</f>
        <v>KS201UK</v>
      </c>
    </row>
    <row r="35" spans="1:13" s="9" customFormat="1" ht="15" customHeight="1" x14ac:dyDescent="0.2">
      <c r="A35" s="9" t="b">
        <v>1</v>
      </c>
      <c r="B35" s="15" t="b">
        <v>0</v>
      </c>
      <c r="C35" s="10" t="s">
        <v>15</v>
      </c>
      <c r="D35" s="10" t="s">
        <v>16</v>
      </c>
      <c r="E35" s="9" t="s">
        <v>44</v>
      </c>
      <c r="F35" s="9" t="s">
        <v>87</v>
      </c>
      <c r="G35" s="9" t="s">
        <v>85</v>
      </c>
      <c r="J35" s="11" t="s">
        <v>117</v>
      </c>
      <c r="K35" s="9" t="s">
        <v>52</v>
      </c>
      <c r="L35" s="9" t="b">
        <v>1</v>
      </c>
      <c r="M35" s="9" t="s">
        <v>118</v>
      </c>
    </row>
  </sheetData>
  <hyperlinks>
    <hyperlink ref="I5" r:id="rId1" xr:uid="{1A3AA355-5AEA-4CF0-BCEC-3A44F84ABE4C}"/>
    <hyperlink ref="I9" r:id="rId2" xr:uid="{B004D5F0-2E5E-42BC-9CCF-AAB07C009C7F}"/>
    <hyperlink ref="I10" r:id="rId3" xr:uid="{85DE482E-7180-4669-8E67-6E8E99169702}"/>
    <hyperlink ref="I11" r:id="rId4" xr:uid="{F1C47638-421E-4EE2-80E1-592138AD7A01}"/>
    <hyperlink ref="I12" r:id="rId5" xr:uid="{DB552E72-E3C0-4AB2-B954-2382A468407C}"/>
    <hyperlink ref="I13" r:id="rId6" xr:uid="{32D6246D-EAF6-4B9F-8362-84E51A3169D8}"/>
    <hyperlink ref="I14" r:id="rId7" xr:uid="{B0DF3387-57D3-4121-8E52-314EF5928890}"/>
    <hyperlink ref="I15" r:id="rId8" xr:uid="{8941D243-68CA-4E8E-90B4-2E01D4CB97AC}"/>
    <hyperlink ref="I25" r:id="rId9" xr:uid="{A92692D2-41A5-4089-BDF3-181DAC8B1860}"/>
    <hyperlink ref="I24" r:id="rId10" xr:uid="{18218FA6-BD12-453F-8CBC-17C046259F18}"/>
    <hyperlink ref="I23" r:id="rId11" xr:uid="{E0A5931F-C241-4A9F-AA77-83D455D55B82}"/>
    <hyperlink ref="I22" r:id="rId12" xr:uid="{F7EDB294-A3F6-4A5A-8040-FF55306B8A42}"/>
    <hyperlink ref="I21" r:id="rId13" xr:uid="{A1DF4180-D744-4B2E-86E1-7A9C1A7996A7}"/>
    <hyperlink ref="I20" r:id="rId14" xr:uid="{69AD50EA-9BFF-497C-A8A2-1F571E44CD91}"/>
    <hyperlink ref="I19" r:id="rId15" xr:uid="{92333387-F6D9-40D6-AAAA-1F539FC14453}"/>
    <hyperlink ref="I18" r:id="rId16" xr:uid="{EE10595E-CA85-4CEC-BF7B-876186247BE6}"/>
    <hyperlink ref="I17" r:id="rId17" xr:uid="{D52F5ED2-4057-48D9-8958-49ADE736E386}"/>
    <hyperlink ref="I16" r:id="rId18" xr:uid="{D12E93F8-FB39-4CBE-B478-F1518CEEB3D3}"/>
    <hyperlink ref="I26" r:id="rId19" xr:uid="{35C11154-455D-466D-8DF5-7D5A2A1F591E}"/>
    <hyperlink ref="I27" r:id="rId20" xr:uid="{73EAC52E-69BE-40F1-A7BA-42AAB764D807}"/>
    <hyperlink ref="I29" r:id="rId21" xr:uid="{F3E7B78F-C638-4613-9C45-EE6DD8E2D102}"/>
    <hyperlink ref="I30" r:id="rId22" xr:uid="{6A405AAD-C9C3-4228-996F-B1560ACF993B}"/>
    <hyperlink ref="I31" r:id="rId23" xr:uid="{6C965451-85F2-4135-8D7C-75306B355E8B}"/>
    <hyperlink ref="G31" r:id="rId24" xr:uid="{E74D24F3-6FD3-48CC-8CC2-134BDDEEA699}"/>
    <hyperlink ref="G29" r:id="rId25" xr:uid="{1681DE15-3F40-4FB0-AB36-E0531D2323BF}"/>
    <hyperlink ref="G30" r:id="rId26" xr:uid="{23A5D476-97E2-48A9-9B47-D8F43A4A6E90}"/>
  </hyperlinks>
  <pageMargins left="0.7" right="0.7" top="0.75" bottom="0.75" header="0.3" footer="0.3"/>
  <pageSetup paperSize="9" orientation="portrait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/>
  <headerFooter>
    <oddFooter xml:space="preserve">&amp;L&amp;"Arial,Regular"&amp;8Aviva: &amp;K003DA5Internal&amp;8&amp;K000000
</oddFooter>
    <evenFooter xml:space="preserve">&amp;L&amp;"Arial,Regular"&amp;8Aviva: &amp;K003DA5Internal&amp;8&amp;K000000
</evenFooter>
    <firstFooter xml:space="preserve">&amp;L&amp;"Arial,Regular"&amp;8Aviva: &amp;K003DA5Internal&amp;8&amp;K000000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Neely</dc:creator>
  <cp:lastModifiedBy>Damian Rumble</cp:lastModifiedBy>
  <dcterms:created xsi:type="dcterms:W3CDTF">2018-08-10T08:17:02Z</dcterms:created>
  <dcterms:modified xsi:type="dcterms:W3CDTF">2019-10-23T09:40:18Z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a8f1811f-2de3-4f5c-99dc-08ca34bdda51</vt:lpwstr>
  </property>
  <property fmtid="{D5CDD505-2E9C-101B-9397-08002B2CF9AE}" pid="3" name="AvivaClassification">
    <vt:lpwstr>Aviva-1nternal</vt:lpwstr>
  </property>
</Properties>
</file>